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1490" windowHeight="5040" tabRatio="795" firstSheet="18" activeTab="31"/>
  </bookViews>
  <sheets>
    <sheet name="待確認事項" sheetId="1" r:id="rId1"/>
    <sheet name="修改歷程" sheetId="43" r:id="rId2"/>
    <sheet name="海外董事長" sheetId="17" r:id="rId3"/>
    <sheet name="S1-1" sheetId="19" r:id="rId4"/>
    <sheet name="S1-2" sheetId="2" r:id="rId5"/>
    <sheet name="S2" sheetId="3" r:id="rId6"/>
    <sheet name="HrMaster" sheetId="20" r:id="rId7"/>
    <sheet name="HSAM" sheetId="21" r:id="rId8"/>
    <sheet name="S3" sheetId="22" r:id="rId9"/>
    <sheet name="待簽箱" sheetId="9" r:id="rId10"/>
    <sheet name="S6" sheetId="11" r:id="rId11"/>
    <sheet name="S7" sheetId="12" r:id="rId12"/>
    <sheet name="S8" sheetId="10" r:id="rId13"/>
    <sheet name="S9" sheetId="15" r:id="rId14"/>
    <sheet name="S10" sheetId="16" r:id="rId15"/>
    <sheet name="M表" sheetId="33" r:id="rId16"/>
    <sheet name="M表_old" sheetId="23" state="hidden" r:id="rId17"/>
    <sheet name="表單狀態對應" sheetId="42" r:id="rId18"/>
    <sheet name="FormVOBase 欄位" sheetId="28" r:id="rId19"/>
    <sheet name="職級表" sheetId="25" r:id="rId20"/>
    <sheet name="各階環境資訊" sheetId="18" r:id="rId21"/>
    <sheet name="MQ&amp;LEI" sheetId="27" r:id="rId22"/>
    <sheet name="Interface Table Script" sheetId="41" r:id="rId23"/>
    <sheet name="跨系統整合API" sheetId="32" r:id="rId24"/>
    <sheet name="Other DB Data" sheetId="37" r:id="rId25"/>
    <sheet name="OAuth" sheetId="30" r:id="rId26"/>
    <sheet name="退件" sheetId="31" r:id="rId27"/>
    <sheet name="HSAM表單" sheetId="34" r:id="rId28"/>
    <sheet name="Schedule Job" sheetId="35" r:id="rId29"/>
    <sheet name="Apporval Center" sheetId="44" r:id="rId30"/>
    <sheet name="代理人轉回" sheetId="45" r:id="rId31"/>
    <sheet name="簽核流程Role" sheetId="46" r:id="rId32"/>
    <sheet name="權限控制類型" sheetId="47" r:id="rId33"/>
    <sheet name="表單權限控管" sheetId="50" r:id="rId34"/>
    <sheet name="SAM-UC009 補充" sheetId="49" r:id="rId35"/>
    <sheet name="Macronix Proprietary" sheetId="4" r:id="rId36"/>
    <sheet name="Personal Data (D)" sheetId="5" r:id="rId37"/>
  </sheets>
  <definedNames>
    <definedName name="_xlnm._FilterDatabase" localSheetId="21" hidden="1">'MQ&amp;LEI'!$A$1:$N$114</definedName>
    <definedName name="_xlnm._FilterDatabase" localSheetId="0" hidden="1">待確認事項!$A$1:$G$64</definedName>
  </definedNames>
  <calcPr calcId="145621"/>
</workbook>
</file>

<file path=xl/calcChain.xml><?xml version="1.0" encoding="utf-8"?>
<calcChain xmlns="http://schemas.openxmlformats.org/spreadsheetml/2006/main">
  <c r="Q47" i="37" l="1"/>
  <c r="Q46" i="37"/>
  <c r="Q45" i="37"/>
  <c r="Q44" i="37"/>
  <c r="O48" i="33" l="1"/>
  <c r="O49" i="33" s="1"/>
  <c r="J20" i="1" l="1"/>
</calcChain>
</file>

<file path=xl/sharedStrings.xml><?xml version="1.0" encoding="utf-8"?>
<sst xmlns="http://schemas.openxmlformats.org/spreadsheetml/2006/main" count="4946" uniqueCount="2568">
  <si>
    <t>編號</t>
    <phoneticPr fontId="1" type="noConversion"/>
  </si>
  <si>
    <t>狀態</t>
    <phoneticPr fontId="1" type="noConversion"/>
  </si>
  <si>
    <t>結論</t>
    <phoneticPr fontId="1" type="noConversion"/>
  </si>
  <si>
    <t>待確認項目</t>
    <phoneticPr fontId="1" type="noConversion"/>
  </si>
  <si>
    <t>實際解決日期</t>
    <phoneticPr fontId="1" type="noConversion"/>
  </si>
  <si>
    <t>海外董事長資料取得方式</t>
    <phoneticPr fontId="1" type="noConversion"/>
  </si>
  <si>
    <t>I-2</t>
    <phoneticPr fontId="1" type="noConversion"/>
  </si>
  <si>
    <t>Warning : Not allow to edit for this worksheet.</t>
  </si>
  <si>
    <t xml:space="preserve">                  This worksheet is used for security labeling only.</t>
  </si>
  <si>
    <t xml:space="preserve">                  This worksheet is used for personal data labeling only.</t>
  </si>
  <si>
    <t>FIELD</t>
    <phoneticPr fontId="1" type="noConversion"/>
  </si>
  <si>
    <t>DataType</t>
    <phoneticPr fontId="1" type="noConversion"/>
  </si>
  <si>
    <t>Allow Null?</t>
    <phoneticPr fontId="1" type="noConversion"/>
  </si>
  <si>
    <t>No</t>
  </si>
  <si>
    <t>No</t>
    <phoneticPr fontId="1" type="noConversion"/>
  </si>
  <si>
    <t>Yes</t>
  </si>
  <si>
    <t>I-3</t>
  </si>
  <si>
    <t>I-4</t>
  </si>
  <si>
    <t>I-5</t>
  </si>
  <si>
    <t>I-6</t>
  </si>
  <si>
    <t>I-7</t>
  </si>
  <si>
    <t>I-8</t>
  </si>
  <si>
    <t>I-9</t>
  </si>
  <si>
    <t>非旺宏員工管理方式</t>
    <phoneticPr fontId="1" type="noConversion"/>
  </si>
  <si>
    <t>172.17.71.38 (TWHFMAT1 )</t>
    <phoneticPr fontId="6" type="noConversion"/>
  </si>
  <si>
    <t>轄下部門的人員名單資料來源</t>
  </si>
  <si>
    <t>S1</t>
    <phoneticPr fontId="1" type="noConversion"/>
  </si>
  <si>
    <t>轄下部門的人員名單資料來源</t>
    <phoneticPr fontId="1" type="noConversion"/>
  </si>
  <si>
    <t>參考 : HR EmployeeService API 說明文件</t>
    <phoneticPr fontId="1" type="noConversion"/>
  </si>
  <si>
    <t>Close</t>
    <phoneticPr fontId="1" type="noConversion"/>
  </si>
  <si>
    <t>HSAM 對應的資產table 對應提供</t>
  </si>
  <si>
    <t>S_COMPANY_CODE</t>
  </si>
  <si>
    <t>VARCHAR2(4 BYTE)</t>
  </si>
  <si>
    <t>公司代碼</t>
  </si>
  <si>
    <t>S_MAIN_ASSET_NO</t>
  </si>
  <si>
    <t>VARCHAR2(50 BYTE)</t>
  </si>
  <si>
    <t>主資產編號</t>
  </si>
  <si>
    <t>S_SUB_ASSET_NO</t>
  </si>
  <si>
    <t xml:space="preserve">子資產編號_x000D_
</t>
  </si>
  <si>
    <t>S_COMPUTER_TYPE</t>
  </si>
  <si>
    <t>VARCHAR2(20 BYTE)</t>
  </si>
  <si>
    <t xml:space="preserve">電腦設備類別_x000D_
</t>
  </si>
  <si>
    <t>S_EQUIPMENT_NAME</t>
  </si>
  <si>
    <t>VARCHAR2(100 BYTE)</t>
  </si>
  <si>
    <t xml:space="preserve">SAP 設備名稱_x000D_
</t>
  </si>
  <si>
    <t>S_COSTCENTER</t>
  </si>
  <si>
    <t>VARCHAR2(10 BYTE)</t>
  </si>
  <si>
    <t xml:space="preserve">部門_x000D_
</t>
  </si>
  <si>
    <t>S_EMP_NO</t>
  </si>
  <si>
    <t xml:space="preserve">保管人工號_x000D_
</t>
  </si>
  <si>
    <t>S_DEPT</t>
  </si>
  <si>
    <t>VARCHAR2(8 BYTE)</t>
  </si>
  <si>
    <t xml:space="preserve">保管人部門_x000D_
</t>
  </si>
  <si>
    <t>S_NAME_CH</t>
  </si>
  <si>
    <t>VARCHAR2(40 BYTE)</t>
  </si>
  <si>
    <t xml:space="preserve">保管人姓名_x000D_
</t>
  </si>
  <si>
    <t>S_CLS_CATEGORY_DESC</t>
  </si>
  <si>
    <t>VARCHAR2(30 BYTE)</t>
  </si>
  <si>
    <t xml:space="preserve">SAP資產類別_x000D_
</t>
  </si>
  <si>
    <t>S_SYSTEM_CODE</t>
  </si>
  <si>
    <t>S_FLOOR_DESC</t>
  </si>
  <si>
    <t xml:space="preserve">位置/樓層_x000D_
</t>
  </si>
  <si>
    <t>S_USE_STATUS</t>
  </si>
  <si>
    <t>VARCHAR2(300 BYTE)</t>
  </si>
  <si>
    <t xml:space="preserve">使用狀態_x000D_
</t>
  </si>
  <si>
    <t>A_COMPUTER_NAME</t>
  </si>
  <si>
    <t>VARCHAR2(64 BYTE)</t>
  </si>
  <si>
    <t xml:space="preserve">電腦名稱_x000D_
</t>
  </si>
  <si>
    <t>A_COMPUTER_MAC</t>
  </si>
  <si>
    <t>VARCHAR2(320 BYTE)</t>
  </si>
  <si>
    <t xml:space="preserve">MAC_x000D_
</t>
  </si>
  <si>
    <t>A_COMPUTER_IP</t>
  </si>
  <si>
    <t>VARCHAR2(260 BYTE)</t>
  </si>
  <si>
    <t xml:space="preserve">IP_x000D_
</t>
  </si>
  <si>
    <t>A_COMPUTER_OS</t>
  </si>
  <si>
    <t>VARCHAR2(512 BYTE)</t>
  </si>
  <si>
    <t xml:space="preserve">OS_x000D_
</t>
  </si>
  <si>
    <t>U_OWNER_DEPT_ID</t>
  </si>
  <si>
    <t xml:space="preserve">權責單位 ID_x000D_
</t>
  </si>
  <si>
    <t>U_OWNER_DEPT_NAME</t>
  </si>
  <si>
    <t xml:space="preserve">權責單位名稱_x000D_
</t>
  </si>
  <si>
    <t>U_COMPUTER_USE_TYPE</t>
  </si>
  <si>
    <t>VARCHAR2(200 BYTE)</t>
  </si>
  <si>
    <t xml:space="preserve">電腦用途主分類_x000D_
</t>
  </si>
  <si>
    <t>U_COMPUTER_USE_SUBTYPE</t>
  </si>
  <si>
    <t xml:space="preserve">電腦用途次分類_x000D_
</t>
  </si>
  <si>
    <t>U_COMPUTER_NAME</t>
  </si>
  <si>
    <t>U_COMPUTER_MAC</t>
  </si>
  <si>
    <t>U_COMPUTER_IP</t>
  </si>
  <si>
    <t>U_COMPUTER_OS</t>
  </si>
  <si>
    <t>U_HAS_VM</t>
  </si>
  <si>
    <t xml:space="preserve">是否有虛擬作業系統 (Y/N)_x000D_
</t>
  </si>
  <si>
    <t>U_HAS_WRITOR</t>
  </si>
  <si>
    <t xml:space="preserve">週邊寫出 (Y/N)_x000D_
</t>
  </si>
  <si>
    <t>U_IS_LOCAL_ADM</t>
  </si>
  <si>
    <t xml:space="preserve">Local Admin (Y/N)_x000D_
</t>
  </si>
  <si>
    <t>U_WAIT_CONFIRM</t>
  </si>
  <si>
    <t xml:space="preserve">待確認 (Y/N)_x000D_
</t>
  </si>
  <si>
    <t>UPDATE_DATE</t>
  </si>
  <si>
    <t>DATE</t>
  </si>
  <si>
    <t xml:space="preserve">系統更新時間_x000D_
</t>
  </si>
  <si>
    <t>S_IS_DISPOSAL</t>
  </si>
  <si>
    <t>VARCHAR2(1 BYTE)</t>
  </si>
  <si>
    <t>已處分</t>
  </si>
  <si>
    <t>NON_CONFIRM</t>
  </si>
  <si>
    <t>未確認</t>
  </si>
  <si>
    <t>TRACKING_NO</t>
  </si>
  <si>
    <t>追蹤單號</t>
  </si>
  <si>
    <t>HUB_ADM_ID</t>
  </si>
  <si>
    <t>HUB 管理員 ID</t>
  </si>
  <si>
    <t>U_WAIT_CONFIRM_REASON</t>
  </si>
  <si>
    <t>VARCHAR2(500 BYTE)</t>
  </si>
  <si>
    <t>待確認原因</t>
  </si>
  <si>
    <t>U_EXPECTED_CONFIRM_DATE</t>
  </si>
  <si>
    <t>預計確認日</t>
  </si>
  <si>
    <t>OUT_INV_DATE</t>
  </si>
  <si>
    <t>資產出庫日期</t>
  </si>
  <si>
    <t>U_IS_INSTALL_XIT</t>
  </si>
  <si>
    <t>是否安裝XIT(Y/N)</t>
  </si>
  <si>
    <t>U_IS_INSTALL_SEP</t>
  </si>
  <si>
    <t>是否安裝SEP_x000D_
(Y/N)</t>
  </si>
  <si>
    <t>U_IS_SEP_ALL_FUNC</t>
  </si>
  <si>
    <t>SEP是否安裝全功能_x000D_
(Y/N)</t>
  </si>
  <si>
    <t>U_IS_SEP_SCAN</t>
  </si>
  <si>
    <t>SEP排程掃描_x000D_
(Y/N)</t>
  </si>
  <si>
    <t>U_NON_STD_INSTALL_REASON</t>
  </si>
  <si>
    <t>非標準安裝說明原因</t>
  </si>
  <si>
    <t>U_REMARK</t>
  </si>
  <si>
    <t>VARCHAR2(1000 BYTE)</t>
  </si>
  <si>
    <t>備註</t>
  </si>
  <si>
    <t>ASSET_TYPE</t>
  </si>
  <si>
    <t>EQ_ID</t>
  </si>
  <si>
    <t>U_IS_INDEP_MACHINE</t>
  </si>
  <si>
    <t>是否為單機</t>
  </si>
  <si>
    <t>U_HAS_WRITOR_CONTROL</t>
  </si>
  <si>
    <t>Column_name</t>
    <phoneticPr fontId="1" type="noConversion"/>
  </si>
  <si>
    <t>Data_type</t>
    <phoneticPr fontId="1" type="noConversion"/>
  </si>
  <si>
    <t>Nullable</t>
    <phoneticPr fontId="1" type="noConversion"/>
  </si>
  <si>
    <t>comment</t>
    <phoneticPr fontId="1" type="noConversion"/>
  </si>
  <si>
    <t>column_id</t>
    <phoneticPr fontId="1" type="noConversion"/>
  </si>
  <si>
    <t>S2</t>
    <phoneticPr fontId="1" type="noConversion"/>
  </si>
  <si>
    <t>Close</t>
    <phoneticPr fontId="1" type="noConversion"/>
  </si>
  <si>
    <t>SID</t>
  </si>
  <si>
    <t>NUMBER</t>
  </si>
  <si>
    <t>SEQUENCE:SEQ_HSAM_COSIGN_ITEM_ID</t>
  </si>
  <si>
    <t>SPONSOR</t>
  </si>
  <si>
    <t>權責單位ID</t>
  </si>
  <si>
    <t>SPONSOR_ID</t>
  </si>
  <si>
    <t>Function</t>
  </si>
  <si>
    <t>DEPT_LIST</t>
  </si>
  <si>
    <t>部門區間</t>
  </si>
  <si>
    <t>COSIGNER_1ST_ID</t>
  </si>
  <si>
    <t>1st 會簽人員工號</t>
  </si>
  <si>
    <t>COSIGNER_2ND_ID</t>
  </si>
  <si>
    <t>2st 會簽人員工號</t>
  </si>
  <si>
    <t>資料範例</t>
    <phoneticPr fontId="1" type="noConversion"/>
  </si>
  <si>
    <t>PC</t>
  </si>
  <si>
    <t>C1電腦設備</t>
  </si>
  <si>
    <t>使用中</t>
  </si>
  <si>
    <t>Windows XP Professional _Service Pack 3</t>
  </si>
  <si>
    <t>MK000</t>
  </si>
  <si>
    <t>製造作業中心</t>
  </si>
  <si>
    <t>FAB_OPC</t>
  </si>
  <si>
    <t>FAB2_OPI Client</t>
  </si>
  <si>
    <t>N</t>
  </si>
  <si>
    <t>FIXED_ASSET</t>
  </si>
  <si>
    <t>TZZZ</t>
  </si>
  <si>
    <t>Windows XP_Service Pack 3_Chin_Big</t>
  </si>
  <si>
    <t>資訊中心</t>
  </si>
  <si>
    <t>Server</t>
  </si>
  <si>
    <t>Windows 7 Professional Edition_Service Pack 1</t>
  </si>
  <si>
    <t>MD000</t>
  </si>
  <si>
    <t>技術開發中心</t>
  </si>
  <si>
    <t>Y</t>
  </si>
  <si>
    <t>PT_20180102_00001</t>
  </si>
  <si>
    <t>A900</t>
  </si>
  <si>
    <t>3F</t>
  </si>
  <si>
    <t>A100</t>
  </si>
  <si>
    <t>11F</t>
  </si>
  <si>
    <t>OA_ITC</t>
  </si>
  <si>
    <t>OA_Personal</t>
  </si>
  <si>
    <t>U_HAS_WRITOR_CONTROL_01</t>
  </si>
  <si>
    <t>E01xxx</t>
    <phoneticPr fontId="1" type="noConversion"/>
  </si>
  <si>
    <t>E900xx</t>
    <phoneticPr fontId="1" type="noConversion"/>
  </si>
  <si>
    <t>E145xx</t>
    <phoneticPr fontId="1" type="noConversion"/>
  </si>
  <si>
    <t>E152xx</t>
    <phoneticPr fontId="1" type="noConversion"/>
  </si>
  <si>
    <t>E13xx4</t>
    <phoneticPr fontId="1" type="noConversion"/>
  </si>
  <si>
    <t>E02xx8</t>
    <phoneticPr fontId="1" type="noConversion"/>
  </si>
  <si>
    <t>MKxx0</t>
    <phoneticPr fontId="1" type="noConversion"/>
  </si>
  <si>
    <t>MRxx</t>
    <phoneticPr fontId="1" type="noConversion"/>
  </si>
  <si>
    <t>MKFxx</t>
    <phoneticPr fontId="1" type="noConversion"/>
  </si>
  <si>
    <t>MD3xx</t>
    <phoneticPr fontId="1" type="noConversion"/>
  </si>
  <si>
    <t>MKBxx</t>
    <phoneticPr fontId="1" type="noConversion"/>
  </si>
  <si>
    <t>Kxxx</t>
    <phoneticPr fontId="1" type="noConversion"/>
  </si>
  <si>
    <t>林xx</t>
    <phoneticPr fontId="1" type="noConversion"/>
  </si>
  <si>
    <t>洪xx</t>
    <phoneticPr fontId="1" type="noConversion"/>
  </si>
  <si>
    <t>吳xx</t>
    <phoneticPr fontId="1" type="noConversion"/>
  </si>
  <si>
    <t>張xx</t>
    <phoneticPr fontId="1" type="noConversion"/>
  </si>
  <si>
    <t>謝xx</t>
    <phoneticPr fontId="1" type="noConversion"/>
  </si>
  <si>
    <t>黃xx</t>
    <phoneticPr fontId="1" type="noConversion"/>
  </si>
  <si>
    <t>3F-xxx</t>
    <phoneticPr fontId="1" type="noConversion"/>
  </si>
  <si>
    <t>D棟-xx桌</t>
    <phoneticPr fontId="1" type="noConversion"/>
  </si>
  <si>
    <t>D棟-xxx</t>
    <phoneticPr fontId="1" type="noConversion"/>
  </si>
  <si>
    <t>.8F</t>
    <phoneticPr fontId="1" type="noConversion"/>
  </si>
  <si>
    <t>Server: PowerEdge xxxxx</t>
    <phoneticPr fontId="1" type="noConversion"/>
  </si>
  <si>
    <t>PC: lenovo xxxx</t>
    <phoneticPr fontId="1" type="noConversion"/>
  </si>
  <si>
    <t>PC: HP Compaq xxxxrm Factor</t>
    <phoneticPr fontId="1" type="noConversion"/>
  </si>
  <si>
    <t>PC: HP Compaqxxxx Form Factor</t>
    <phoneticPr fontId="1" type="noConversion"/>
  </si>
  <si>
    <t>PC: IBM zzxxxx</t>
    <phoneticPr fontId="1" type="noConversion"/>
  </si>
  <si>
    <t>PC: acer Vxxxx</t>
    <phoneticPr fontId="1" type="noConversion"/>
  </si>
  <si>
    <t>F2-xxxx</t>
    <phoneticPr fontId="1" type="noConversion"/>
  </si>
  <si>
    <t>TEST-xxxx</t>
    <phoneticPr fontId="1" type="noConversion"/>
  </si>
  <si>
    <t>MD-xxx</t>
    <phoneticPr fontId="1" type="noConversion"/>
  </si>
  <si>
    <t>KB-2xxxx</t>
    <phoneticPr fontId="1" type="noConversion"/>
  </si>
  <si>
    <t>70-fxx-05-b0-f4</t>
    <phoneticPr fontId="1" type="noConversion"/>
  </si>
  <si>
    <t>24-be-xx-0f-xx-99</t>
    <phoneticPr fontId="1" type="noConversion"/>
  </si>
  <si>
    <t>c0-3f-d5-xx-47-xx</t>
    <phoneticPr fontId="1" type="noConversion"/>
  </si>
  <si>
    <t>172.16.xxx.90</t>
    <phoneticPr fontId="1" type="noConversion"/>
  </si>
  <si>
    <t>172.18.xxx.99</t>
    <phoneticPr fontId="1" type="noConversion"/>
  </si>
  <si>
    <t>172.17.xxx.154</t>
    <phoneticPr fontId="1" type="noConversion"/>
  </si>
  <si>
    <t>172.17.xxx.169</t>
    <phoneticPr fontId="1" type="noConversion"/>
  </si>
  <si>
    <t>TEST-188xx</t>
    <phoneticPr fontId="1" type="noConversion"/>
  </si>
  <si>
    <t>172.18.xx.99</t>
    <phoneticPr fontId="1" type="noConversion"/>
  </si>
  <si>
    <t>流程名稱&amp;狀態名稱的mappin</t>
  </si>
  <si>
    <t>I-10</t>
  </si>
  <si>
    <t>I-11</t>
  </si>
  <si>
    <t>I-12</t>
  </si>
  <si>
    <t>I-13</t>
  </si>
  <si>
    <t>表格命名規則&amp;View 命名規則</t>
    <phoneticPr fontId="1" type="noConversion"/>
  </si>
  <si>
    <t>SHIFT</t>
  </si>
  <si>
    <t>VARCHAR2(5 BYTE)</t>
  </si>
  <si>
    <t>班別(A:常日班)</t>
  </si>
  <si>
    <t>HOLIDAY</t>
  </si>
  <si>
    <t>假日</t>
  </si>
  <si>
    <t>Holiday Table</t>
    <phoneticPr fontId="1" type="noConversion"/>
  </si>
  <si>
    <t>(</t>
  </si>
  <si>
    <t xml:space="preserve">  ID_NO             VARCHAR2(50) not null,</t>
  </si>
  <si>
    <t xml:space="preserve">  FORM_NAME         VARCHAR2(30),</t>
  </si>
  <si>
    <t xml:space="preserve">  DOC_NO            VARCHAR2(30),</t>
  </si>
  <si>
    <t xml:space="preserve">  APPLICANT_ID      VARCHAR2(20),</t>
  </si>
  <si>
    <t xml:space="preserve">  APPLICANT_DEPT    VARCHAR2(30),</t>
  </si>
  <si>
    <t xml:space="preserve">  APPLICANT_NAME    VARCHAR2(50),</t>
  </si>
  <si>
    <t xml:space="preserve">  APPROVER_ID       VARCHAR2(20),</t>
  </si>
  <si>
    <t xml:space="preserve">  APPROVER_DEPT     VARCHAR2(30),</t>
  </si>
  <si>
    <t xml:space="preserve">  APPROVER_NAME     VARCHAR2(50),</t>
  </si>
  <si>
    <t xml:space="preserve">  IS_AGENT          CHAR(1),</t>
  </si>
  <si>
    <t xml:space="preserve">  ISSUE_DATETIME    DATE,</t>
  </si>
  <si>
    <t xml:space="preserve">  IDENTIFY          VARCHAR2(50),</t>
  </si>
  <si>
    <t xml:space="preserve">  APPLICANT_EMP_NO  VARCHAR2(5),</t>
  </si>
  <si>
    <t xml:space="preserve">  APPROVER_EMP_NO   VARCHAR2(5),</t>
  </si>
  <si>
    <t xml:space="preserve">  DIAGRAM_ID        VARCHAR2(50),</t>
  </si>
  <si>
    <t xml:space="preserve">  MAIL_SUBJECT      VARCHAR2(1000),</t>
  </si>
  <si>
    <t xml:space="preserve">  CREATE_DATE_TIME  DATE,</t>
  </si>
  <si>
    <t xml:space="preserve">  ORGINAL_APPROVER  VARCHAR2(20),</t>
  </si>
  <si>
    <t xml:space="preserve">  SEQ_ID            NUMBER not null</t>
  </si>
  <si>
    <t>)</t>
  </si>
  <si>
    <t xml:space="preserve">  SHOW_SUBJECT      VARCHAR2(1000),</t>
    <phoneticPr fontId="1" type="noConversion"/>
  </si>
  <si>
    <t>詳細內容</t>
    <phoneticPr fontId="1" type="noConversion"/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</si>
  <si>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</si>
  <si>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</si>
  <si>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</si>
  <si>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</si>
  <si>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</si>
  <si>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</si>
  <si>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</si>
  <si>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</si>
  <si>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</si>
  <si>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</si>
  <si>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</si>
  <si>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</si>
  <si>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</si>
  <si>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</si>
  <si>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Mail系統帳號</t>
    <phoneticPr fontId="1" type="noConversion"/>
  </si>
  <si>
    <t>如何取得申請表單申請者之所有主管資訊</t>
  </si>
  <si>
    <r>
      <t xml:space="preserve"> List&lt;MxEmployee&gt; returnMgr = eif.</t>
    </r>
    <r>
      <rPr>
        <b/>
        <u/>
        <sz val="12"/>
        <color theme="1"/>
        <rFont val="新細明體"/>
        <family val="1"/>
        <charset val="136"/>
        <scheme val="minor"/>
      </rPr>
      <t>getAllManagerByEmpNo</t>
    </r>
    <r>
      <rPr>
        <sz val="12"/>
        <color theme="1"/>
        <rFont val="新細明體"/>
        <family val="2"/>
        <scheme val="minor"/>
      </rPr>
      <t>(
                       new GetMgrCondition
                       {
                           empNo = empNo,
                           orgLevel = level
                       });</t>
    </r>
    <phoneticPr fontId="1" type="noConversion"/>
  </si>
  <si>
    <t>S6</t>
    <phoneticPr fontId="1" type="noConversion"/>
  </si>
  <si>
    <t>XIT 軟體資料取得方式 (維護付費軟體細項XIT的資料來源)</t>
    <phoneticPr fontId="1" type="noConversion"/>
  </si>
  <si>
    <t>Schedule job 處理規則 時間</t>
  </si>
  <si>
    <t>Holiday Table(假日的處理規則)</t>
    <phoneticPr fontId="1" type="noConversion"/>
  </si>
  <si>
    <t xml:space="preserve">  PROCESS_ID        VARCHAR2(50),</t>
    <phoneticPr fontId="1" type="noConversion"/>
  </si>
  <si>
    <t xml:space="preserve"> AP 端產生GUID 傳給BPM</t>
    <phoneticPr fontId="1" type="noConversion"/>
  </si>
  <si>
    <t>create table MX_SIGN_LOG</t>
  </si>
  <si>
    <t xml:space="preserve">  SIGN_NO         NUMBER not null,</t>
  </si>
  <si>
    <t xml:space="preserve">  ID_NO           VARCHAR2(50) not null,</t>
  </si>
  <si>
    <t xml:space="preserve">  PROCESS_NAME    VARCHAR2(60),</t>
  </si>
  <si>
    <t xml:space="preserve">  APPROVER_ID     VARCHAR2(20),</t>
  </si>
  <si>
    <t xml:space="preserve">  APPROVER_DEPT   VARCHAR2(60),</t>
  </si>
  <si>
    <t xml:space="preserve">  APPROVER_NAME   VARCHAR2(50),</t>
  </si>
  <si>
    <t xml:space="preserve">  APPROVE_ACTION  VARCHAR2(60),</t>
  </si>
  <si>
    <t xml:space="preserve">  APPROVE_COMMENT VARCHAR2(1000),</t>
  </si>
  <si>
    <t xml:space="preserve">  ACTION_DATETIME DATE</t>
  </si>
  <si>
    <t>測試AP 將File 存放於AP目錄下，PROD AP 的檔案放入File Server 、資料重要性及等級，提需求給Jacky。</t>
    <phoneticPr fontId="1" type="noConversion"/>
  </si>
  <si>
    <t xml:space="preserve">  CURR_PROCESS_NAME VARCHAR2(100),</t>
    <phoneticPr fontId="1" type="noConversion"/>
  </si>
  <si>
    <r>
      <t xml:space="preserve">create table </t>
    </r>
    <r>
      <rPr>
        <b/>
        <u/>
        <sz val="12"/>
        <color theme="1"/>
        <rFont val="新細明體"/>
        <family val="1"/>
        <charset val="136"/>
        <scheme val="minor"/>
      </rPr>
      <t>MX_NEXT_APPROVER</t>
    </r>
    <phoneticPr fontId="1" type="noConversion"/>
  </si>
  <si>
    <t xml:space="preserve">系統郵件名稱: </t>
    <phoneticPr fontId="1" type="noConversion"/>
  </si>
  <si>
    <t>伺服器登入帳號：不需要帳密</t>
    <phoneticPr fontId="1" type="noConversion"/>
  </si>
  <si>
    <t xml:space="preserve">HSAM 權責單位代表table 對應提供 </t>
    <phoneticPr fontId="1" type="noConversion"/>
  </si>
  <si>
    <t>MT000</t>
  </si>
  <si>
    <t>MT</t>
  </si>
  <si>
    <t>MT020,MT030</t>
  </si>
  <si>
    <t>MX000</t>
  </si>
  <si>
    <t>Marketing</t>
  </si>
  <si>
    <t>MX000,MX100,MX200,MX210,MX220,MX230,MX300,MX400</t>
  </si>
  <si>
    <t>TEST5</t>
  </si>
  <si>
    <t>K0210,K0220,K0250,MT010</t>
  </si>
  <si>
    <t>Others</t>
  </si>
  <si>
    <t>KC000</t>
  </si>
  <si>
    <t>PAD</t>
  </si>
  <si>
    <t>KC200,KC210,KC230,KC240,KC250</t>
  </si>
  <si>
    <t>PR</t>
  </si>
  <si>
    <t>KC400</t>
  </si>
  <si>
    <t>Utilities</t>
  </si>
  <si>
    <t>KC500,KC501,KC510,KC000</t>
  </si>
  <si>
    <t>BE</t>
  </si>
  <si>
    <t>MK300,MK301,MK310,MK320,MK330,MK340,MK350,MK360,MK370,MK400,MK410,MK420</t>
  </si>
  <si>
    <t>FAB2</t>
  </si>
  <si>
    <t>MK000,MKB00,MKB01,MKB10,MKB20,MKB30,MKB40,MKB50,MKB60,MKB80,MKB90</t>
  </si>
  <si>
    <t>FAB5(EQ)</t>
  </si>
  <si>
    <t>MKF00,MKF01,MKF10,MKF20,MKF30,MKF40,MKF50,MKF60,MKF70</t>
  </si>
  <si>
    <t>FAB5(FAC)</t>
  </si>
  <si>
    <t>MKF80,MKF90,MKFA0,MKFB0</t>
  </si>
  <si>
    <t>FA</t>
  </si>
  <si>
    <t>R0000</t>
  </si>
  <si>
    <t>FBG(EQ)</t>
  </si>
  <si>
    <t>FBG(TD)</t>
  </si>
  <si>
    <t>R0500,R0510,R0520,R0530,R0540,R0550,R0560,R0570,R0580,R0590</t>
  </si>
  <si>
    <t>FBG(FA)</t>
  </si>
  <si>
    <t>R0000,R0600,R0610,R0620,R0630,R0631,R0650,R0700,R0710,R0730,R0740,R0800</t>
  </si>
  <si>
    <t>KF000</t>
  </si>
  <si>
    <t>MMC</t>
  </si>
  <si>
    <t>KF000,KF100,KF110,KF120,KF200,KF210,KF220</t>
  </si>
  <si>
    <t>TD</t>
  </si>
  <si>
    <t>MD000,MD010,MD020,MD100,MD110,MD120,MD200,MD210,MD220,MD230,MD300,MD320,MD330,MD340,MD350,MD360,MD400,MD410,MD420,MD430,MD440,MD450,MD600,MD610,MD620</t>
  </si>
  <si>
    <t>MJ000</t>
  </si>
  <si>
    <t>Sales</t>
  </si>
  <si>
    <t>MJ000,MJ200,MJ210,MJ220,MJ230,MJ300,MJ350,MJ360,MJ370,MJ400,MJ410,MJ430,MJ600,MJ610,MJ620,MJ900,MJ910,MJ920,MJ930,MJ950,MJ990,MJB00,MJB10,MJB20</t>
  </si>
  <si>
    <t>MP000</t>
  </si>
  <si>
    <t>RD</t>
  </si>
  <si>
    <t>MP000,MP100,MP200,MP300,MP400,MP410,MP500,MP501,MP510,MP520,MP600</t>
  </si>
  <si>
    <t>ITC(Server)</t>
  </si>
  <si>
    <t>MR130,MR150,MR160,MT000</t>
  </si>
  <si>
    <t>ITC(Client)</t>
  </si>
  <si>
    <t>MR140,MR510</t>
  </si>
  <si>
    <t>MS000</t>
  </si>
  <si>
    <t>PEC</t>
  </si>
  <si>
    <t>MS000,MS010,MS200,MS210,MS220,MS230,MS300,MS310,MS320,MS330,MS340,MS400,MS410,MS420,MS430,MS440,MS500</t>
  </si>
  <si>
    <t>ME000</t>
  </si>
  <si>
    <t>ECL</t>
  </si>
  <si>
    <t>ME000,ME100,ME110,ME120,ME130,ME200</t>
  </si>
  <si>
    <t>KE000</t>
  </si>
  <si>
    <t>QEC</t>
  </si>
  <si>
    <t>KE000,KE300,KE320,KE330,KE350,KE360,KE370,KE400,KE410,KE420,KE440,KE450,KE600,KE610,KE620,KE700,KE710,KE720,KE730,KE800,KE900,KE910,KE920</t>
  </si>
  <si>
    <t>SID</t>
    <phoneticPr fontId="1" type="noConversion"/>
  </si>
  <si>
    <t>SPONSOR</t>
    <phoneticPr fontId="1" type="noConversion"/>
  </si>
  <si>
    <t>SPONSOR_ID</t>
    <phoneticPr fontId="1" type="noConversion"/>
  </si>
  <si>
    <t>DEPT_LIST</t>
    <phoneticPr fontId="1" type="noConversion"/>
  </si>
  <si>
    <t>COSIGNER_1ST_ID</t>
    <phoneticPr fontId="1" type="noConversion"/>
  </si>
  <si>
    <t>COSIGNER_2ND_ID</t>
    <phoneticPr fontId="1" type="noConversion"/>
  </si>
  <si>
    <t>流程M表基本資料</t>
    <phoneticPr fontId="1" type="noConversion"/>
  </si>
  <si>
    <t xml:space="preserve">  PROCESS_ID        VARCHAR2(50),</t>
    <phoneticPr fontId="1" type="noConversion"/>
  </si>
  <si>
    <t>提供各Table schema &amp; sample data</t>
    <phoneticPr fontId="1" type="noConversion"/>
  </si>
  <si>
    <t>VIEW 開頭
VIEW+系統簡稱+模組簡稱+XXX</t>
    <phoneticPr fontId="1" type="noConversion"/>
  </si>
  <si>
    <t>A</t>
  </si>
  <si>
    <t>待辦事項需求</t>
    <phoneticPr fontId="1" type="noConversion"/>
  </si>
  <si>
    <t>事業群主管</t>
  </si>
  <si>
    <t>中心級主管</t>
  </si>
  <si>
    <t>處級主管</t>
  </si>
  <si>
    <t>部級主管</t>
  </si>
  <si>
    <t>課級主管</t>
  </si>
  <si>
    <t>S10</t>
    <phoneticPr fontId="1" type="noConversion"/>
  </si>
  <si>
    <t>離職人員如何判斷</t>
    <phoneticPr fontId="1" type="noConversion"/>
  </si>
  <si>
    <t>OA 類電腦的判斷方式</t>
    <phoneticPr fontId="1" type="noConversion"/>
  </si>
  <si>
    <t>select * from hsam_asset_master where S_IS_DISPOSAL is null and U_owner_dept_id='MR000'</t>
    <phoneticPr fontId="1" type="noConversion"/>
  </si>
  <si>
    <t xml:space="preserve">事項說明: </t>
    <phoneticPr fontId="1" type="noConversion"/>
  </si>
  <si>
    <t>狀態說明</t>
    <phoneticPr fontId="1" type="noConversion"/>
  </si>
  <si>
    <t>做法說明</t>
    <phoneticPr fontId="1" type="noConversion"/>
  </si>
  <si>
    <t xml:space="preserve">BPM Server </t>
    <phoneticPr fontId="1" type="noConversion"/>
  </si>
  <si>
    <t>DEV</t>
    <phoneticPr fontId="1" type="noConversion"/>
  </si>
  <si>
    <t>QAS</t>
    <phoneticPr fontId="1" type="noConversion"/>
  </si>
  <si>
    <t>PRD</t>
    <phoneticPr fontId="1" type="noConversion"/>
  </si>
  <si>
    <t>項目</t>
    <phoneticPr fontId="1" type="noConversion"/>
  </si>
  <si>
    <t xml:space="preserve">硬體開啟Notes 表單及常用系統連結 URL </t>
    <phoneticPr fontId="1" type="noConversion"/>
  </si>
  <si>
    <t>硬體開啟Notes 表單</t>
    <phoneticPr fontId="1" type="noConversion"/>
  </si>
  <si>
    <t xml:space="preserve">定義: </t>
    <phoneticPr fontId="1" type="noConversion"/>
  </si>
  <si>
    <t>系統登入需求</t>
    <phoneticPr fontId="1" type="noConversion"/>
  </si>
  <si>
    <t>HSAM 連線資訊</t>
    <phoneticPr fontId="1" type="noConversion"/>
  </si>
  <si>
    <t>--</t>
    <phoneticPr fontId="1" type="noConversion"/>
  </si>
  <si>
    <t>HSAM</t>
    <phoneticPr fontId="1" type="noConversion"/>
  </si>
  <si>
    <t>每個站點狀態名稱利用 MX_NEXT_APPROVER 取得   PROCESS_ID 再由 AP 端 mapping 實際的狀態名稱(中/英文)</t>
    <phoneticPr fontId="1" type="noConversion"/>
  </si>
  <si>
    <t>172.16.247.50</t>
  </si>
  <si>
    <t>Windows 2000 Professional _Service Pack 4</t>
  </si>
  <si>
    <t>未開機-備品</t>
  </si>
  <si>
    <t>U_HAS_WRITOR_CONTROL_02</t>
  </si>
  <si>
    <t>1100</t>
  </si>
  <si>
    <t>0000</t>
  </si>
  <si>
    <t>UUID</t>
  </si>
  <si>
    <t>PCNAME</t>
  </si>
  <si>
    <t>OSID</t>
  </si>
  <si>
    <t>HDDID</t>
  </si>
  <si>
    <t>VALIDHD</t>
  </si>
  <si>
    <t>FIXEDHD</t>
  </si>
  <si>
    <t>REMOVABLEDRIVE</t>
  </si>
  <si>
    <t>USERID</t>
  </si>
  <si>
    <t>MACIP</t>
  </si>
  <si>
    <t>MACADDRESS</t>
  </si>
  <si>
    <t>FIRST_ACCESS_TIMESTAMP</t>
  </si>
  <si>
    <t>XFORTLINK</t>
  </si>
  <si>
    <t>PCLINK</t>
  </si>
  <si>
    <t>WRITEY</t>
  </si>
  <si>
    <t>FIRSTDATE</t>
  </si>
  <si>
    <t>PCVISIBLE</t>
  </si>
  <si>
    <t>WINDIR</t>
  </si>
  <si>
    <t>CONFIG</t>
  </si>
  <si>
    <t>DOMAINID</t>
  </si>
  <si>
    <t>SOFTWAREUPDATETIME</t>
  </si>
  <si>
    <t>HARDWAREUPDATETIME</t>
  </si>
  <si>
    <t>XFORTONLINE</t>
  </si>
  <si>
    <t>CLIENTVERSION</t>
  </si>
  <si>
    <t>PRIMARYSERVERID</t>
  </si>
  <si>
    <t>CURRENTSERVERID</t>
  </si>
  <si>
    <t>LOGICALDRIVEMAP</t>
  </si>
  <si>
    <t>HDD_ID_MAP</t>
  </si>
  <si>
    <t>AUTH_TYPE</t>
  </si>
  <si>
    <t>XTOOLLOG</t>
  </si>
  <si>
    <t>OWNERID</t>
  </si>
  <si>
    <t>LAST_DATA_EXCHANGE_TIME</t>
  </si>
  <si>
    <t>UNINSTALL_FLAG</t>
  </si>
  <si>
    <t>PCFILELOG_FLAG</t>
  </si>
  <si>
    <t>UNINSTALL_DISK_EXPIRE</t>
  </si>
  <si>
    <t>APPLIEDSETTING</t>
  </si>
  <si>
    <t>DETECT_ILLEGAL_SOFTWARE</t>
  </si>
  <si>
    <t>ALERT_ID</t>
  </si>
  <si>
    <t>SW_SECURITY_ID</t>
  </si>
  <si>
    <t>SWSET_SECURITY_ID</t>
  </si>
  <si>
    <t>TRAY_ICON_VISIBLE</t>
  </si>
  <si>
    <t>SW_USE_LOG</t>
  </si>
  <si>
    <t>FILE_OPTION_LOG</t>
  </si>
  <si>
    <t>INTERNET_LOG</t>
  </si>
  <si>
    <t>PRINT_JOB_LOG</t>
  </si>
  <si>
    <t>PCNUM</t>
  </si>
  <si>
    <t>PCSN</t>
  </si>
  <si>
    <t>PCMANUFACTURER</t>
  </si>
  <si>
    <t>LIGHT_ID</t>
  </si>
  <si>
    <t>DISABLED_DEVICE_ID</t>
  </si>
  <si>
    <t>PRINTING_POLICY_ID</t>
  </si>
  <si>
    <t>UPDATE_FLAG</t>
  </si>
  <si>
    <t>NEW_INSTALL</t>
  </si>
  <si>
    <t>ILLEGAL_SOFT_REPORT</t>
  </si>
  <si>
    <t>LANGUAGE</t>
  </si>
  <si>
    <t>HOTFIX_POLICY</t>
  </si>
  <si>
    <t>ENERGY_SAVING_POLICY</t>
  </si>
  <si>
    <t>SOFT_SNAP</t>
  </si>
  <si>
    <t>KILOWATT</t>
  </si>
  <si>
    <t>KILOWATT_SETTING_FLAG</t>
  </si>
  <si>
    <t>CLIENT_SP_VERSION</t>
  </si>
  <si>
    <t>SEARCH_SW_POLICY_ID</t>
  </si>
  <si>
    <t>SEARCH_SW_STATUS</t>
  </si>
  <si>
    <t>SEARCH_SW_LAST_SCAN_TIME</t>
  </si>
  <si>
    <t>SCAN_POLICY_ID</t>
  </si>
  <si>
    <t>SCAN_LAST_TIME</t>
  </si>
  <si>
    <t>SHUTDOWN_LOG</t>
  </si>
  <si>
    <t>HDD_SERIAL</t>
  </si>
  <si>
    <t>SEARCH_SW_SUCCESS_TIME</t>
  </si>
  <si>
    <t>XARC_LISTEN_PORT</t>
  </si>
  <si>
    <t>XARC_LISTEN_RESULT</t>
  </si>
  <si>
    <t>LOAD_DATE</t>
  </si>
  <si>
    <t>CCABDCE3-9448-4D0B-AE59-5A89AD8B2044</t>
  </si>
  <si>
    <t>Windows 2000_Service Pack 4_Chin_Big</t>
  </si>
  <si>
    <t>-526427258</t>
  </si>
  <si>
    <t>0</t>
  </si>
  <si>
    <t>6186</t>
  </si>
  <si>
    <t>00:40:F4:BF:22:CE</t>
  </si>
  <si>
    <t>2018-01-23 14:22:27.120</t>
  </si>
  <si>
    <t>2018-04-19 17:53:42.213</t>
  </si>
  <si>
    <t>1</t>
  </si>
  <si>
    <t>2012-06-18 05:53:00.987</t>
  </si>
  <si>
    <t>C:\WINNT</t>
  </si>
  <si>
    <t>2012-06-18 05:52:59.677</t>
  </si>
  <si>
    <t>5.1.6.3</t>
  </si>
  <si>
    <t>2c918cba-376d5e0b-0137-6d5e145e-0001</t>
  </si>
  <si>
    <t>(BLOB)</t>
  </si>
  <si>
    <t>5810</t>
  </si>
  <si>
    <t>6</t>
  </si>
  <si>
    <t>2</t>
  </si>
  <si>
    <t>3</t>
  </si>
  <si>
    <t>4</t>
  </si>
  <si>
    <t>zh-tw</t>
  </si>
  <si>
    <t>250</t>
  </si>
  <si>
    <t>6899</t>
  </si>
  <si>
    <t>2018/04/20 02:35:06</t>
  </si>
  <si>
    <t>ID</t>
  </si>
  <si>
    <t>SWID</t>
  </si>
  <si>
    <t>LEGAL</t>
  </si>
  <si>
    <t>SWINSTALLDATE</t>
  </si>
  <si>
    <t>SWUNINSTALLSTRING</t>
  </si>
  <si>
    <t>SWREGCOMPANY</t>
  </si>
  <si>
    <t>SWREGOWNER</t>
  </si>
  <si>
    <t>SWPRODUCTNUM</t>
  </si>
  <si>
    <t>SWPRODUCTSN</t>
  </si>
  <si>
    <t>SWGID</t>
  </si>
  <si>
    <t>FORMPATH</t>
  </si>
  <si>
    <t>FORMATINSTALLDATE</t>
  </si>
  <si>
    <t>695893</t>
  </si>
  <si>
    <t>8250</t>
  </si>
  <si>
    <t>20021204</t>
  </si>
  <si>
    <t>434</t>
  </si>
  <si>
    <t>2002-12-04 00:00:00.000</t>
  </si>
  <si>
    <t>2017/06/21 15:44:51</t>
  </si>
  <si>
    <t>695905</t>
  </si>
  <si>
    <t>1671</t>
  </si>
  <si>
    <t>20091211</t>
  </si>
  <si>
    <t>456</t>
  </si>
  <si>
    <t>2010-03-03 00:00:00.000</t>
  </si>
  <si>
    <t>695929</t>
  </si>
  <si>
    <t>1482</t>
  </si>
  <si>
    <t>695947</t>
  </si>
  <si>
    <t>3743</t>
  </si>
  <si>
    <t>572</t>
  </si>
  <si>
    <t>2016-07-20 10:31:36.887</t>
  </si>
  <si>
    <t>SWNAME</t>
  </si>
  <si>
    <t>SWVER</t>
  </si>
  <si>
    <t>SWPUBLISHER</t>
  </si>
  <si>
    <t>SWURLINFOABOUT</t>
  </si>
  <si>
    <t>SWHELPLINK</t>
  </si>
  <si>
    <t>TYPE</t>
  </si>
  <si>
    <t>SWTYPE</t>
  </si>
  <si>
    <t>SWNUM</t>
  </si>
  <si>
    <t>SWGROUP</t>
  </si>
  <si>
    <t>SWSUBTYPE</t>
  </si>
  <si>
    <t>OLD_SWID</t>
  </si>
  <si>
    <t>SWSUBDESCRIBE</t>
  </si>
  <si>
    <t>PARENT_ID</t>
  </si>
  <si>
    <t>FILTER_FLAG</t>
  </si>
  <si>
    <t>PARENT_KEY_NAME</t>
  </si>
  <si>
    <t>PARENT_DISPLAY_NAME</t>
  </si>
  <si>
    <t>2.1.21022</t>
  </si>
  <si>
    <t>Microsoft Corporation</t>
  </si>
  <si>
    <t>http://go.microsoft.com/fwlink/?LinkId=98073</t>
  </si>
  <si>
    <t>2724</t>
  </si>
  <si>
    <t>2017/06/21 15:45:14</t>
  </si>
  <si>
    <t>2793</t>
  </si>
  <si>
    <t>7.0.9486</t>
  </si>
  <si>
    <t>Microsoft</t>
  </si>
  <si>
    <t>1994</t>
  </si>
  <si>
    <t>dsiExec.exe /I{B508B3F1-A24A-32Cxxx-B310-85786919EF28}</t>
    <phoneticPr fontId="1" type="noConversion"/>
  </si>
  <si>
    <t>XsiEbxec.exe /I{62BD2358672C-8321-3177-912F-1134326A7187}</t>
    <phoneticPr fontId="1" type="noConversion"/>
  </si>
  <si>
    <t>C:\WINSNT\uninsxat.exe -fD:\CS2\DeIsddsL1.isu</t>
    <phoneticPr fontId="1" type="noConversion"/>
  </si>
  <si>
    <t>Microsoft .NET Framework 2.0</t>
    <phoneticPr fontId="1" type="noConversion"/>
  </si>
  <si>
    <t>Framework 2.0 Service Pack 1</t>
    <phoneticPr fontId="1" type="noConversion"/>
  </si>
  <si>
    <t>Windows NT</t>
    <phoneticPr fontId="1" type="noConversion"/>
  </si>
  <si>
    <t>.NET Baseline</t>
    <phoneticPr fontId="1" type="noConversion"/>
  </si>
  <si>
    <t>BEV-07215</t>
  </si>
  <si>
    <t>200000007215</t>
    <phoneticPr fontId="1" type="noConversion"/>
  </si>
  <si>
    <t>PC: IPC-6908BP</t>
    <phoneticPr fontId="1" type="noConversion"/>
  </si>
  <si>
    <t>MXXX</t>
    <phoneticPr fontId="1" type="noConversion"/>
  </si>
  <si>
    <t>MXX10</t>
    <phoneticPr fontId="1" type="noConversion"/>
  </si>
  <si>
    <t>吳OO</t>
    <phoneticPr fontId="1" type="noConversion"/>
  </si>
  <si>
    <t>E09999</t>
    <phoneticPr fontId="1" type="noConversion"/>
  </si>
  <si>
    <t>C1電腦設備</t>
    <phoneticPr fontId="1" type="noConversion"/>
  </si>
  <si>
    <t>13F</t>
    <phoneticPr fontId="1" type="noConversion"/>
  </si>
  <si>
    <t>BEV-07215</t>
    <phoneticPr fontId="1" type="noConversion"/>
  </si>
  <si>
    <t>99-40-f4-bf-22-cx</t>
    <phoneticPr fontId="1" type="noConversion"/>
  </si>
  <si>
    <t>PPP</t>
    <phoneticPr fontId="1" type="noConversion"/>
  </si>
  <si>
    <t>XXX</t>
    <phoneticPr fontId="1" type="noConversion"/>
  </si>
  <si>
    <t>XXX</t>
    <phoneticPr fontId="1" type="noConversion"/>
  </si>
  <si>
    <t>00-40-F4-XXXXX</t>
    <phoneticPr fontId="1" type="noConversion"/>
  </si>
  <si>
    <t>S1-2</t>
    <phoneticPr fontId="1" type="noConversion"/>
  </si>
  <si>
    <t>檔案管理目錄定義，存放規則</t>
    <phoneticPr fontId="1" type="noConversion"/>
  </si>
  <si>
    <t>Close</t>
    <phoneticPr fontId="1" type="noConversion"/>
  </si>
  <si>
    <t>Close</t>
    <phoneticPr fontId="1" type="noConversion"/>
  </si>
  <si>
    <t>I-1</t>
    <phoneticPr fontId="1" type="noConversion"/>
  </si>
  <si>
    <t>I-28</t>
  </si>
  <si>
    <t>I-29</t>
  </si>
  <si>
    <t>I-30</t>
  </si>
  <si>
    <t>連續兩站都是同一人時，要簽一次或兩次?</t>
    <phoneticPr fontId="1" type="noConversion"/>
  </si>
  <si>
    <t>HrMaster</t>
  </si>
  <si>
    <t>表單編號</t>
    <phoneticPr fontId="1" type="noConversion"/>
  </si>
  <si>
    <t>表單名稱</t>
    <phoneticPr fontId="1" type="noConversion"/>
  </si>
  <si>
    <t>申請者帳號</t>
    <phoneticPr fontId="1" type="noConversion"/>
  </si>
  <si>
    <t>申請者部門</t>
    <phoneticPr fontId="1" type="noConversion"/>
  </si>
  <si>
    <t>申請者姓名</t>
    <phoneticPr fontId="1" type="noConversion"/>
  </si>
  <si>
    <t>簽核者帳號</t>
    <phoneticPr fontId="1" type="noConversion"/>
  </si>
  <si>
    <t>簽核者部門</t>
    <phoneticPr fontId="1" type="noConversion"/>
  </si>
  <si>
    <t>簽核者姓名</t>
    <phoneticPr fontId="1" type="noConversion"/>
  </si>
  <si>
    <t>是否為代理申請單</t>
    <phoneticPr fontId="1" type="noConversion"/>
  </si>
  <si>
    <t>目前站點名稱</t>
    <phoneticPr fontId="1" type="noConversion"/>
  </si>
  <si>
    <t xml:space="preserve">  IDENTIFY          VARCHAR2(50),</t>
    <phoneticPr fontId="1" type="noConversion"/>
  </si>
  <si>
    <t>待簽箱</t>
    <phoneticPr fontId="1" type="noConversion"/>
  </si>
  <si>
    <t>申請者工號</t>
    <phoneticPr fontId="1" type="noConversion"/>
  </si>
  <si>
    <t>簽核者工號</t>
    <phoneticPr fontId="1" type="noConversion"/>
  </si>
  <si>
    <t>站點待碼</t>
    <phoneticPr fontId="1" type="noConversion"/>
  </si>
  <si>
    <t>流程ID</t>
    <phoneticPr fontId="1" type="noConversion"/>
  </si>
  <si>
    <t>表單代碼</t>
    <phoneticPr fontId="1" type="noConversion"/>
  </si>
  <si>
    <t>信件主旨</t>
    <phoneticPr fontId="1" type="noConversion"/>
  </si>
  <si>
    <t>表單主旨</t>
    <phoneticPr fontId="1" type="noConversion"/>
  </si>
  <si>
    <t>原簽核者</t>
    <phoneticPr fontId="1" type="noConversion"/>
  </si>
  <si>
    <t>欄位說明</t>
    <phoneticPr fontId="1" type="noConversion"/>
  </si>
  <si>
    <t>代簽箱</t>
    <phoneticPr fontId="1" type="noConversion"/>
  </si>
  <si>
    <t>利用GetWaitForApprove()取得List&lt;MxNextApprover&gt;
Joyce 更新SAM SRS文件</t>
    <phoneticPr fontId="1" type="noConversion"/>
  </si>
  <si>
    <t>如何確認流程已結束(已結案)</t>
    <phoneticPr fontId="1" type="noConversion"/>
  </si>
  <si>
    <t>Call GetWaitForApproveByIdNo 沒有資料時就昰流程已結束</t>
    <phoneticPr fontId="1" type="noConversion"/>
  </si>
  <si>
    <t>ITC Portal 簽核流程樣版對應 BPM Flow</t>
    <phoneticPr fontId="1" type="noConversion"/>
  </si>
  <si>
    <t>XX_0002</t>
  </si>
  <si>
    <t>XX_0003</t>
  </si>
  <si>
    <t>XX_0004</t>
  </si>
  <si>
    <t>XX_0005</t>
  </si>
  <si>
    <t>XX_0006</t>
  </si>
  <si>
    <t>XX_0007</t>
  </si>
  <si>
    <t>XX_0008</t>
  </si>
  <si>
    <t>XX_0009</t>
  </si>
  <si>
    <t>XX_0010</t>
  </si>
  <si>
    <t>XX_0011</t>
  </si>
  <si>
    <t>XX_0012</t>
  </si>
  <si>
    <t>XX_0013</t>
  </si>
  <si>
    <t>XX_0014</t>
  </si>
  <si>
    <t>XX_0015</t>
  </si>
  <si>
    <t>ITC_FL_0001_P0</t>
  </si>
  <si>
    <t>來源系統欄位名稱</t>
  </si>
  <si>
    <t>來源欄位長度</t>
  </si>
  <si>
    <t>LIV No.</t>
  </si>
  <si>
    <t>報支單號或驗收單號</t>
  </si>
  <si>
    <t>Varchar(20)</t>
  </si>
  <si>
    <t>Vendor Text</t>
  </si>
  <si>
    <t>內容說明</t>
  </si>
  <si>
    <t>Varchar(500)</t>
  </si>
  <si>
    <t>驗收人工號</t>
  </si>
  <si>
    <t xml:space="preserve">Posting Dae </t>
  </si>
  <si>
    <t>入帳日或核定日</t>
  </si>
  <si>
    <t>Date(YYYY/MM/DD)</t>
  </si>
  <si>
    <t>Entry Date</t>
  </si>
  <si>
    <t>PO No.</t>
  </si>
  <si>
    <t>採購單號</t>
  </si>
  <si>
    <t>Varchar(100)</t>
  </si>
  <si>
    <t>FI doc no.</t>
  </si>
  <si>
    <t>Doc No.</t>
  </si>
  <si>
    <t>品名規格</t>
  </si>
  <si>
    <t>報支單號或驗收單號</t>
    <phoneticPr fontId="1" type="noConversion"/>
  </si>
  <si>
    <t>CONTENT_DESC</t>
    <phoneticPr fontId="1" type="noConversion"/>
  </si>
  <si>
    <t>驗收人工號</t>
    <phoneticPr fontId="1" type="noConversion"/>
  </si>
  <si>
    <t>DOC_NO</t>
    <phoneticPr fontId="1" type="noConversion"/>
  </si>
  <si>
    <t>EMP_NO</t>
    <phoneticPr fontId="1" type="noConversion"/>
  </si>
  <si>
    <t>POSTING_DATE</t>
    <phoneticPr fontId="1" type="noConversion"/>
  </si>
  <si>
    <t>PO_NO</t>
    <phoneticPr fontId="1" type="noConversion"/>
  </si>
  <si>
    <t>DOC_NO</t>
    <phoneticPr fontId="1" type="noConversion"/>
  </si>
  <si>
    <t>CONTENT_DESC</t>
    <phoneticPr fontId="1" type="noConversion"/>
  </si>
  <si>
    <t>EMP_NO</t>
    <phoneticPr fontId="1" type="noConversion"/>
  </si>
  <si>
    <t>PO_NO</t>
    <phoneticPr fontId="1" type="noConversion"/>
  </si>
  <si>
    <t>編號</t>
    <phoneticPr fontId="1" type="noConversion"/>
  </si>
  <si>
    <t>欄位</t>
    <phoneticPr fontId="1" type="noConversion"/>
  </si>
  <si>
    <t>欄位說明</t>
    <phoneticPr fontId="1" type="noConversion"/>
  </si>
  <si>
    <t>來源或預設值</t>
    <phoneticPr fontId="1" type="noConversion"/>
  </si>
  <si>
    <t>規則</t>
    <phoneticPr fontId="1" type="noConversion"/>
  </si>
  <si>
    <t>說明</t>
    <phoneticPr fontId="1" type="noConversion"/>
  </si>
  <si>
    <t>applicantDateTime</t>
  </si>
  <si>
    <t>送件時間</t>
    <phoneticPr fontId="1" type="noConversion"/>
  </si>
  <si>
    <t>規則1</t>
    <phoneticPr fontId="1" type="noConversion"/>
  </si>
  <si>
    <r>
      <t xml:space="preserve">HrMaster : </t>
    </r>
    <r>
      <rPr>
        <u/>
        <sz val="12"/>
        <color theme="1"/>
        <rFont val="新細明體"/>
        <family val="1"/>
        <charset val="136"/>
        <scheme val="minor"/>
      </rPr>
      <t>deptNo</t>
    </r>
    <r>
      <rPr>
        <sz val="12"/>
        <color theme="1"/>
        <rFont val="新細明體"/>
        <family val="2"/>
        <scheme val="minor"/>
      </rPr>
      <t xml:space="preserve"> +*Group
*Group : 取 </t>
    </r>
    <r>
      <rPr>
        <u/>
        <sz val="12"/>
        <color theme="1"/>
        <rFont val="新細明體"/>
        <family val="1"/>
        <charset val="136"/>
        <scheme val="minor"/>
      </rPr>
      <t>empGroup</t>
    </r>
    <r>
      <rPr>
        <sz val="12"/>
        <color theme="1"/>
        <rFont val="新細明體"/>
        <family val="1"/>
        <charset val="136"/>
        <scheme val="minor"/>
      </rPr>
      <t>第一個字元 ，若不是英文字母，則其值為Null。反之則其值為 'Sec'+ empGroup第一個字元。(例如: empGroup='00' or '01' or Empty 則為Null，empGroup = 'A0' or 'B5' 則為SecA、SecB</t>
    </r>
    <r>
      <rPr>
        <sz val="12"/>
        <color theme="1"/>
        <rFont val="新細明體"/>
        <family val="2"/>
        <scheme val="minor"/>
      </rPr>
      <t xml:space="preserve"> )</t>
    </r>
    <phoneticPr fontId="1" type="noConversion"/>
  </si>
  <si>
    <t xml:space="preserve">applicantDept    </t>
  </si>
  <si>
    <t>申請人部門</t>
    <phoneticPr fontId="1" type="noConversion"/>
  </si>
  <si>
    <t>*規則1</t>
    <phoneticPr fontId="1" type="noConversion"/>
  </si>
  <si>
    <t>applicantDeptName</t>
  </si>
  <si>
    <t>申請人部門名稱</t>
    <phoneticPr fontId="1" type="noConversion"/>
  </si>
  <si>
    <t>HrMaster : DeptName</t>
    <phoneticPr fontId="1" type="noConversion"/>
  </si>
  <si>
    <t>申請人Ad Account</t>
    <phoneticPr fontId="1" type="noConversion"/>
  </si>
  <si>
    <t>HrMaster : adName</t>
    <phoneticPr fontId="1" type="noConversion"/>
  </si>
  <si>
    <t xml:space="preserve">applicantName    </t>
  </si>
  <si>
    <t>申請人姓名</t>
    <phoneticPr fontId="1" type="noConversion"/>
  </si>
  <si>
    <t>HrMaster : empName</t>
    <phoneticPr fontId="1" type="noConversion"/>
  </si>
  <si>
    <t xml:space="preserve">diagramId        </t>
  </si>
  <si>
    <t>BPM 流程名稱</t>
    <phoneticPr fontId="1" type="noConversion"/>
  </si>
  <si>
    <t xml:space="preserve">docNo            </t>
  </si>
  <si>
    <t>表單編號</t>
    <phoneticPr fontId="1" type="noConversion"/>
  </si>
  <si>
    <t xml:space="preserve">draftFlag        </t>
  </si>
  <si>
    <t>0:為正式表單 / 1:為草稿</t>
    <phoneticPr fontId="1" type="noConversion"/>
  </si>
  <si>
    <t>填表人Ad Account</t>
    <phoneticPr fontId="1" type="noConversion"/>
  </si>
  <si>
    <t xml:space="preserve">fillerName       </t>
  </si>
  <si>
    <t>填表人姓名</t>
    <phoneticPr fontId="1" type="noConversion"/>
  </si>
  <si>
    <t xml:space="preserve">flowActivated    </t>
    <phoneticPr fontId="1" type="noConversion"/>
  </si>
  <si>
    <t>表單是否正確啟動流程</t>
    <phoneticPr fontId="1" type="noConversion"/>
  </si>
  <si>
    <t xml:space="preserve">formName         </t>
  </si>
  <si>
    <t>表單名稱</t>
    <phoneticPr fontId="1" type="noConversion"/>
  </si>
  <si>
    <t xml:space="preserve">identify         </t>
    <phoneticPr fontId="1" type="noConversion"/>
  </si>
  <si>
    <t xml:space="preserve">mailSubject      </t>
  </si>
  <si>
    <t>信件主旨</t>
    <phoneticPr fontId="1" type="noConversion"/>
  </si>
  <si>
    <t xml:space="preserve">priority         </t>
    <phoneticPr fontId="1" type="noConversion"/>
  </si>
  <si>
    <t>重要性</t>
    <phoneticPr fontId="1" type="noConversion"/>
  </si>
  <si>
    <t>1:Low 2: Normal 3: High</t>
    <phoneticPr fontId="1" type="noConversion"/>
  </si>
  <si>
    <t xml:space="preserve">requisitionId    </t>
  </si>
  <si>
    <t>GUID</t>
    <phoneticPr fontId="1" type="noConversion"/>
  </si>
  <si>
    <t xml:space="preserve"> AP 端產生GUID 傳給BPM</t>
    <phoneticPr fontId="1" type="noConversion"/>
  </si>
  <si>
    <t xml:space="preserve">showSubject  </t>
  </si>
  <si>
    <t>表單主旨</t>
    <phoneticPr fontId="1" type="noConversion"/>
  </si>
  <si>
    <t>表單識別碼</t>
    <phoneticPr fontId="1" type="noConversion"/>
  </si>
  <si>
    <t>流程名稱</t>
    <phoneticPr fontId="1" type="noConversion"/>
  </si>
  <si>
    <t>欄位編號</t>
    <phoneticPr fontId="1" type="noConversion"/>
  </si>
  <si>
    <t>欄位</t>
    <phoneticPr fontId="1" type="noConversion"/>
  </si>
  <si>
    <t>欄位說明</t>
    <phoneticPr fontId="1" type="noConversion"/>
  </si>
  <si>
    <t>範例</t>
    <phoneticPr fontId="1" type="noConversion"/>
  </si>
  <si>
    <t>HrMaster : adName</t>
    <phoneticPr fontId="1" type="noConversion"/>
  </si>
  <si>
    <t>會簽人</t>
    <phoneticPr fontId="1" type="noConversion"/>
  </si>
  <si>
    <t>沒有會簽人時傳Null。多人時，利用逗號(,) 分開</t>
    <phoneticPr fontId="1" type="noConversion"/>
  </si>
  <si>
    <t>tinawen,beckcheng,cflee01</t>
    <phoneticPr fontId="1" type="noConversion"/>
  </si>
  <si>
    <t>新使用人</t>
    <phoneticPr fontId="1" type="noConversion"/>
  </si>
  <si>
    <t>說明要傳入BPM M表欄位資料。(除下列說明欄位外，固定要傳送FormVOBase 欄位。請參考FormVOBase 欄位 Sheet)</t>
    <phoneticPr fontId="1" type="noConversion"/>
  </si>
  <si>
    <t>CaseOfficerMgr</t>
    <phoneticPr fontId="1" type="noConversion"/>
  </si>
  <si>
    <t>承辦人</t>
    <phoneticPr fontId="1" type="noConversion"/>
  </si>
  <si>
    <t>傳入值或預設值</t>
    <phoneticPr fontId="1" type="noConversion"/>
  </si>
  <si>
    <t>資料取得方式</t>
    <phoneticPr fontId="1" type="noConversion"/>
  </si>
  <si>
    <t>承辦人主管</t>
    <phoneticPr fontId="1" type="noConversion"/>
  </si>
  <si>
    <t>說明</t>
    <phoneticPr fontId="1" type="noConversion"/>
  </si>
  <si>
    <t>AP 提供功能選取會簽人員</t>
    <phoneticPr fontId="1" type="noConversion"/>
  </si>
  <si>
    <t>NewUserMgr</t>
    <phoneticPr fontId="1" type="noConversion"/>
  </si>
  <si>
    <t>ApplicantMgr</t>
    <phoneticPr fontId="1" type="noConversion"/>
  </si>
  <si>
    <t>申請人主管列</t>
    <phoneticPr fontId="1" type="noConversion"/>
  </si>
  <si>
    <t>GM</t>
    <phoneticPr fontId="1" type="noConversion"/>
  </si>
  <si>
    <t>Chairman</t>
    <phoneticPr fontId="1" type="noConversion"/>
  </si>
  <si>
    <t>總經理</t>
    <phoneticPr fontId="1" type="noConversion"/>
  </si>
  <si>
    <t>董事長</t>
    <phoneticPr fontId="1" type="noConversion"/>
  </si>
  <si>
    <t>COMPANY</t>
  </si>
  <si>
    <t>Varchar(10)</t>
    <phoneticPr fontId="1" type="noConversion"/>
  </si>
  <si>
    <t>Varchar(50)</t>
    <phoneticPr fontId="1" type="noConversion"/>
  </si>
  <si>
    <t>流程編號</t>
    <phoneticPr fontId="16" type="noConversion"/>
  </si>
  <si>
    <t>流程分類</t>
    <phoneticPr fontId="16" type="noConversion"/>
  </si>
  <si>
    <t>風險等級</t>
    <phoneticPr fontId="16" type="noConversion"/>
  </si>
  <si>
    <t>簽核流程</t>
    <phoneticPr fontId="16" type="noConversion"/>
  </si>
  <si>
    <t>XX_0001</t>
    <phoneticPr fontId="16" type="noConversion"/>
  </si>
  <si>
    <t>申請/異動</t>
    <phoneticPr fontId="16" type="noConversion"/>
  </si>
  <si>
    <t>最高</t>
    <phoneticPr fontId="16" type="noConversion"/>
  </si>
  <si>
    <t>填表人 -&gt; (申請人) -&gt; 承辦人 -&gt; 承辦人主管(上一級) -&gt; 申請人主管(至總經理)</t>
    <phoneticPr fontId="16" type="noConversion"/>
  </si>
  <si>
    <t>高</t>
    <phoneticPr fontId="16" type="noConversion"/>
  </si>
  <si>
    <t>填表人 -&gt; (申請人) -&gt; 承辦人 -&gt; 承辦人主管(上一級) -&gt; 申請人主管(至群主管)</t>
    <phoneticPr fontId="16" type="noConversion"/>
  </si>
  <si>
    <t>中</t>
    <phoneticPr fontId="16" type="noConversion"/>
  </si>
  <si>
    <t>填表人 -&gt; (申請人) -&gt; 承辦人 -&gt; 承辦人主管(上一級) -&gt; 申請人主管(至中心級)</t>
    <phoneticPr fontId="16" type="noConversion"/>
  </si>
  <si>
    <t>低</t>
    <phoneticPr fontId="16" type="noConversion"/>
  </si>
  <si>
    <t>填表人 -&gt; (申請人) -&gt; 承辦人 -&gt; 承辦人主管(上一級) -&gt; 申請人主管(至處級)</t>
    <phoneticPr fontId="16" type="noConversion"/>
  </si>
  <si>
    <t>複合式申請</t>
    <phoneticPr fontId="16" type="noConversion"/>
  </si>
  <si>
    <t>填表人 -&gt; (申請人) -&gt; 承辦人 -&gt; (會簽人) -&gt; 承辦人主管(上一級) -&gt; 申請人主管(至部級)</t>
    <phoneticPr fontId="16" type="noConversion"/>
  </si>
  <si>
    <t>異動-移轉</t>
    <phoneticPr fontId="16" type="noConversion"/>
  </si>
  <si>
    <t>停用</t>
    <phoneticPr fontId="16" type="noConversion"/>
  </si>
  <si>
    <t>借用</t>
    <phoneticPr fontId="16" type="noConversion"/>
  </si>
  <si>
    <t>填表人 -&gt; (申請人) -&gt; 承辦人 -&gt; 承辦人主管(上一級) -&gt; 申請人主管(至部級)</t>
    <phoneticPr fontId="16" type="noConversion"/>
  </si>
  <si>
    <t>報失/報廢</t>
    <phoneticPr fontId="16" type="noConversion"/>
  </si>
  <si>
    <t>VIP(ITC代提)</t>
    <phoneticPr fontId="16" type="noConversion"/>
  </si>
  <si>
    <t>-</t>
    <phoneticPr fontId="16" type="noConversion"/>
  </si>
  <si>
    <t>VIP(秘書代提)</t>
    <phoneticPr fontId="16" type="noConversion"/>
  </si>
  <si>
    <t>海外申請/異動</t>
    <phoneticPr fontId="16" type="noConversion"/>
  </si>
  <si>
    <t>高/中</t>
    <phoneticPr fontId="16" type="noConversion"/>
  </si>
  <si>
    <t xml:space="preserve">填表人 -&gt; (申請人) -&gt; 承辦人 -&gt; 承辦人主管(上一級) -&gt; 申請人主管(至總經理) </t>
    <phoneticPr fontId="16" type="noConversion"/>
  </si>
  <si>
    <t>ITC_FL_0001</t>
    <phoneticPr fontId="1" type="noConversion"/>
  </si>
  <si>
    <t>CaseOfficer</t>
    <phoneticPr fontId="1" type="noConversion"/>
  </si>
  <si>
    <t>Cosigner</t>
    <phoneticPr fontId="1" type="noConversion"/>
  </si>
  <si>
    <t>NewUser</t>
    <phoneticPr fontId="1" type="noConversion"/>
  </si>
  <si>
    <t>填表人 -&gt; (申請人) -&gt; 承辦人 -&gt; 承辦人主管(上一級) -&gt; 申請人主管(至處級)</t>
    <phoneticPr fontId="16" type="noConversion"/>
  </si>
  <si>
    <t>填表人 -&gt; (申請人) -&gt; 承辦人 -&gt; (會簽人) -&gt; 承辦人主管(上一級) -&gt; 申請人主管(至處級)</t>
    <phoneticPr fontId="16" type="noConversion"/>
  </si>
  <si>
    <t xml:space="preserve">填表人 -&gt; (申請人) -&gt; 承辦人 -&gt; 承辦人主管(上一級) -&gt; 申請人主管(至部級) -&gt; 新使用人 -&gt; 新使用人主管(至部級) </t>
    <phoneticPr fontId="16" type="noConversion"/>
  </si>
  <si>
    <t>填表人 -&gt; (申請人之直屬主管)</t>
    <phoneticPr fontId="16" type="noConversion"/>
  </si>
  <si>
    <t>ITC_FL_0002</t>
    <phoneticPr fontId="1" type="noConversion"/>
  </si>
  <si>
    <t>ITC_FL_0002_P0</t>
    <phoneticPr fontId="1" type="noConversion"/>
  </si>
  <si>
    <t>ApplicantDirectMgr</t>
    <phoneticPr fontId="1" type="noConversion"/>
  </si>
  <si>
    <t>申請人直屬主管</t>
    <phoneticPr fontId="1" type="noConversion"/>
  </si>
  <si>
    <t>無需經過BPM</t>
    <phoneticPr fontId="1" type="noConversion"/>
  </si>
  <si>
    <t>說明:</t>
    <phoneticPr fontId="1" type="noConversion"/>
  </si>
  <si>
    <t xml:space="preserve"> 新使用人只會有一個</t>
  </si>
  <si>
    <t>VIP(ITC 代提) 送件後直接生效，Trigger SAM 後續承辦流程</t>
    <phoneticPr fontId="1" type="noConversion"/>
  </si>
  <si>
    <t>ITC_FL_0003</t>
    <phoneticPr fontId="1" type="noConversion"/>
  </si>
  <si>
    <t>ITC_FL_0003_P0</t>
    <phoneticPr fontId="1" type="noConversion"/>
  </si>
  <si>
    <t>ITC_FL_0004</t>
    <phoneticPr fontId="1" type="noConversion"/>
  </si>
  <si>
    <t>ITC_FL_0004_P0</t>
    <phoneticPr fontId="1" type="noConversion"/>
  </si>
  <si>
    <t>ITC_FL_0004_P0</t>
    <phoneticPr fontId="1" type="noConversion"/>
  </si>
  <si>
    <t>SalesMgrList</t>
    <phoneticPr fontId="1" type="noConversion"/>
  </si>
  <si>
    <t>填表人 -&gt; (申請人) -&gt; 承辦人 -&gt; 承辦人主管(上一級) -&gt; 申請人主管(至總經理) -&gt; 總部業務主管 -&gt;海外董事長</t>
    <phoneticPr fontId="16" type="noConversion"/>
  </si>
  <si>
    <t>填表人 -&gt; (申請人) -&gt; 承辦人 -&gt; 承辦人主管(上一級) -&gt; 申請人主管(至總經理) -&gt; 總部業務主管 -&gt;海外董事長 -&gt; 總部總經理</t>
    <phoneticPr fontId="16" type="noConversion"/>
  </si>
  <si>
    <t>Notes Account</t>
    <phoneticPr fontId="1" type="noConversion"/>
  </si>
  <si>
    <t>OverseaChairman</t>
    <phoneticPr fontId="1" type="noConversion"/>
  </si>
  <si>
    <t>** 利用取得的Notes Account 檢查VIP 若為董事長，則需移至董事長欄位。
** OverseaChairman 為Notes Account，因此VIP  維護檔中需要記錄Notes Account 。
註記: BPM 需利用NotesAccount 至員工資料表中取得AccountID</t>
    <phoneticPr fontId="1" type="noConversion"/>
  </si>
  <si>
    <t>M表</t>
    <phoneticPr fontId="1" type="noConversion"/>
  </si>
  <si>
    <t>說明 : ITC Server Portal 上的待簽箱需包含ITC Server Poratl + SAM + PAM 的待簽事項列表。 此三個系統(ITC Server Poratl 、 SAM 、 PAM ) 各自DB中有待簽Table 欄位同MX_NEXT_APPROVER。各AP 需各自定義要寫入待簽Table 的時機、資料等。ITC Server Portal 首頁呈現待簽箱時需要取得三個AP的待簽Table 資料。</t>
    <phoneticPr fontId="1" type="noConversion"/>
  </si>
  <si>
    <t>核定與核准處理</t>
    <phoneticPr fontId="1" type="noConversion"/>
  </si>
  <si>
    <t>不同站點，相同簽核人==&gt;需簽核兩次
相同站點，相同簽核人==&gt;僅需簽核一次 (設定於BPM)</t>
    <phoneticPr fontId="1" type="noConversion"/>
  </si>
  <si>
    <t>對新申請人判斷處理方式</t>
    <phoneticPr fontId="1" type="noConversion"/>
  </si>
  <si>
    <t>Close</t>
    <phoneticPr fontId="1" type="noConversion"/>
  </si>
  <si>
    <t>close</t>
    <phoneticPr fontId="1" type="noConversion"/>
  </si>
  <si>
    <t>ENTRY_DATE</t>
    <phoneticPr fontId="1" type="noConversion"/>
  </si>
  <si>
    <t>Date(YYYY/MM/DD HH24:MI:SS)</t>
    <phoneticPr fontId="1" type="noConversion"/>
  </si>
  <si>
    <t>LOAD_DATE</t>
    <phoneticPr fontId="1" type="noConversion"/>
  </si>
  <si>
    <t>--</t>
    <phoneticPr fontId="1" type="noConversion"/>
  </si>
  <si>
    <t>資料載入時間</t>
    <phoneticPr fontId="1" type="noConversion"/>
  </si>
  <si>
    <t xml:space="preserve">核定日 </t>
  </si>
  <si>
    <t>參考Portal的SRS. P33~P34.</t>
    <phoneticPr fontId="1" type="noConversion"/>
  </si>
  <si>
    <t>S9</t>
    <phoneticPr fontId="1" type="noConversion"/>
  </si>
  <si>
    <t>中心級以上主管:</t>
    <phoneticPr fontId="1" type="noConversion"/>
  </si>
  <si>
    <t xml:space="preserve">退回前一站 BPM API : </t>
    <phoneticPr fontId="1" type="noConversion"/>
  </si>
  <si>
    <t xml:space="preserve">職級&gt;300 </t>
    <phoneticPr fontId="1" type="noConversion"/>
  </si>
  <si>
    <t>定義說明:</t>
    <phoneticPr fontId="1" type="noConversion"/>
  </si>
  <si>
    <t>退回前一站的判斷處理方式</t>
    <phoneticPr fontId="1" type="noConversion"/>
  </si>
  <si>
    <t>退回前一站的判斷處理方式</t>
    <phoneticPr fontId="1" type="noConversion"/>
  </si>
  <si>
    <t>申請人主管列</t>
    <phoneticPr fontId="1" type="noConversion"/>
  </si>
  <si>
    <t>新使用人主管列</t>
    <phoneticPr fontId="1" type="noConversion"/>
  </si>
  <si>
    <t>產生M表時透過職級取得簽核主管時要記錄該簽核人代表的職級，以利後續判斷簽核人職級使用。</t>
    <phoneticPr fontId="1" type="noConversion"/>
  </si>
  <si>
    <t>總經理</t>
    <phoneticPr fontId="1" type="noConversion"/>
  </si>
  <si>
    <t>董事長</t>
    <phoneticPr fontId="1" type="noConversion"/>
  </si>
  <si>
    <t>總部業務主管</t>
    <phoneticPr fontId="1" type="noConversion"/>
  </si>
  <si>
    <t xml:space="preserve">海外董事長 </t>
    <phoneticPr fontId="1" type="noConversion"/>
  </si>
  <si>
    <t>Authorization EndPoint: </t>
  </si>
  <si>
    <t>https://twhtnamidp.macronixqas.com:8443/nidp/oauth/nam/authz</t>
  </si>
  <si>
    <t>Registration EndPoint: </t>
  </si>
  <si>
    <t>https://twhtnamidp.macronixqas.com:8443/nidp/oauth/nam/clients</t>
  </si>
  <si>
    <t>Token EndPoint: </t>
  </si>
  <si>
    <t>https://twhtnamidp.macronixqas.com:8443/nidp/oauth/nam/token</t>
  </si>
  <si>
    <t>TokenInfo EndPoint: </t>
  </si>
  <si>
    <t>https://twhtnamidp.macronixqas.com:8443/nidp/oauth/nam/tokeninfo</t>
  </si>
  <si>
    <t>UserInfo EndPoint: </t>
  </si>
  <si>
    <t>https://twhtnamidp.macronixqas.com:8443/nidp/oauth/nam/userinfo</t>
  </si>
  <si>
    <t>OpenID Metadata EndPoint: </t>
  </si>
  <si>
    <t>https://twhtnamidp.macronixqas.com:8443/nidp/oauth/nam/.well-known/openid-configuration</t>
  </si>
  <si>
    <t>Revocation EndPoint: </t>
  </si>
  <si>
    <t>https://twhtnamidp.macronixqas.com:8443/nidp/oauth/nam/revoke</t>
  </si>
  <si>
    <t>https://twhtnamidp.macronixqas.com:8443/nidp/oauth/nam/key</t>
  </si>
  <si>
    <t>JSON Web Key Set Endpoint:  (取得簽章驗證的Public Key)</t>
    <phoneticPr fontId="1" type="noConversion"/>
  </si>
  <si>
    <t>notes://twdevt03.mxic.com.tw/devloper/milly/itassetmgmt.nsf/RequestForm_v2?OpenForm</t>
  </si>
  <si>
    <t>申請</t>
    <phoneticPr fontId="1" type="noConversion"/>
  </si>
  <si>
    <t>異動</t>
    <phoneticPr fontId="1" type="noConversion"/>
  </si>
  <si>
    <t>借用</t>
    <phoneticPr fontId="1" type="noConversion"/>
  </si>
  <si>
    <t>notes://twdevt03.mxic.com.tw/devloper/milly/itassetmgmt.nsf/RequestForm_Lend?OpenForm</t>
  </si>
  <si>
    <t>報失/處分</t>
  </si>
  <si>
    <t>報廢</t>
  </si>
  <si>
    <t>notes://twdevt03.mxic.com.tw/devloper/milly/itassetmgmt.nsf/RequestForm_Lost?OpenForm</t>
  </si>
  <si>
    <t>notes://twdevt03.mxic.com.tw/devloper/milly/itassetmgmt.nsf/RequestForm_Scrap?OpenForm</t>
  </si>
  <si>
    <t>申請 notes://twdevt03.mxic.com.tw/devloper/milly/itassetmgmt.nsf/RequestForm_v2?OpenForm</t>
    <phoneticPr fontId="1" type="noConversion"/>
  </si>
  <si>
    <t>借用 notes://twdevt03.mxic.com.tw/devloper/milly/itassetmgmt.nsf/RequestForm_Lend?OpenForm</t>
    <phoneticPr fontId="1" type="noConversion"/>
  </si>
  <si>
    <t>申請 :   notes://mxnweb01.mxic.com.tw/it/itassetmgmt.nsf/RequestForm_v2?OpenForm</t>
    <phoneticPr fontId="1" type="noConversion"/>
  </si>
  <si>
    <t>異動 notes://twdevt03.mxic.com.tw/devloper/milly/itassetmgmt.nsf/RequestForm_v2?OpenForm</t>
    <phoneticPr fontId="1" type="noConversion"/>
  </si>
  <si>
    <t>異動 :  notes://mxnweb01.mxic.com.tw/it/itassetmgmt.nsf/RequestForm_v2?OpenForm</t>
    <phoneticPr fontId="1" type="noConversion"/>
  </si>
  <si>
    <t>借用  : notes://mxnweb01.mxic.com.tw/it/itassetmgmt.nsf/RequestForm_Lend?OpenForm</t>
    <phoneticPr fontId="1" type="noConversion"/>
  </si>
  <si>
    <t>報失/處分 notes://twdevt03.mxic.com.tw/devloper/milly/itassetmgmt.nsf/RequestForm_Lost?OpenForm</t>
    <phoneticPr fontId="1" type="noConversion"/>
  </si>
  <si>
    <t>報失/處分  : notes://mxnweb01.mxic.com.tw/it/itassetmgmt.nsf/RequestForm_Lost?OpenForm</t>
    <phoneticPr fontId="1" type="noConversion"/>
  </si>
  <si>
    <t>報廢 notes://twdevt03.mxic.com.tw/devloper/milly/itassetmgmt.nsf/RequestForm_Scrap?OpenForm</t>
    <phoneticPr fontId="1" type="noConversion"/>
  </si>
  <si>
    <t>報廢  : notes://mxnweb01.mxic.com.tw/it/itassetmgmt.nsf/RequestForm_Scrap?OpenForm</t>
    <phoneticPr fontId="1" type="noConversion"/>
  </si>
  <si>
    <t>常用系統連結名稱</t>
    <phoneticPr fontId="6" type="noConversion"/>
  </si>
  <si>
    <t>連結路徑</t>
    <phoneticPr fontId="6" type="noConversion"/>
  </si>
  <si>
    <t>網路印表機安裝</t>
    <phoneticPr fontId="6" type="noConversion"/>
  </si>
  <si>
    <t>http://twhprint.macronix.com/</t>
    <phoneticPr fontId="6" type="noConversion"/>
  </si>
  <si>
    <t>資訊用品申請</t>
    <phoneticPr fontId="6" type="noConversion"/>
  </si>
  <si>
    <t>notes://mxnweb01.mxic.com.tw/it/itassetmgmt.nsf</t>
    <phoneticPr fontId="6" type="noConversion"/>
  </si>
  <si>
    <t>外部個人郵件信箱管制</t>
    <phoneticPr fontId="6" type="noConversion"/>
  </si>
  <si>
    <t>http://mxnweb01.mxic.com.tw/it/3mailcheck.nsf/MailCheck?OpenFrameset</t>
    <phoneticPr fontId="6" type="noConversion"/>
  </si>
  <si>
    <t>電話申請&amp;維修</t>
    <phoneticPr fontId="6" type="noConversion"/>
  </si>
  <si>
    <t>notes://mxnweb01.mxic.com.tw/IT/2CorpPhone.nsf</t>
  </si>
  <si>
    <t>可攜式通訊設備管理</t>
    <phoneticPr fontId="6" type="noConversion"/>
  </si>
  <si>
    <t>notes://twappn01.mxic.com.tw/adm/PortableCmDevice.nsf</t>
    <phoneticPr fontId="6" type="noConversion"/>
  </si>
  <si>
    <t>電話費查詢</t>
    <phoneticPr fontId="6" type="noConversion"/>
  </si>
  <si>
    <t>http://mxnweb01.mxic.com.tw/adm/TelFee.nsf/</t>
    <phoneticPr fontId="6" type="noConversion"/>
  </si>
  <si>
    <t>視訊會議室預約(H1001)</t>
    <phoneticPr fontId="6" type="noConversion"/>
  </si>
  <si>
    <t>notes://twappn01.mxic.com.tw/public\Video.nsf</t>
    <phoneticPr fontId="6" type="noConversion"/>
  </si>
  <si>
    <t>視訊會議 (IProom)</t>
    <phoneticPr fontId="6" type="noConversion"/>
  </si>
  <si>
    <t>https://mxiproom.mxic.com.tw/portal.php</t>
    <phoneticPr fontId="6" type="noConversion"/>
  </si>
  <si>
    <t>資訊系統需求管理 (REQ)</t>
    <phoneticPr fontId="6" type="noConversion"/>
  </si>
  <si>
    <t>notes://twappn01.mxic.com.tw/IT\reqmgmt.nsf</t>
    <phoneticPr fontId="6" type="noConversion"/>
  </si>
  <si>
    <t>專案管理 (PMS)</t>
    <phoneticPr fontId="6" type="noConversion"/>
  </si>
  <si>
    <t>http://mxnweb01.mxic.com.tw/it/pms.nsf</t>
    <phoneticPr fontId="6" type="noConversion"/>
  </si>
  <si>
    <t>DDS-Notes權限與上版</t>
    <phoneticPr fontId="6" type="noConversion"/>
  </si>
  <si>
    <t>notes://twhndpp1.mxic.com.tw/dds\dds_mainv3.nsf</t>
    <phoneticPr fontId="6" type="noConversion"/>
  </si>
  <si>
    <t>管制資訊物品攜入</t>
    <phoneticPr fontId="6" type="noConversion"/>
  </si>
  <si>
    <t>notes://twappn01.mxic.com.tw/IT\ITControl.nsf</t>
    <phoneticPr fontId="6" type="noConversion"/>
  </si>
  <si>
    <t>遠端連線 (Citrix)</t>
    <phoneticPr fontId="6" type="noConversion"/>
  </si>
  <si>
    <t>https://mxwi01.mxic.com.tw/</t>
    <phoneticPr fontId="6" type="noConversion"/>
  </si>
  <si>
    <t>郵件過濾 (MySpam)</t>
    <phoneticPr fontId="6" type="noConversion"/>
  </si>
  <si>
    <t>http://myspam.mxic.com.tw/snspam/homepage.asp</t>
    <phoneticPr fontId="6" type="noConversion"/>
  </si>
  <si>
    <t>資訊中心彙編</t>
    <phoneticPr fontId="6" type="noConversion"/>
  </si>
  <si>
    <t>notes://twappn01.mxic.com.tw/it/itcrule.nsf</t>
    <phoneticPr fontId="6" type="noConversion"/>
  </si>
  <si>
    <t>呼叫端系統</t>
  </si>
  <si>
    <t>被呼叫系統</t>
  </si>
  <si>
    <t>情境</t>
  </si>
  <si>
    <t>傳入參數</t>
  </si>
  <si>
    <t>PAM (新系統)</t>
  </si>
  <si>
    <t>1.員工編號 EmpNo
2.離職日/留職停薪日 AllowDate(員工期望離職日)/FinalAllowDate(主管核定)=&gt;若FinalAllowDate沒有沒值，則取 AllowDate
4.離退單號 DocNo  
5.主管工號 DMgrNo ==&gt;三選一單的通知主管</t>
    <phoneticPr fontId="1" type="noConversion"/>
  </si>
  <si>
    <t>回傳參數</t>
    <phoneticPr fontId="1" type="noConversion"/>
  </si>
  <si>
    <t>無需回傳參數</t>
    <phoneticPr fontId="1" type="noConversion"/>
  </si>
  <si>
    <t>類型</t>
    <phoneticPr fontId="1" type="noConversion"/>
  </si>
  <si>
    <t>Notes 呼叫 .NET</t>
    <phoneticPr fontId="1" type="noConversion"/>
  </si>
  <si>
    <t>Meta 需記錄Log ，執行者為PAM 系統自動執行</t>
    <phoneticPr fontId="1" type="noConversion"/>
  </si>
  <si>
    <t>註</t>
    <phoneticPr fontId="1" type="noConversion"/>
  </si>
  <si>
    <t>MQ+DataStage</t>
    <phoneticPr fontId="1" type="noConversion"/>
  </si>
  <si>
    <t>目的系統欄位</t>
  </si>
  <si>
    <t>頻率</t>
    <phoneticPr fontId="1" type="noConversion"/>
  </si>
  <si>
    <t>目的系統欄位長度</t>
    <phoneticPr fontId="1" type="noConversion"/>
  </si>
  <si>
    <t>欄位說明</t>
    <phoneticPr fontId="1" type="noConversion"/>
  </si>
  <si>
    <t>空值</t>
    <phoneticPr fontId="1" type="noConversion"/>
  </si>
  <si>
    <t>Notes LEI</t>
    <phoneticPr fontId="1" type="noConversion"/>
  </si>
  <si>
    <t>SAM-SAM_IF_FACA</t>
    <phoneticPr fontId="1" type="noConversion"/>
  </si>
  <si>
    <t>PORTAL-PORTAL_IF_COMPANY_CHAIRMAN</t>
    <phoneticPr fontId="1" type="noConversion"/>
  </si>
  <si>
    <t>一天一次</t>
    <phoneticPr fontId="1" type="noConversion"/>
  </si>
  <si>
    <t>CHAIRMAN_ACCOUNT</t>
    <phoneticPr fontId="1" type="noConversion"/>
  </si>
  <si>
    <t>CHAIRMAN</t>
  </si>
  <si>
    <t>SECRETARY_ACCOUNT</t>
    <phoneticPr fontId="1" type="noConversion"/>
  </si>
  <si>
    <t>CHAIRMAN'S SECRETARY</t>
    <phoneticPr fontId="1" type="noConversion"/>
  </si>
  <si>
    <t>備註</t>
    <phoneticPr fontId="1" type="noConversion"/>
  </si>
  <si>
    <t>請Jeff Hsu 在Data Stage 將資料寫入DB Table 時填入當下日期時間。</t>
    <phoneticPr fontId="1" type="noConversion"/>
  </si>
  <si>
    <t>Notes 透過SQL 新增資料到DB Table 時填入當下日期時間。</t>
    <phoneticPr fontId="1" type="noConversion"/>
  </si>
  <si>
    <t>帳密 : ITCAP 、itcadm
主機名稱 :  twhodbt3
Port  : 1521
SID  :  apdbt3
Table Name : SAM_IF_FI_JCN  、SAM_IF_FI_EXP、SAM_IF_FACA</t>
    <phoneticPr fontId="1" type="noConversion"/>
  </si>
  <si>
    <t>EMP_NO</t>
    <phoneticPr fontId="1" type="noConversion"/>
  </si>
  <si>
    <t>秘書助理資料取得方式</t>
    <phoneticPr fontId="1" type="noConversion"/>
  </si>
  <si>
    <t>需包含承辦人及Backup，利用逗號(,) 分開</t>
    <phoneticPr fontId="1" type="noConversion"/>
  </si>
  <si>
    <t>tinawen,beckcheng</t>
    <phoneticPr fontId="1" type="noConversion"/>
  </si>
  <si>
    <t>承辦人</t>
    <phoneticPr fontId="1" type="noConversion"/>
  </si>
  <si>
    <t>至"服務基本設定維護" 取得承辦人及Backup 承辦人</t>
    <phoneticPr fontId="1" type="noConversion"/>
  </si>
  <si>
    <t>透過HrMaster API : GetAllDept、GetDept、GetDepts 等API 取得助理資料</t>
    <phoneticPr fontId="1" type="noConversion"/>
  </si>
  <si>
    <t>離職申請單簽核完成，執行會簽單展開。呼叫PAM系統進行離職帳號停用後續作業。</t>
    <phoneticPr fontId="1" type="noConversion"/>
  </si>
  <si>
    <t>Timecard (MR220 Polly)</t>
    <phoneticPr fontId="1" type="noConversion"/>
  </si>
  <si>
    <t>*無需篩選，若同一個人有多筆資料直接回傳多筆</t>
    <phoneticPr fontId="1" type="noConversion"/>
  </si>
  <si>
    <t>.NET 呼叫 .NET</t>
    <phoneticPr fontId="1" type="noConversion"/>
  </si>
  <si>
    <t>API Name</t>
    <phoneticPr fontId="1" type="noConversion"/>
  </si>
  <si>
    <t>待建置</t>
  </si>
  <si>
    <t>待建置</t>
    <phoneticPr fontId="1" type="noConversion"/>
  </si>
  <si>
    <t>Null、
string deptNo、
List&lt;string&gt; deptIds</t>
    <phoneticPr fontId="1" type="noConversion"/>
  </si>
  <si>
    <t>List&lt;GLDept&gt;
GLDept
List&lt;GLDept&gt;</t>
    <phoneticPr fontId="1" type="noConversion"/>
  </si>
  <si>
    <t>跨系統整合API</t>
  </si>
  <si>
    <t>透過HrMaster API 取得</t>
    <phoneticPr fontId="1" type="noConversion"/>
  </si>
  <si>
    <t>利用Company 至Table : PORTAL_IF_COMPANY_CHAIRMAN 取得CHAIRMAN_ACCOUNT</t>
    <phoneticPr fontId="1" type="noConversion"/>
  </si>
  <si>
    <t>CHAIRMAN_ACCOUNT</t>
  </si>
  <si>
    <t>SECRETARY_ACCOUNT</t>
  </si>
  <si>
    <t>MXA</t>
  </si>
  <si>
    <t>Tester43</t>
  </si>
  <si>
    <t>MXE</t>
  </si>
  <si>
    <t>Tester41</t>
  </si>
  <si>
    <t>MXE-DE</t>
  </si>
  <si>
    <t>MXHK</t>
  </si>
  <si>
    <t>MXIC</t>
  </si>
  <si>
    <t>Tester39</t>
  </si>
  <si>
    <t>Tester01</t>
  </si>
  <si>
    <t>MXJ</t>
  </si>
  <si>
    <t>MXK</t>
  </si>
  <si>
    <t>MXm</t>
  </si>
  <si>
    <t>MXS</t>
  </si>
  <si>
    <t>資料範例</t>
    <phoneticPr fontId="1" type="noConversion"/>
  </si>
  <si>
    <t>Table 欄位</t>
    <phoneticPr fontId="1" type="noConversion"/>
  </si>
  <si>
    <t>Tester02</t>
    <phoneticPr fontId="1" type="noConversion"/>
  </si>
  <si>
    <t>Tester05</t>
    <phoneticPr fontId="1" type="noConversion"/>
  </si>
  <si>
    <t>參考Portal的SRS. P~</t>
    <phoneticPr fontId="1" type="noConversion"/>
  </si>
  <si>
    <t>利用 HrMaster API : getEmployeeIncludeQuit 取得員工資料，判斷 quitFlag = "Y"</t>
    <phoneticPr fontId="1" type="noConversion"/>
  </si>
  <si>
    <t>提供TreeGrid 要在畫面上顯示的功能</t>
    <phoneticPr fontId="1" type="noConversion"/>
  </si>
  <si>
    <t xml:space="preserve">Access Log 前端的細部 Spec </t>
    <phoneticPr fontId="1" type="noConversion"/>
  </si>
  <si>
    <t>首頁美工規格確認回覆</t>
    <phoneticPr fontId="1" type="noConversion"/>
  </si>
  <si>
    <t>I-31</t>
  </si>
  <si>
    <t>I-33</t>
  </si>
  <si>
    <t>I-34</t>
  </si>
  <si>
    <t>I-35</t>
  </si>
  <si>
    <t>I-36</t>
  </si>
  <si>
    <t>I-37</t>
  </si>
  <si>
    <t>2.是否為假日(Y/N)
string</t>
    <phoneticPr fontId="1" type="noConversion"/>
  </si>
  <si>
    <t>跨系統整合API</t>
    <phoneticPr fontId="1" type="noConversion"/>
  </si>
  <si>
    <t>實體機資料來源 : HSAM_ASSET_MASTER (S_IS_DISPOSAL is null)</t>
    <phoneticPr fontId="1" type="noConversion"/>
  </si>
  <si>
    <t>實體機電腦名稱</t>
  </si>
  <si>
    <t>虛擬機電腦名稱</t>
  </si>
  <si>
    <t>HOST_COMPUTER_NAME</t>
    <phoneticPr fontId="1" type="noConversion"/>
  </si>
  <si>
    <t>No</t>
    <phoneticPr fontId="1" type="noConversion"/>
  </si>
  <si>
    <t>VM_COMPUTER_NAME</t>
    <phoneticPr fontId="1" type="noConversion"/>
  </si>
  <si>
    <t>實體機/虛擬機 資料判斷取得</t>
    <phoneticPr fontId="1" type="noConversion"/>
  </si>
  <si>
    <t>保管人工號_x000D_</t>
    <phoneticPr fontId="1" type="noConversion"/>
  </si>
  <si>
    <t>保管人部門_x000D_</t>
    <phoneticPr fontId="1" type="noConversion"/>
  </si>
  <si>
    <t>資產類別</t>
    <phoneticPr fontId="1" type="noConversion"/>
  </si>
  <si>
    <t>SAP資產類別_x000D_</t>
    <phoneticPr fontId="1" type="noConversion"/>
  </si>
  <si>
    <t>位置/樓層_x000D_</t>
    <phoneticPr fontId="1" type="noConversion"/>
  </si>
  <si>
    <t>SAP 設備名稱_x000D_</t>
    <phoneticPr fontId="1" type="noConversion"/>
  </si>
  <si>
    <t>子資產編號_x000D_</t>
    <phoneticPr fontId="1" type="noConversion"/>
  </si>
  <si>
    <t>CaseOfficer</t>
    <phoneticPr fontId="1" type="noConversion"/>
  </si>
  <si>
    <t>CaseOffice_Cosigner</t>
    <phoneticPr fontId="1" type="noConversion"/>
  </si>
  <si>
    <t>承辦加會簽</t>
    <phoneticPr fontId="1" type="noConversion"/>
  </si>
  <si>
    <t>由AP 邏輯自動加入或是由承辦人執行加會簽時加入</t>
    <phoneticPr fontId="1" type="noConversion"/>
  </si>
  <si>
    <r>
      <t>利用HrMaster API:getDirectManagerByEmpNo 取得</t>
    </r>
    <r>
      <rPr>
        <u/>
        <sz val="10"/>
        <color theme="1"/>
        <rFont val="微軟正黑體"/>
        <family val="2"/>
        <charset val="136"/>
      </rPr>
      <t>承辦人</t>
    </r>
    <r>
      <rPr>
        <sz val="10"/>
        <color theme="1"/>
        <rFont val="微軟正黑體"/>
        <family val="2"/>
        <charset val="136"/>
      </rPr>
      <t>直屬主管後</t>
    </r>
    <phoneticPr fontId="1" type="noConversion"/>
  </si>
  <si>
    <r>
      <t xml:space="preserve">若會簽人、申請人主管、新使用人主管等欄位中有包含董事長，則需將董事長adName </t>
    </r>
    <r>
      <rPr>
        <b/>
        <u/>
        <sz val="10"/>
        <color rgb="FF0000FF"/>
        <rFont val="微軟正黑體"/>
        <family val="2"/>
        <charset val="136"/>
      </rPr>
      <t>搬移入</t>
    </r>
    <r>
      <rPr>
        <sz val="10"/>
        <color theme="1"/>
        <rFont val="微軟正黑體"/>
        <family val="2"/>
        <charset val="136"/>
      </rPr>
      <t>此欄位。</t>
    </r>
    <phoneticPr fontId="1" type="noConversion"/>
  </si>
  <si>
    <r>
      <t>利用HrMaster API:getDirectManagerByEmpNo  取得</t>
    </r>
    <r>
      <rPr>
        <u/>
        <sz val="10"/>
        <color theme="1"/>
        <rFont val="微軟正黑體"/>
        <family val="2"/>
        <charset val="136"/>
      </rPr>
      <t>申請人</t>
    </r>
    <r>
      <rPr>
        <sz val="10"/>
        <color theme="1"/>
        <rFont val="微軟正黑體"/>
        <family val="2"/>
        <charset val="136"/>
      </rPr>
      <t>直屬主管</t>
    </r>
    <phoneticPr fontId="1" type="noConversion"/>
  </si>
  <si>
    <r>
      <t>填表人</t>
    </r>
    <r>
      <rPr>
        <sz val="10"/>
        <color rgb="FFFF0000"/>
        <rFont val="微軟正黑體"/>
        <family val="2"/>
        <charset val="136"/>
      </rPr>
      <t xml:space="preserve"> ( -&gt; 承辦 -&gt; VIP處理人員結案 )</t>
    </r>
    <phoneticPr fontId="16" type="noConversion"/>
  </si>
  <si>
    <r>
      <t>填表人 -&gt; 申請人</t>
    </r>
    <r>
      <rPr>
        <sz val="10"/>
        <color rgb="FFFF0000"/>
        <rFont val="微軟正黑體"/>
        <family val="2"/>
        <charset val="136"/>
      </rPr>
      <t xml:space="preserve"> ( -&gt; 承辦 -&gt; VIP處理人員結案 )</t>
    </r>
    <phoneticPr fontId="16" type="noConversion"/>
  </si>
  <si>
    <r>
      <t xml:space="preserve">若會簽人欄位中有包含總經理，則需將總經理adName </t>
    </r>
    <r>
      <rPr>
        <b/>
        <u/>
        <sz val="10"/>
        <color rgb="FF0000FF"/>
        <rFont val="微軟正黑體"/>
        <family val="2"/>
        <charset val="136"/>
      </rPr>
      <t>搬移入</t>
    </r>
    <r>
      <rPr>
        <sz val="10"/>
        <color theme="1"/>
        <rFont val="微軟正黑體"/>
        <family val="2"/>
        <charset val="136"/>
      </rPr>
      <t>此欄位。</t>
    </r>
    <phoneticPr fontId="1" type="noConversion"/>
  </si>
  <si>
    <r>
      <t xml:space="preserve">若會簽人、OverseaChairman等欄位中有包含董事長，則需將董事長adName </t>
    </r>
    <r>
      <rPr>
        <b/>
        <u/>
        <sz val="10"/>
        <color rgb="FF0000FF"/>
        <rFont val="微軟正黑體"/>
        <family val="2"/>
        <charset val="136"/>
      </rPr>
      <t>搬移入</t>
    </r>
    <r>
      <rPr>
        <sz val="10"/>
        <color theme="1"/>
        <rFont val="微軟正黑體"/>
        <family val="2"/>
        <charset val="136"/>
      </rPr>
      <t>此欄位。</t>
    </r>
    <phoneticPr fontId="1" type="noConversion"/>
  </si>
  <si>
    <t>區間</t>
    <phoneticPr fontId="1" type="noConversion"/>
  </si>
  <si>
    <t>X=500</t>
    <phoneticPr fontId="1" type="noConversion"/>
  </si>
  <si>
    <t>400&lt;=X&lt;500</t>
    <phoneticPr fontId="1" type="noConversion"/>
  </si>
  <si>
    <t>300&lt;=X&lt;400</t>
    <phoneticPr fontId="1" type="noConversion"/>
  </si>
  <si>
    <t>200&lt;=X&lt;300</t>
    <phoneticPr fontId="1" type="noConversion"/>
  </si>
  <si>
    <t>100&lt;=X&lt;200</t>
    <phoneticPr fontId="1" type="noConversion"/>
  </si>
  <si>
    <t>0&lt;=X&lt;100</t>
    <phoneticPr fontId="1" type="noConversion"/>
  </si>
  <si>
    <t>XX_016</t>
    <phoneticPr fontId="1" type="noConversion"/>
  </si>
  <si>
    <t>XX_017</t>
    <phoneticPr fontId="1" type="noConversion"/>
  </si>
  <si>
    <t>accepter</t>
    <phoneticPr fontId="1" type="noConversion"/>
  </si>
  <si>
    <t>驗收人</t>
    <phoneticPr fontId="1" type="noConversion"/>
  </si>
  <si>
    <t>申請單上的新申請人</t>
    <phoneticPr fontId="1" type="noConversion"/>
  </si>
  <si>
    <t>申請單上的申請人</t>
    <phoneticPr fontId="1" type="noConversion"/>
  </si>
  <si>
    <t>VIPStaff</t>
    <phoneticPr fontId="1" type="noConversion"/>
  </si>
  <si>
    <t>VIP處理人員</t>
    <phoneticPr fontId="1" type="noConversion"/>
  </si>
  <si>
    <t>表單上填單的處理人員</t>
    <phoneticPr fontId="1" type="noConversion"/>
  </si>
  <si>
    <t>已提供檔案</t>
    <phoneticPr fontId="1" type="noConversion"/>
  </si>
  <si>
    <t>高權限申請的 Use case (ITC Service Portal 申請)</t>
    <phoneticPr fontId="1" type="noConversion"/>
  </si>
  <si>
    <r>
      <t>利用HrMaster API:getDirectManagerByEmpNo 取得</t>
    </r>
    <r>
      <rPr>
        <u/>
        <sz val="10"/>
        <color theme="1"/>
        <rFont val="微軟正黑體"/>
        <family val="2"/>
        <charset val="136"/>
      </rPr>
      <t>承辦人</t>
    </r>
    <r>
      <rPr>
        <sz val="10"/>
        <color theme="1"/>
        <rFont val="微軟正黑體"/>
        <family val="2"/>
        <charset val="136"/>
      </rPr>
      <t>直屬主管後</t>
    </r>
    <phoneticPr fontId="1" type="noConversion"/>
  </si>
  <si>
    <r>
      <t>利用HrMaster API:getAllManagerByEmpNo 取得</t>
    </r>
    <r>
      <rPr>
        <u/>
        <sz val="10"/>
        <color theme="1"/>
        <rFont val="微軟正黑體"/>
        <family val="2"/>
        <charset val="136"/>
      </rPr>
      <t>承辦人</t>
    </r>
    <r>
      <rPr>
        <sz val="10"/>
        <color theme="1"/>
        <rFont val="微軟正黑體"/>
        <family val="2"/>
        <charset val="136"/>
      </rPr>
      <t>所有主管後，依簽核職級取得所有&gt;=職級的主管。**若新使用人職級高於簽核職級，則取得新使用人的上一級主管。</t>
    </r>
    <phoneticPr fontId="1" type="noConversion"/>
  </si>
  <si>
    <r>
      <t>利用HrMaster API:getAllManagerByEmpNo 取得</t>
    </r>
    <r>
      <rPr>
        <u/>
        <sz val="10"/>
        <color theme="1"/>
        <rFont val="微軟正黑體"/>
        <family val="2"/>
        <charset val="136"/>
      </rPr>
      <t>申請人</t>
    </r>
    <r>
      <rPr>
        <sz val="10"/>
        <color theme="1"/>
        <rFont val="微軟正黑體"/>
        <family val="2"/>
        <charset val="136"/>
      </rPr>
      <t>所有主管後，依簽核職級取得所有&gt;=職級的主管。**若申請人職級高於簽核職級，則取得申請人的上一級主管。</t>
    </r>
    <phoneticPr fontId="1" type="noConversion"/>
  </si>
  <si>
    <r>
      <t xml:space="preserve">若會簽人、申請人主管、新使用人主管等欄位中有包含總經理，則需將總經理adName </t>
    </r>
    <r>
      <rPr>
        <b/>
        <u/>
        <sz val="10"/>
        <color rgb="FF0000FF"/>
        <rFont val="微軟正黑體"/>
        <family val="2"/>
        <charset val="136"/>
      </rPr>
      <t>搬移入</t>
    </r>
    <r>
      <rPr>
        <sz val="10"/>
        <color theme="1"/>
        <rFont val="微軟正黑體"/>
        <family val="2"/>
        <charset val="136"/>
      </rPr>
      <t>此欄位。</t>
    </r>
    <phoneticPr fontId="1" type="noConversion"/>
  </si>
  <si>
    <t>A_COMPUTER_NAME</t>
    <phoneticPr fontId="1" type="noConversion"/>
  </si>
  <si>
    <t>U_COMPUTER_NAME</t>
    <phoneticPr fontId="1" type="noConversion"/>
  </si>
  <si>
    <t>沒有新申請人時，傳入Null</t>
    <phoneticPr fontId="1" type="noConversion"/>
  </si>
  <si>
    <t>申請單上的新使用人</t>
    <phoneticPr fontId="1" type="noConversion"/>
  </si>
  <si>
    <t>ITC_HS_001</t>
    <phoneticPr fontId="16" type="noConversion"/>
  </si>
  <si>
    <t>ITC_HS_001_P0</t>
    <phoneticPr fontId="16" type="noConversion"/>
  </si>
  <si>
    <t>ITC_HV_001</t>
    <phoneticPr fontId="16" type="noConversion"/>
  </si>
  <si>
    <t>至"VIP申請單處理人員維護" 取得所有VIP處理人員</t>
    <phoneticPr fontId="1" type="noConversion"/>
  </si>
  <si>
    <t>需包含承辦人及Backup，利用逗號(,) 分開</t>
    <phoneticPr fontId="1" type="noConversion"/>
  </si>
  <si>
    <t>利用逗號(,) 分開</t>
  </si>
  <si>
    <t>ITC_HV_002</t>
    <phoneticPr fontId="16" type="noConversion"/>
  </si>
  <si>
    <t>ITC_HV_002_P0</t>
    <phoneticPr fontId="16" type="noConversion"/>
  </si>
  <si>
    <t>ITC_GA_001</t>
    <phoneticPr fontId="16" type="noConversion"/>
  </si>
  <si>
    <t>ITC_GA_001_P0</t>
    <phoneticPr fontId="16" type="noConversion"/>
  </si>
  <si>
    <t>至"總部業務主管維護"取得</t>
    <phoneticPr fontId="1" type="noConversion"/>
  </si>
  <si>
    <t>** 利用取得的Notes Account 檢查VIP 若為董事長，則需移至董事長欄位。
** OverseaChairman 為Notes Account，因此VIP  維護檔中需要記錄Notes Account 。
註記: BPM 需利用NotesAccount 至員工資料表中取得AccountID</t>
    <phoneticPr fontId="1" type="noConversion"/>
  </si>
  <si>
    <t>ApplicantMgr</t>
    <phoneticPr fontId="1" type="noConversion"/>
  </si>
  <si>
    <t>申請人主管列</t>
    <phoneticPr fontId="1" type="noConversion"/>
  </si>
  <si>
    <t>傳入總經理ADName</t>
    <phoneticPr fontId="1" type="noConversion"/>
  </si>
  <si>
    <t>ITC_GA_002</t>
    <phoneticPr fontId="16" type="noConversion"/>
  </si>
  <si>
    <t>申請人主管列</t>
    <phoneticPr fontId="1" type="noConversion"/>
  </si>
  <si>
    <t>ITC_GA_003</t>
  </si>
  <si>
    <r>
      <t>利用HrMaster API:getAllManagerByEmpNo 取得</t>
    </r>
    <r>
      <rPr>
        <u/>
        <sz val="10"/>
        <color theme="1"/>
        <rFont val="微軟正黑體"/>
        <family val="2"/>
        <charset val="136"/>
      </rPr>
      <t>申請人</t>
    </r>
    <r>
      <rPr>
        <sz val="10"/>
        <color theme="1"/>
        <rFont val="微軟正黑體"/>
        <family val="2"/>
        <charset val="136"/>
      </rPr>
      <t>所有主管後，依簽核職級取得所有&gt;=職級的主管。
**若申請人職級&gt;=簽核職級，則取得新使用人的上一級主管。
**若為海外GM (透過HrMaster API:getAllManagerByEmpNo 沒有取得上階主管)提出申請，需額外簽至海外董事長。</t>
    </r>
    <phoneticPr fontId="1" type="noConversion"/>
  </si>
  <si>
    <t>ITC_GA_002_P0</t>
    <phoneticPr fontId="16" type="noConversion"/>
  </si>
  <si>
    <t>ITC_GA_003_P0</t>
    <phoneticPr fontId="16" type="noConversion"/>
  </si>
  <si>
    <t>ITC_HH_001_P0</t>
    <phoneticPr fontId="16" type="noConversion"/>
  </si>
  <si>
    <t xml:space="preserve">fillerId         </t>
    <phoneticPr fontId="1" type="noConversion"/>
  </si>
  <si>
    <t>流程編號</t>
    <phoneticPr fontId="16" type="noConversion"/>
  </si>
  <si>
    <t>流程分類</t>
    <phoneticPr fontId="16" type="noConversion"/>
  </si>
  <si>
    <t>風險等級</t>
    <phoneticPr fontId="16" type="noConversion"/>
  </si>
  <si>
    <t>簽核流程</t>
    <phoneticPr fontId="16" type="noConversion"/>
  </si>
  <si>
    <t>簽核流程停用</t>
    <phoneticPr fontId="16" type="noConversion"/>
  </si>
  <si>
    <t>最後修改人</t>
    <phoneticPr fontId="16" type="noConversion"/>
  </si>
  <si>
    <t>最後修改時間</t>
    <phoneticPr fontId="16" type="noConversion"/>
  </si>
  <si>
    <t>表單識別碼</t>
    <phoneticPr fontId="16" type="noConversion"/>
  </si>
  <si>
    <t>流程名稱</t>
    <phoneticPr fontId="16" type="noConversion"/>
  </si>
  <si>
    <t>HA_1001</t>
    <phoneticPr fontId="16" type="noConversion"/>
  </si>
  <si>
    <t>申請/異動</t>
    <phoneticPr fontId="16" type="noConversion"/>
  </si>
  <si>
    <t>-</t>
    <phoneticPr fontId="16" type="noConversion"/>
  </si>
  <si>
    <t>申請/異動(需驗收)</t>
    <phoneticPr fontId="16" type="noConversion"/>
  </si>
  <si>
    <t>填表人 -&gt; (申請人) -&gt; 承辦人 -&gt; 承辦人主管(上一級) -&gt; 申請人主管(Level Code) -&gt; 承辦 -&gt; 申請人確認 -&gt; 結案</t>
    <phoneticPr fontId="16" type="noConversion"/>
  </si>
  <si>
    <t>異動-移轉</t>
    <phoneticPr fontId="16" type="noConversion"/>
  </si>
  <si>
    <t>低</t>
    <phoneticPr fontId="16" type="noConversion"/>
  </si>
  <si>
    <t>填表人 -&gt; (申請人) -&gt; 承辦人 -&gt; 承辦人主管(上一級) -&gt; 申請人主管(Level Code) -&gt; 新使用人 -&gt; 新使用人主管(Level Code) -&gt; 承辦 -&gt; 結案</t>
    <phoneticPr fontId="16" type="noConversion"/>
  </si>
  <si>
    <t>停用</t>
    <phoneticPr fontId="16" type="noConversion"/>
  </si>
  <si>
    <t>VIP(ITC代提)</t>
    <phoneticPr fontId="16" type="noConversion"/>
  </si>
  <si>
    <t>填表人 -&gt; 承辦 -&gt; VIP處理人員結案</t>
    <phoneticPr fontId="16" type="noConversion"/>
  </si>
  <si>
    <t>HV_1002</t>
    <phoneticPr fontId="16" type="noConversion"/>
  </si>
  <si>
    <t>VIP(秘書代提)</t>
    <phoneticPr fontId="16" type="noConversion"/>
  </si>
  <si>
    <t>GA_1001</t>
    <phoneticPr fontId="16" type="noConversion"/>
  </si>
  <si>
    <t>海外申請/異動</t>
    <phoneticPr fontId="16" type="noConversion"/>
  </si>
  <si>
    <t>最高</t>
    <phoneticPr fontId="16" type="noConversion"/>
  </si>
  <si>
    <t>填表人 -&gt; (申請人) -&gt; 承辦人 -&gt; 承辦人主管(上一級) -&gt; 申請人主管(至總經理) -&gt; 總部業務主管 -&gt;海外董事長 -&gt; 總部總經理 -&gt; 承辦 -&gt; 結案</t>
    <phoneticPr fontId="16" type="noConversion"/>
  </si>
  <si>
    <t>高/中</t>
    <phoneticPr fontId="16" type="noConversion"/>
  </si>
  <si>
    <t>填表人 -&gt; (申請人) -&gt; 承辦人 -&gt; 承辦人主管(上一級) -&gt; 申請人主管(至總經理) -&gt; 總部業務主管 -&gt;海外董事長 -&gt; 承辦 -&gt; 結案</t>
    <phoneticPr fontId="16" type="noConversion"/>
  </si>
  <si>
    <t>GA_1003</t>
    <phoneticPr fontId="16" type="noConversion"/>
  </si>
  <si>
    <t>填表人 -&gt; (申請人) -&gt; 承辦人 -&gt; 承辦人主管(上一級) -&gt; 申請人主管(至總經理) -&gt; 承辦 -&gt; 結案</t>
    <phoneticPr fontId="16" type="noConversion"/>
  </si>
  <si>
    <t>HR統一申請</t>
    <phoneticPr fontId="16" type="noConversion"/>
  </si>
  <si>
    <t>中</t>
    <phoneticPr fontId="16" type="noConversion"/>
  </si>
  <si>
    <t>填表人 -&gt; 承辦人 -&gt; 承辦人主管(上一級) -&gt; 填表人主管(Level Code) -&gt; 承辦 -&gt; 結案</t>
    <phoneticPr fontId="16" type="noConversion"/>
  </si>
  <si>
    <t>XX_xxxx</t>
    <phoneticPr fontId="16" type="noConversion"/>
  </si>
  <si>
    <t>借用</t>
    <phoneticPr fontId="16" type="noConversion"/>
  </si>
  <si>
    <t>填表人 -&gt; (申請人) -&gt; 承辦人 -&gt; 承辦人主管(上一級) -&gt; 申請人主管(至部級) -&gt; 承辦 -&gt; 結案</t>
    <phoneticPr fontId="16" type="noConversion"/>
  </si>
  <si>
    <t>報失/報廢</t>
    <phoneticPr fontId="16" type="noConversion"/>
  </si>
  <si>
    <t>Tips:</t>
    <phoneticPr fontId="16" type="noConversion"/>
  </si>
  <si>
    <t>此欄位為提供服務選擇時參考</t>
    <phoneticPr fontId="16" type="noConversion"/>
  </si>
  <si>
    <t>請注意：
新增或修改流程時，請務必與系統管理者討論，需另提BPM流程建立及程式修改需求，非僅設定可完成。</t>
    <phoneticPr fontId="16" type="noConversion"/>
  </si>
  <si>
    <t>已回覆</t>
    <phoneticPr fontId="1" type="noConversion"/>
  </si>
  <si>
    <t>已通知User Team 人員</t>
    <phoneticPr fontId="1" type="noConversion"/>
  </si>
  <si>
    <t>共用表單更新最後的規格，將共用表單範本放入四分SRS 文件的 3.3</t>
    <phoneticPr fontId="1" type="noConversion"/>
  </si>
  <si>
    <t>已提供</t>
    <phoneticPr fontId="1" type="noConversion"/>
  </si>
  <si>
    <t>特殊簽核主管</t>
    <phoneticPr fontId="1" type="noConversion"/>
  </si>
  <si>
    <t>CaseOfficerMgr</t>
    <phoneticPr fontId="1" type="noConversion"/>
  </si>
  <si>
    <t>GM</t>
    <phoneticPr fontId="1" type="noConversion"/>
  </si>
  <si>
    <t>Chairman</t>
    <phoneticPr fontId="1" type="noConversion"/>
  </si>
  <si>
    <t xml:space="preserve"> ///&lt;summary&gt;
        /// BPM退至指定站點
        ///&lt;/summary&gt;
        ///&lt;param name="flowObj"&gt;&lt;/param&gt;
        public BpmReturnResult rejectToPrevious(FlowComment flowObj)
        {
            BpmReturnResult bpmReturnResult = new BpmReturnResult
            {
                approver = new List&lt;EmployeeInfo&gt;(),
                bpmButtonList = "",
                docStatus = "",
                bpmFormStatus = 0,
                errorMessage = ""
            };
            ApproveActionInfo ApproveInfo = new ApproveActionInfo
            {
                ActionName = flowObj.actionButton,
                RequisitionId = flowObj.idNo,
                Comment = flowObj.approverComment,
                ExecutorDept = flowObj.currentApprover != null ? flowObj.currentApprover.deptNo : "",
                ExecutorId = flowObj.currentApprover != null ? flowObj.currentApprover.adName : "",
                ExecutorName = flowObj.currentApprover != null ? flowObj.currentApprover.empName : "",
            };
            bpmService = new BpmEifService(Constants.DB_SCHEMA, Constants.BPM_WEBAPI_HOST, MxPlatformConst.QEC);
            logger.Debug("Before call bpmService.RejectToPrevious");
            var _bpmResult = bpmService.RejectToPrevious(ApproveInfo, flowObj.targetStop);
            logger.Debug("After call bpmService.RejectToPrevious");
            if (_bpmResult.ReturnCode == 0)
            {
                //BPM處理成功
                List&lt;Mxic.Soa.Bpm.VO.ProcessInfo&gt; _bpmReturnValue =
                Newtonsoft.Json.JsonConvert.DeserializeObject&lt;List&lt;Mxic.Soa.Bpm.VO.ProcessInfo&gt;&gt;((string)_bpmResult.ReturnValue);
                bpmReturnResult.bpmButtonList = _bpmReturnValue.FirstOrDefault().formButtons;
                bpmReturnResult.docStatus = _bpmReturnValue.FirstOrDefault().docStatus;
                bpmReturnResult.bpmFormStatus = _bpmReturnValue.FirstOrDefault().bpmFormStatus;
                foreach (var obj in _bpmReturnValue)
                {
                    bpmReturnResult.approver.Add(new EmployeeInfo
                    {
                        adName = obj.approverId,
                        deptNo = obj.approverDept,
                        empName = obj.approverName,
                    });
                }
            }
            else
            {   //BPM處理失敗  回傳錯誤訊息
                logger.Debug("BPM RejectToPrevious Error : " + _bpmResult.ReturnValue.ToString());
                bpmReturnResult.errorMessage = _bpmResult.ReturnValue.ToString();
            }
            return bpmReturnResult;
        }</t>
    <phoneticPr fontId="1" type="noConversion"/>
  </si>
  <si>
    <t xml:space="preserve">applicantID      </t>
    <phoneticPr fontId="1" type="noConversion"/>
  </si>
  <si>
    <t>xCompany 傳入"MXIC"
xLocation 傳入空值
xClass 傳入"A"</t>
    <phoneticPr fontId="1" type="noConversion"/>
  </si>
  <si>
    <t>加會簽功能</t>
    <phoneticPr fontId="1" type="noConversion"/>
  </si>
  <si>
    <t>因加會簽功能不影響流程站點，故不走BPM流程，由.NET AP控制。</t>
    <phoneticPr fontId="1" type="noConversion"/>
  </si>
  <si>
    <t>UC203: [軟體申請單配置並結案] -資產編號是"OA電腦"的判斷方式</t>
    <phoneticPr fontId="1" type="noConversion"/>
  </si>
  <si>
    <t>Close</t>
    <phoneticPr fontId="1" type="noConversion"/>
  </si>
  <si>
    <t>權限綜合申請</t>
    <phoneticPr fontId="16" type="noConversion"/>
  </si>
  <si>
    <t>-</t>
    <phoneticPr fontId="16" type="noConversion"/>
  </si>
  <si>
    <t>高權限帳號</t>
    <phoneticPr fontId="1" type="noConversion"/>
  </si>
  <si>
    <t>UserList</t>
    <phoneticPr fontId="1" type="noConversion"/>
  </si>
  <si>
    <t>使用人</t>
    <phoneticPr fontId="1" type="noConversion"/>
  </si>
  <si>
    <t>Mail-out 黑網域</t>
    <phoneticPr fontId="1" type="noConversion"/>
  </si>
  <si>
    <t>MO_1001</t>
    <phoneticPr fontId="1" type="noConversion"/>
  </si>
  <si>
    <t>利用HrMaster API:getAllManagerByEmpNo 取得"Mail-out 服務承辦人"所有主管後，依簽核職級(預設簽至部級:400) 取得所有&gt;=職級的主管。**若申請人職級高於簽核職級，則取得申請人的上一級主管。</t>
    <phoneticPr fontId="1" type="noConversion"/>
  </si>
  <si>
    <t>2018/11/20 加入高權限及Mail Out 黑名單</t>
    <phoneticPr fontId="1" type="noConversion"/>
  </si>
  <si>
    <t>HSAM 表單Grid Sample</t>
    <phoneticPr fontId="1" type="noConversion"/>
  </si>
  <si>
    <t>3. 透過API 呼叫Schedule Job，使用Portal 系統帳號
2018/11/13 請Katherine 確認 Task Schedule Call .Net 的作法(exe or dll) 
2018/11/13 Task Schedule Job 透過API 呼叫.Net 程式， 提供一組專用的帳號(for Token 驗證)</t>
    <phoneticPr fontId="1" type="noConversion"/>
  </si>
  <si>
    <t>Close</t>
    <phoneticPr fontId="1" type="noConversion"/>
  </si>
  <si>
    <t>HSAM 表單</t>
    <phoneticPr fontId="1" type="noConversion"/>
  </si>
  <si>
    <t>查詢畫面</t>
    <phoneticPr fontId="1" type="noConversion"/>
  </si>
  <si>
    <t>表單View</t>
    <phoneticPr fontId="1" type="noConversion"/>
  </si>
  <si>
    <t>表單編輯</t>
    <phoneticPr fontId="1" type="noConversion"/>
  </si>
  <si>
    <t>人員選單</t>
    <phoneticPr fontId="1" type="noConversion"/>
  </si>
  <si>
    <t>Grid 編輯(1)</t>
    <phoneticPr fontId="1" type="noConversion"/>
  </si>
  <si>
    <t>Grid 編輯(2)</t>
    <phoneticPr fontId="1" type="noConversion"/>
  </si>
  <si>
    <t>.NET 呼叫 Notes</t>
    <phoneticPr fontId="1" type="noConversion"/>
  </si>
  <si>
    <t>Timecard 系統定期呼叫PAM系統，取得帳號關閉日期</t>
    <phoneticPr fontId="1" type="noConversion"/>
  </si>
  <si>
    <t>.NET 呼叫 .NET</t>
    <phoneticPr fontId="1" type="noConversion"/>
  </si>
  <si>
    <t>HrMaster (MR220 Polly)</t>
    <phoneticPr fontId="1" type="noConversion"/>
  </si>
  <si>
    <t>如圖例</t>
    <phoneticPr fontId="1" type="noConversion"/>
  </si>
  <si>
    <t>如圖例</t>
    <phoneticPr fontId="1" type="noConversion"/>
  </si>
  <si>
    <t>2018/11/26 更新加入使用人欄位</t>
    <phoneticPr fontId="1" type="noConversion"/>
  </si>
  <si>
    <t>UserList</t>
    <phoneticPr fontId="1" type="noConversion"/>
  </si>
  <si>
    <t>新使用人</t>
    <phoneticPr fontId="1" type="noConversion"/>
  </si>
  <si>
    <t>NewUserMgr</t>
    <phoneticPr fontId="1" type="noConversion"/>
  </si>
  <si>
    <t>如何判斷是總部員工或是海外員工</t>
  </si>
  <si>
    <t>HrMaster Employee 回傳的Company&lt;&gt;MXIC ==&gt;海外員工，Company=MXIC ==&gt;總部員工</t>
    <phoneticPr fontId="1" type="noConversion"/>
  </si>
  <si>
    <t>如何判別實體機與NB</t>
  </si>
  <si>
    <t>I-38</t>
    <phoneticPr fontId="1" type="noConversion"/>
  </si>
  <si>
    <t>透過HSAM 資產總表資料判斷: 
select * from itc.hsam_asset_master 
where U_OWNER_DEPT_ID ='MR000' and U_COMPUTER_USE_SUBTYPE&lt;&gt;'OA_Server%' 
and S_IS_DISPOSAL is null and S_MAIN_ASSET_NO='xxxxxxxxxxxx'</t>
    <phoneticPr fontId="1" type="noConversion"/>
  </si>
  <si>
    <t>如何判別實體機與NB</t>
    <phoneticPr fontId="1" type="noConversion"/>
  </si>
  <si>
    <t>HSAM 資產總表(hsam_asset_master ) 資料:   s_computer_type ='NB'</t>
    <phoneticPr fontId="1" type="noConversion"/>
  </si>
  <si>
    <t>NB</t>
  </si>
  <si>
    <t>取得NB 方式 : select * from hsam_asset_master where S_IS_DISPOSAL is null and s_computer_type = 'NB'</t>
    <phoneticPr fontId="1" type="noConversion"/>
  </si>
  <si>
    <t>NB: lenovo X201</t>
  </si>
  <si>
    <t>11F.</t>
  </si>
  <si>
    <t>U_HAS_WRITOR_CONTROL_05</t>
  </si>
  <si>
    <t>NB: hp Folio 9470m</t>
  </si>
  <si>
    <t>10F</t>
  </si>
  <si>
    <t>NB: acer TravelMate 6292</t>
  </si>
  <si>
    <t>1F</t>
  </si>
  <si>
    <t>s</t>
  </si>
  <si>
    <t>PT_20170928_00001</t>
  </si>
  <si>
    <t>M1150</t>
    <phoneticPr fontId="1" type="noConversion"/>
  </si>
  <si>
    <t>Mx230</t>
    <phoneticPr fontId="1" type="noConversion"/>
  </si>
  <si>
    <t>MJB99</t>
    <phoneticPr fontId="1" type="noConversion"/>
  </si>
  <si>
    <t>M03xx</t>
    <phoneticPr fontId="1" type="noConversion"/>
  </si>
  <si>
    <t>E03xxx</t>
    <phoneticPr fontId="1" type="noConversion"/>
  </si>
  <si>
    <t>E03xxx</t>
    <phoneticPr fontId="1" type="noConversion"/>
  </si>
  <si>
    <t>E06XXx</t>
    <phoneticPr fontId="1" type="noConversion"/>
  </si>
  <si>
    <t>E061xx</t>
    <phoneticPr fontId="1" type="noConversion"/>
  </si>
  <si>
    <t>劉OO</t>
    <phoneticPr fontId="1" type="noConversion"/>
  </si>
  <si>
    <t>張O</t>
    <phoneticPr fontId="1" type="noConversion"/>
  </si>
  <si>
    <t>謝oo</t>
    <phoneticPr fontId="1" type="noConversion"/>
  </si>
  <si>
    <t>黃oo</t>
    <phoneticPr fontId="1" type="noConversion"/>
  </si>
  <si>
    <t>N-MR-1666</t>
    <phoneticPr fontId="1" type="noConversion"/>
  </si>
  <si>
    <t>N-MJ-2999</t>
    <phoneticPr fontId="1" type="noConversion"/>
  </si>
  <si>
    <t>N-MJ-29999</t>
    <phoneticPr fontId="1" type="noConversion"/>
  </si>
  <si>
    <t>f0-de-11-3f-xx-31</t>
    <phoneticPr fontId="1" type="noConversion"/>
  </si>
  <si>
    <t>c4-xx-87-9a-xx-62</t>
    <phoneticPr fontId="1" type="noConversion"/>
  </si>
  <si>
    <t>172.xx.68.xx0</t>
    <phoneticPr fontId="1" type="noConversion"/>
  </si>
  <si>
    <t>172.2x.10x</t>
    <phoneticPr fontId="1" type="noConversion"/>
  </si>
  <si>
    <t>172.1x.11.2x</t>
    <phoneticPr fontId="1" type="noConversion"/>
  </si>
  <si>
    <t>Windows 7 k 1</t>
    <phoneticPr fontId="1" type="noConversion"/>
  </si>
  <si>
    <t>Windows 7</t>
    <phoneticPr fontId="1" type="noConversion"/>
  </si>
  <si>
    <t>Windows 7_Ch</t>
    <phoneticPr fontId="1" type="noConversion"/>
  </si>
  <si>
    <t>http://twdevt01.mxic.com.tw/devloper/James/MxicJson.nsf/agtNotesWebAPI?Openagent</t>
    <phoneticPr fontId="1" type="noConversion"/>
  </si>
  <si>
    <t>Push Mail : 行動設備 ID (查詢方式) -&gt; Link to Notes Web URL (iOS、Android)</t>
    <phoneticPr fontId="1" type="noConversion"/>
  </si>
  <si>
    <t>I-39</t>
    <phoneticPr fontId="1" type="noConversion"/>
  </si>
  <si>
    <r>
      <t>Link to Notes Web URL (iOS</t>
    </r>
    <r>
      <rPr>
        <b/>
        <sz val="11"/>
        <color rgb="FFFFFFFF"/>
        <rFont val="新細明體"/>
        <family val="1"/>
        <charset val="136"/>
        <scheme val="minor"/>
      </rPr>
      <t>、</t>
    </r>
    <r>
      <rPr>
        <b/>
        <sz val="11"/>
        <color rgb="FFFFFFFF"/>
        <rFont val="Calibri"/>
        <family val="2"/>
      </rPr>
      <t>Android)</t>
    </r>
    <r>
      <rPr>
        <b/>
        <sz val="11"/>
        <color rgb="FFFFFFFF"/>
        <rFont val="新細明體"/>
        <family val="1"/>
        <charset val="136"/>
        <scheme val="minor"/>
      </rPr>
      <t>。</t>
    </r>
  </si>
  <si>
    <t xml:space="preserve">Push Mail : 行動設備 ID (查詢方式) </t>
    <phoneticPr fontId="1" type="noConversion"/>
  </si>
  <si>
    <r>
      <rPr>
        <sz val="11"/>
        <rFont val="細明體"/>
        <family val="3"/>
        <charset val="136"/>
      </rPr>
      <t>透過</t>
    </r>
    <r>
      <rPr>
        <sz val="11"/>
        <rFont val="Calibri"/>
        <family val="2"/>
      </rPr>
      <t xml:space="preserve">Notes Web URL </t>
    </r>
    <r>
      <rPr>
        <sz val="11"/>
        <rFont val="細明體"/>
        <family val="3"/>
        <charset val="136"/>
      </rPr>
      <t>開啟</t>
    </r>
    <r>
      <rPr>
        <sz val="11"/>
        <rFont val="Calibri"/>
        <family val="2"/>
      </rPr>
      <t xml:space="preserve">: </t>
    </r>
    <phoneticPr fontId="1" type="noConversion"/>
  </si>
  <si>
    <t>Android :</t>
    <phoneticPr fontId="1" type="noConversion"/>
  </si>
  <si>
    <t>透過URL 開啟</t>
    <phoneticPr fontId="1" type="noConversion"/>
  </si>
  <si>
    <t>S1-1</t>
    <phoneticPr fontId="1" type="noConversion"/>
  </si>
  <si>
    <t>I-40</t>
  </si>
  <si>
    <t>Push Mail : 手機型號選單維護(Interface/LEI )</t>
    <phoneticPr fontId="1" type="noConversion"/>
  </si>
  <si>
    <t>2018/12/5 已回覆廠商
2018/11/14 回覆給廠商
2018/11/16 精誠提供新版首頁面工</t>
    <phoneticPr fontId="1" type="noConversion"/>
  </si>
  <si>
    <t>Other DB</t>
    <phoneticPr fontId="1" type="noConversion"/>
  </si>
  <si>
    <t>SQL:</t>
    <phoneticPr fontId="1" type="noConversion"/>
  </si>
  <si>
    <t>Sample</t>
    <phoneticPr fontId="1" type="noConversion"/>
  </si>
  <si>
    <t>??待確認</t>
    <phoneticPr fontId="1" type="noConversion"/>
  </si>
  <si>
    <t>PROD AP 的檔案放入File Server，??待提供</t>
    <phoneticPr fontId="1" type="noConversion"/>
  </si>
  <si>
    <t>??待提供</t>
  </si>
  <si>
    <t>PROVIDER</t>
  </si>
  <si>
    <t>VARCHAR2(100)</t>
  </si>
  <si>
    <t>VARCHAR2(100)</t>
    <phoneticPr fontId="1" type="noConversion"/>
  </si>
  <si>
    <t>OS</t>
  </si>
  <si>
    <t>VARCHAR2(50)</t>
  </si>
  <si>
    <t>VARCHAR2(50)</t>
    <phoneticPr fontId="1" type="noConversion"/>
  </si>
  <si>
    <t>供應商</t>
    <phoneticPr fontId="1" type="noConversion"/>
  </si>
  <si>
    <t>型號</t>
    <phoneticPr fontId="1" type="noConversion"/>
  </si>
  <si>
    <t>OS</t>
    <phoneticPr fontId="1" type="noConversion"/>
  </si>
  <si>
    <t>EMP_ACCOUNT</t>
    <phoneticPr fontId="1" type="noConversion"/>
  </si>
  <si>
    <t>序號</t>
    <phoneticPr fontId="1" type="noConversion"/>
  </si>
  <si>
    <t>DEVICE_ID</t>
  </si>
  <si>
    <t>I-44</t>
  </si>
  <si>
    <t>取得 Notes NTUA 回傳 User 連線資訊、30 天未連線資訊</t>
    <phoneticPr fontId="1" type="noConversion"/>
  </si>
  <si>
    <t>MQ&amp;LEI'!A1</t>
  </si>
  <si>
    <t>VIEW_HSAM_VM_ASSET_MASTER</t>
    <phoneticPr fontId="1" type="noConversion"/>
  </si>
  <si>
    <t>VARCHAR2(4)</t>
  </si>
  <si>
    <t>VARCHAR2(20)</t>
  </si>
  <si>
    <t>VARCHAR2(10)</t>
  </si>
  <si>
    <t>VARCHAR2(8)</t>
  </si>
  <si>
    <t>VARCHAR2(40)</t>
  </si>
  <si>
    <t>VARCHAR2(30)</t>
  </si>
  <si>
    <t>VARCHAR2(300)</t>
  </si>
  <si>
    <t>VARCHAR2(64)</t>
  </si>
  <si>
    <t>VARCHAR2(320)</t>
  </si>
  <si>
    <t>VARCHAR2(260)</t>
  </si>
  <si>
    <t>VARCHAR2(512)</t>
  </si>
  <si>
    <t>VARCHAR2(200)</t>
  </si>
  <si>
    <t>VARCHAR2(1)</t>
  </si>
  <si>
    <t>VARCHAR2(500)</t>
  </si>
  <si>
    <t>VARCHAR2(1000)</t>
  </si>
  <si>
    <t>VM_FULL_NAME</t>
  </si>
  <si>
    <t>HOST_COMPUTER_NAME</t>
  </si>
  <si>
    <t>VM_COMPUTER_NAME</t>
  </si>
  <si>
    <t>VM_OS</t>
  </si>
  <si>
    <t>VM_MAC</t>
  </si>
  <si>
    <t>VM_IP</t>
  </si>
  <si>
    <t>View: VIEW_HSAM_VM_ASSET_MASTER 資料範例</t>
    <phoneticPr fontId="1" type="noConversion"/>
  </si>
  <si>
    <t>Server: HX DL660 G10</t>
  </si>
  <si>
    <t>MR990</t>
  </si>
  <si>
    <t>E93685</t>
  </si>
  <si>
    <t>楊XX</t>
  </si>
  <si>
    <t>13F</t>
  </si>
  <si>
    <t>MR660</t>
  </si>
  <si>
    <t>MR660,R0400,R0410,R0420,R0430,R0440,R0450,R0460</t>
  </si>
  <si>
    <t>TMCVXWP1</t>
  </si>
  <si>
    <t>TMCVXWP2</t>
  </si>
  <si>
    <t>02:65:F2:xx:00:01, 6C:62:xx:D8:6C:8A</t>
  </si>
  <si>
    <t>02:65:xx:00:00:01, 6Cxx:6D:D8:6C:8A</t>
  </si>
  <si>
    <t>00:65:56:64:71:da;00:9c:02:a1:3a:00</t>
  </si>
  <si>
    <t>A0:48:xx:DE:7b:B3/BxB6:76:D1:E0:DE/B4:B6:76:x:E0:DF/B4:B6:76x1:E0:DF/B4:B6:xD1:E0:E2</t>
  </si>
  <si>
    <t>00:65:56:6d:bd:ae;3c:d9:7b:09:e2:d8</t>
  </si>
  <si>
    <t>172.19.77.21;172.19.49.21</t>
  </si>
  <si>
    <t>172.19.77.22;172.19.49.22</t>
  </si>
  <si>
    <t>EXXXX</t>
  </si>
  <si>
    <t>T5X_VP_MPS-AO09</t>
  </si>
  <si>
    <t>T5X_VP_MPS-AO02</t>
  </si>
  <si>
    <t>T5X_VP_MPS-AO03</t>
  </si>
  <si>
    <t>T5X_VP_MPS-AO04</t>
  </si>
  <si>
    <t>T5X_VP_MPS-AO05</t>
  </si>
  <si>
    <t>T5X_VP_MPS-AO06</t>
  </si>
  <si>
    <t>T5X_VP_MPS-AO07</t>
  </si>
  <si>
    <t>T8X_VP_DMPS-AK</t>
  </si>
  <si>
    <t>T8X_VP_DMPS-AK02</t>
  </si>
  <si>
    <t>T8X_VP_DMPS-AK03</t>
  </si>
  <si>
    <t>twkvmzp1</t>
  </si>
  <si>
    <t>twkvmzp2</t>
  </si>
  <si>
    <t>DV07BO01</t>
  </si>
  <si>
    <t>DV07BO02</t>
  </si>
  <si>
    <t>DV07BO03</t>
  </si>
  <si>
    <t>DV07BO04</t>
  </si>
  <si>
    <t>DV07BO05</t>
  </si>
  <si>
    <t>DV07BO06</t>
  </si>
  <si>
    <t>DV07BO07</t>
  </si>
  <si>
    <t>DV0700,DV0710,DV0720,DV0730,DV0740,DV0750,MKE00,MKE40,MKE50,MKE60,MKE70,MKE80</t>
  </si>
  <si>
    <t>DEV-DV0701</t>
  </si>
  <si>
    <t>DEV-DV0702</t>
  </si>
  <si>
    <t>DEV-DV0703</t>
  </si>
  <si>
    <t xml:space="preserve">Microsoft Windows </t>
    <phoneticPr fontId="1" type="noConversion"/>
  </si>
  <si>
    <t>00:65:56:56:13F:a2</t>
  </si>
  <si>
    <t>00:65:56:56:0f:b0</t>
  </si>
  <si>
    <t>00:65:56:56:3a:12</t>
  </si>
  <si>
    <t>00:65:56:56:38:54</t>
  </si>
  <si>
    <t>00:65:56:56:10:96</t>
  </si>
  <si>
    <t>00:65:56:56:3f:3a</t>
  </si>
  <si>
    <t>00:65:56:56:6a:bc</t>
  </si>
  <si>
    <t>00:65:56:56:59:4e</t>
  </si>
  <si>
    <t>00:65:56:56:1d:25</t>
  </si>
  <si>
    <t>00:65:56:56:02:1d</t>
  </si>
  <si>
    <t>172.19.12.208</t>
  </si>
  <si>
    <t>172.19.12.201</t>
  </si>
  <si>
    <t>172.19.12.202</t>
  </si>
  <si>
    <t>172.19.12.203</t>
  </si>
  <si>
    <t>產生帳號關閉及設備繳回單後，PAM呼叫 MetaEmp進行帳號關閉</t>
  </si>
  <si>
    <t>Call Notes API</t>
    <phoneticPr fontId="1" type="noConversion"/>
  </si>
  <si>
    <t>待確認</t>
    <phoneticPr fontId="1" type="noConversion"/>
  </si>
  <si>
    <t>I-41</t>
    <phoneticPr fontId="1" type="noConversion"/>
  </si>
  <si>
    <t>申請單簽核過後產生未執行表單給 NTUA ?</t>
    <phoneticPr fontId="1" type="noConversion"/>
  </si>
  <si>
    <t>I-42</t>
    <phoneticPr fontId="1" type="noConversion"/>
  </si>
  <si>
    <t>Network Printing : 印表機清單：廠區、區域/位置及印表機名稱 (建 Interface)</t>
    <phoneticPr fontId="1" type="noConversion"/>
  </si>
  <si>
    <t>I-43</t>
    <phoneticPr fontId="1" type="noConversion"/>
  </si>
  <si>
    <t>若無 AD 帳號建聯絡人資訊可參考 "單多筆程式"==&gt;取得聯絡人資料，待確認?</t>
    <phoneticPr fontId="1" type="noConversion"/>
  </si>
  <si>
    <t>自PAM帳號主檔中取得公用帳號及保管人資料。(說明:透過Portal 申請帳號時會填寫公用帳號及保管人資料。申請單生效後資料要寫入帳號主檔。)</t>
    <phoneticPr fontId="1" type="noConversion"/>
  </si>
  <si>
    <t>I-45</t>
  </si>
  <si>
    <t>I-46</t>
  </si>
  <si>
    <t>I-47</t>
  </si>
  <si>
    <t>I-48</t>
  </si>
  <si>
    <t>I-49</t>
  </si>
  <si>
    <t>I-50</t>
  </si>
  <si>
    <t>抓取 Notes PAB (Public Adderss Book)</t>
    <phoneticPr fontId="1" type="noConversion"/>
  </si>
  <si>
    <t>若需系統每年彙整一年未使用之帳號清單，需提供使用率資料給 PAM</t>
  </si>
  <si>
    <t>系統不需使用</t>
  </si>
  <si>
    <t>SRS已補作法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</si>
  <si>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</si>
  <si>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</si>
  <si>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</si>
  <si>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</si>
  <si>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</si>
  <si>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</si>
  <si>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</si>
  <si>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</si>
  <si>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</si>
  <si>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</si>
  <si>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</si>
  <si>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</si>
  <si>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</si>
  <si>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</si>
  <si>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未來自動化新增 AD 群組 (Telnet)</t>
    <phoneticPr fontId="1" type="noConversion"/>
  </si>
  <si>
    <t>TS-FTP 申請自動加入 AD Group (FTP)</t>
    <phoneticPr fontId="1" type="noConversion"/>
  </si>
  <si>
    <t>外寄個人信箱開放已自動化，自動加入 AD OU  (Mail out)</t>
    <phoneticPr fontId="1" type="noConversion"/>
  </si>
  <si>
    <t>公司員工自動化，新增/刪除 AD CTX group (Citrix)</t>
    <phoneticPr fontId="1" type="noConversion"/>
  </si>
  <si>
    <t>申請：新增 AD VPN_Sales group，停用：刪除 AD VPN_Sales group (SSL-VPN)</t>
    <phoneticPr fontId="1" type="noConversion"/>
  </si>
  <si>
    <t>透過 CSC 系統建立之 FTP 帳號，需自動產生申請單，以及寫入帳號權限主檔 (FTP)</t>
    <phoneticPr fontId="1" type="noConversion"/>
  </si>
  <si>
    <t>TS-FTP 權限查詢  (FTP)</t>
    <phoneticPr fontId="1" type="noConversion"/>
  </si>
  <si>
    <t>IDM &amp; LDAP (電腦帳號)</t>
    <phoneticPr fontId="1" type="noConversion"/>
  </si>
  <si>
    <t>電腦周邊裝置選擇開放權限 (電腦周邊權限)</t>
    <phoneticPr fontId="1" type="noConversion"/>
  </si>
  <si>
    <t>申請/刪除：程式 Update DB/SQL Server (Network Printing)</t>
    <phoneticPr fontId="1" type="noConversion"/>
  </si>
  <si>
    <t>若無 AD 帳號建聯絡人資訊可參考 "單多筆程式 (Mail out)</t>
    <phoneticPr fontId="1" type="noConversion"/>
  </si>
  <si>
    <t>申請、異動給 NTUA 欄位 Notes User Name + 申請類別+ 行動 ID (Push Mail)</t>
    <phoneticPr fontId="1" type="noConversion"/>
  </si>
  <si>
    <t>Close</t>
    <phoneticPr fontId="1" type="noConversion"/>
  </si>
  <si>
    <t>Notes!A1</t>
  </si>
  <si>
    <t>離職/留職停薪申請與會簽系統
(MR220 Polly)</t>
    <phoneticPr fontId="1" type="noConversion"/>
  </si>
  <si>
    <t>PAM (新系統)</t>
    <phoneticPr fontId="1" type="noConversion"/>
  </si>
  <si>
    <t>1. 三選一單的 URL Link</t>
    <phoneticPr fontId="1" type="noConversion"/>
  </si>
  <si>
    <t>EMP_NO</t>
    <phoneticPr fontId="1" type="noConversion"/>
  </si>
  <si>
    <t>ALLOW_DATE</t>
    <phoneticPr fontId="1" type="noConversion"/>
  </si>
  <si>
    <t>FINAL_ALLOW_DATE</t>
    <phoneticPr fontId="1" type="noConversion"/>
  </si>
  <si>
    <t>RESIGN_DOCNO</t>
    <phoneticPr fontId="1" type="noConversion"/>
  </si>
  <si>
    <t>離退單號</t>
  </si>
  <si>
    <t xml:space="preserve"> [usage] [int] NULL, #連線時間(分鐘)</t>
  </si>
  <si>
    <t xml:space="preserve">Field </t>
    <phoneticPr fontId="1" type="noConversion"/>
  </si>
  <si>
    <t xml:space="preserve"> [empid] [varchar](10) NULL,  #工號 </t>
    <phoneticPr fontId="1" type="noConversion"/>
  </si>
  <si>
    <t xml:space="preserve"> [displayname] [nvarchar](256) NULL,  #英文姓名  </t>
    <phoneticPr fontId="1" type="noConversion"/>
  </si>
  <si>
    <t xml:space="preserve"> [sessionstart] [datetime] NULL,  #開始連線時間  </t>
    <phoneticPr fontId="1" type="noConversion"/>
  </si>
  <si>
    <t xml:space="preserve"> [sessionend] [datetime] NULL,  #結束連線時間 </t>
    <phoneticPr fontId="1" type="noConversion"/>
  </si>
  <si>
    <t xml:space="preserve"> [REASON1] [varchar](100) NOT NULL,  #使用理由分類  </t>
    <phoneticPr fontId="1" type="noConversion"/>
  </si>
  <si>
    <t xml:space="preserve"> [REASON2] [varchar](100) NULL,  #使用原因 </t>
    <phoneticPr fontId="1" type="noConversion"/>
  </si>
  <si>
    <t xml:space="preserve"> [CREATE_TIME] [datetime] NOT NULL,  #資料彙整展出時間</t>
    <phoneticPr fontId="1" type="noConversion"/>
  </si>
  <si>
    <t xml:space="preserve"> [VIP_FLAG] [varchar](1) NOT NULL , #是否為夜間不受管制使用者   </t>
    <phoneticPr fontId="1" type="noConversion"/>
  </si>
  <si>
    <t>如何取得個人或公用Notes郵件帳號名稱資料清單</t>
    <phoneticPr fontId="1" type="noConversion"/>
  </si>
  <si>
    <t xml:space="preserve">串接取得高權限管理平台資料 </t>
    <phoneticPr fontId="1" type="noConversion"/>
  </si>
  <si>
    <t>ODBC</t>
    <phoneticPr fontId="1" type="noConversion"/>
  </si>
  <si>
    <t>-</t>
    <phoneticPr fontId="1" type="noConversion"/>
  </si>
  <si>
    <t>RECEIVER_EMAIL_ADDS</t>
    <phoneticPr fontId="1" type="noConversion"/>
  </si>
  <si>
    <t>RECEIVER_NAME</t>
    <phoneticPr fontId="1" type="noConversion"/>
  </si>
  <si>
    <t>OWNER_EMP_NAME</t>
    <phoneticPr fontId="1" type="noConversion"/>
  </si>
  <si>
    <t>REQUIRE_FROM</t>
    <phoneticPr fontId="1" type="noConversion"/>
  </si>
  <si>
    <t>MW DB + ODBC</t>
    <phoneticPr fontId="1" type="noConversion"/>
  </si>
  <si>
    <t>外部收件者Email</t>
    <phoneticPr fontId="1" type="noConversion"/>
  </si>
  <si>
    <t>mailstr</t>
    <phoneticPr fontId="1" type="noConversion"/>
  </si>
  <si>
    <t>外部收件者公司名稱</t>
  </si>
  <si>
    <t>company</t>
    <phoneticPr fontId="1" type="noConversion"/>
  </si>
  <si>
    <t>外部收件者名稱</t>
  </si>
  <si>
    <t>receiver</t>
    <phoneticPr fontId="1" type="noConversion"/>
  </si>
  <si>
    <t>Owner</t>
    <phoneticPr fontId="1" type="noConversion"/>
  </si>
  <si>
    <t>旺宏對應窗口</t>
    <phoneticPr fontId="1" type="noConversion"/>
  </si>
  <si>
    <t xml:space="preserve">來源:"FeedBack from Web" </t>
    <phoneticPr fontId="1" type="noConversion"/>
  </si>
  <si>
    <t xml:space="preserve">requiretext </t>
    <phoneticPr fontId="1" type="noConversion"/>
  </si>
  <si>
    <t>VARCHAR2(100)</t>
    <phoneticPr fontId="1" type="noConversion"/>
  </si>
  <si>
    <t>VARCHAR2(200)</t>
    <phoneticPr fontId="1" type="noConversion"/>
  </si>
  <si>
    <t>VARCHAR2(100)</t>
    <phoneticPr fontId="1" type="noConversion"/>
  </si>
  <si>
    <t>VARCHAR2(50)</t>
    <phoneticPr fontId="1" type="noConversion"/>
  </si>
  <si>
    <t>--</t>
    <phoneticPr fontId="1" type="noConversion"/>
  </si>
  <si>
    <t>半小時一次</t>
    <phoneticPr fontId="1" type="noConversion"/>
  </si>
  <si>
    <t>2018/1~Now : 508 (有相同工號重複情況): 依工號，若已產生則不需再產生。</t>
    <phoneticPr fontId="1" type="noConversion"/>
  </si>
  <si>
    <t>Varchar(10)</t>
  </si>
  <si>
    <t>Varchar(50)</t>
    <phoneticPr fontId="1" type="noConversion"/>
  </si>
  <si>
    <t>1. EmpNo</t>
    <phoneticPr fontId="1" type="noConversion"/>
  </si>
  <si>
    <t>員工編號</t>
    <phoneticPr fontId="1" type="noConversion"/>
  </si>
  <si>
    <t>2.AllowDate</t>
    <phoneticPr fontId="1" type="noConversion"/>
  </si>
  <si>
    <t>離職日/留職停薪日 (員工期望離職日)</t>
    <phoneticPr fontId="1" type="noConversion"/>
  </si>
  <si>
    <t>(主管核定)</t>
  </si>
  <si>
    <t xml:space="preserve">4. DocNo  </t>
    <phoneticPr fontId="1" type="noConversion"/>
  </si>
  <si>
    <t xml:space="preserve">5.DMgrNo </t>
    <phoneticPr fontId="1" type="noConversion"/>
  </si>
  <si>
    <t>主管工號 (==&gt;三選一單的通知主管)</t>
    <phoneticPr fontId="1" type="noConversion"/>
  </si>
  <si>
    <t>Link</t>
    <phoneticPr fontId="1" type="noConversion"/>
  </si>
  <si>
    <t xml:space="preserve">DocNo  </t>
    <phoneticPr fontId="1" type="noConversion"/>
  </si>
  <si>
    <t>1. 日期區間(起始日期，結束日期)</t>
    <phoneticPr fontId="1" type="noConversion"/>
  </si>
  <si>
    <t>1. 人員工號
2.帳號關閉日</t>
    <phoneticPr fontId="1" type="noConversion"/>
  </si>
  <si>
    <t>人員工號</t>
  </si>
  <si>
    <t>4:00 am
12:00 pm</t>
    <phoneticPr fontId="1" type="noConversion"/>
  </si>
  <si>
    <t>ACCOUNT_CLOSE_DATE</t>
    <phoneticPr fontId="1" type="noConversion"/>
  </si>
  <si>
    <t>產生帳號關閉及設備繳回單後，PAM系統呼叫 MetaEmp進行帳號關閉</t>
    <phoneticPr fontId="1" type="noConversion"/>
  </si>
  <si>
    <t>MetaEmp</t>
    <phoneticPr fontId="1" type="noConversion"/>
  </si>
  <si>
    <t>PAM (新系統)</t>
    <phoneticPr fontId="1" type="noConversion"/>
  </si>
  <si>
    <t>1.員工編號 EmpNo</t>
    <phoneticPr fontId="1" type="noConversion"/>
  </si>
  <si>
    <t>1. 員工編號 EmpNo
2. HR關閉人員工號</t>
    <phoneticPr fontId="1" type="noConversion"/>
  </si>
  <si>
    <t>Varchar(200)</t>
    <phoneticPr fontId="1" type="noConversion"/>
  </si>
  <si>
    <t>TimeCard</t>
    <phoneticPr fontId="1" type="noConversion"/>
  </si>
  <si>
    <t>帳號關閉日 (D-2)</t>
    <phoneticPr fontId="1" type="noConversion"/>
  </si>
  <si>
    <t>即時</t>
    <phoneticPr fontId="1" type="noConversion"/>
  </si>
  <si>
    <t>Varchar(10)</t>
    <phoneticPr fontId="1" type="noConversion"/>
  </si>
  <si>
    <t>Varchar(10)</t>
    <phoneticPr fontId="1" type="noConversion"/>
  </si>
  <si>
    <t>HR_EMP_NO</t>
    <phoneticPr fontId="1" type="noConversion"/>
  </si>
  <si>
    <t>1. 員工編號 EmpNo</t>
    <phoneticPr fontId="1" type="noConversion"/>
  </si>
  <si>
    <t>員工編號</t>
    <phoneticPr fontId="1" type="noConversion"/>
  </si>
  <si>
    <t>2. HR關閉人員工號</t>
    <phoneticPr fontId="1" type="noConversion"/>
  </si>
  <si>
    <t>HR關閉人員工號</t>
  </si>
  <si>
    <t>主資產編號(12碼)  ex.200000026091</t>
    <phoneticPr fontId="1" type="noConversion"/>
  </si>
  <si>
    <t>(1)NBPassport：Y or  N 
(2)Xfort ： Y or N</t>
    <phoneticPr fontId="1" type="noConversion"/>
  </si>
  <si>
    <t>--</t>
    <phoneticPr fontId="1" type="noConversion"/>
  </si>
  <si>
    <t>一天一次</t>
    <phoneticPr fontId="1" type="noConversion"/>
  </si>
  <si>
    <t>Close</t>
    <phoneticPr fontId="1" type="noConversion"/>
  </si>
  <si>
    <t>類型</t>
    <phoneticPr fontId="1" type="noConversion"/>
  </si>
  <si>
    <t xml:space="preserve">DB 連線資訊: </t>
    <phoneticPr fontId="1" type="noConversion"/>
  </si>
  <si>
    <t>Close</t>
    <phoneticPr fontId="1" type="noConversion"/>
  </si>
  <si>
    <t>如何取得公用帳號/保管人資料清單</t>
    <phoneticPr fontId="1" type="noConversion"/>
  </si>
  <si>
    <t>參考自動化專案規格</t>
    <phoneticPr fontId="1" type="noConversion"/>
  </si>
  <si>
    <t>系統不需使用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</si>
  <si>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</si>
  <si>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</si>
  <si>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</si>
  <si>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</si>
  <si>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</si>
  <si>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</si>
  <si>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6. Notes UNID</t>
    <phoneticPr fontId="1" type="noConversion"/>
  </si>
  <si>
    <t>LEI</t>
    <phoneticPr fontId="1" type="noConversion"/>
  </si>
  <si>
    <t>--</t>
    <phoneticPr fontId="1" type="noConversion"/>
  </si>
  <si>
    <t>Location</t>
    <phoneticPr fontId="1" type="noConversion"/>
  </si>
  <si>
    <t>Novell Home</t>
    <phoneticPr fontId="1" type="noConversion"/>
  </si>
  <si>
    <t>Home Vol.</t>
    <phoneticPr fontId="1" type="noConversion"/>
  </si>
  <si>
    <t>Svr Cxt</t>
    <phoneticPr fontId="1" type="noConversion"/>
  </si>
  <si>
    <t>N_Dir server</t>
    <phoneticPr fontId="1" type="noConversion"/>
  </si>
  <si>
    <t>N Dir Vol.</t>
    <phoneticPr fontId="1" type="noConversion"/>
  </si>
  <si>
    <t>User Cxt</t>
    <phoneticPr fontId="1" type="noConversion"/>
  </si>
  <si>
    <t>LOCATION</t>
    <phoneticPr fontId="1" type="noConversion"/>
  </si>
  <si>
    <t>NOVELL_HOME</t>
    <phoneticPr fontId="1" type="noConversion"/>
  </si>
  <si>
    <t>HOME_VOL</t>
    <phoneticPr fontId="1" type="noConversion"/>
  </si>
  <si>
    <t>N_DIR_SERVER</t>
    <phoneticPr fontId="1" type="noConversion"/>
  </si>
  <si>
    <t>N_DIR_VOL</t>
    <phoneticPr fontId="1" type="noConversion"/>
  </si>
  <si>
    <t>Varchar(10)</t>
    <phoneticPr fontId="1" type="noConversion"/>
  </si>
  <si>
    <t>Varchar(100)</t>
    <phoneticPr fontId="1" type="noConversion"/>
  </si>
  <si>
    <t xml:space="preserve">Dept. </t>
    <phoneticPr fontId="1" type="noConversion"/>
  </si>
  <si>
    <t>DEPT_NO</t>
    <phoneticPr fontId="1" type="noConversion"/>
  </si>
  <si>
    <t>SVR_CXT</t>
    <phoneticPr fontId="1" type="noConversion"/>
  </si>
  <si>
    <t>USER_CXT</t>
    <phoneticPr fontId="1" type="noConversion"/>
  </si>
  <si>
    <t>Notes_UNID</t>
    <phoneticPr fontId="1" type="noConversion"/>
  </si>
  <si>
    <t>Notes UNID</t>
    <phoneticPr fontId="1" type="noConversion"/>
  </si>
  <si>
    <t>離職單的文件ID</t>
  </si>
  <si>
    <t>離職單的文件ID</t>
    <phoneticPr fontId="1" type="noConversion"/>
  </si>
  <si>
    <t>MR150 Sherry</t>
    <phoneticPr fontId="1" type="noConversion"/>
  </si>
  <si>
    <t>MR220 Jeff</t>
    <phoneticPr fontId="1" type="noConversion"/>
  </si>
  <si>
    <t>HR人員執行"帳號關閉"，呼叫PAM 系統產生帳號關閉及設備繳回單</t>
    <phoneticPr fontId="1" type="noConversion"/>
  </si>
  <si>
    <t xml:space="preserve">Notes MWDB('ITC_SP_MW.nsf) 
</t>
    <phoneticPr fontId="1" type="noConversion"/>
  </si>
  <si>
    <t>--</t>
    <phoneticPr fontId="1" type="noConversion"/>
  </si>
  <si>
    <t>MetaEmp (MR510 Zac)</t>
    <phoneticPr fontId="1" type="noConversion"/>
  </si>
  <si>
    <t>LOAD_DATE</t>
    <phoneticPr fontId="1" type="noConversion"/>
  </si>
  <si>
    <t>1. MR510 Zac
2. MR220 Polly</t>
    <phoneticPr fontId="1" type="noConversion"/>
  </si>
  <si>
    <t>ADD_DATE</t>
    <phoneticPr fontId="1" type="noConversion"/>
  </si>
  <si>
    <t>PAM 寫入DB 的日期時間</t>
    <phoneticPr fontId="1" type="noConversion"/>
  </si>
  <si>
    <t xml:space="preserve">Notes MWDB('ITC_SP_MW.nsf) 
</t>
    <phoneticPr fontId="1" type="noConversion"/>
  </si>
  <si>
    <t>(Notes) GSA 系統</t>
    <phoneticPr fontId="1" type="noConversion"/>
  </si>
  <si>
    <t>LEI 執行Sycn 的時間</t>
    <phoneticPr fontId="1" type="noConversion"/>
  </si>
  <si>
    <t>SID</t>
    <phoneticPr fontId="1" type="noConversion"/>
  </si>
  <si>
    <t>Number</t>
    <phoneticPr fontId="1" type="noConversion"/>
  </si>
  <si>
    <t>流水號，PAM系統產生</t>
    <phoneticPr fontId="1" type="noConversion"/>
  </si>
  <si>
    <t>EMP_NO</t>
    <phoneticPr fontId="1" type="noConversion"/>
  </si>
  <si>
    <t>LEI + View</t>
    <phoneticPr fontId="1" type="noConversion"/>
  </si>
  <si>
    <t>資料寫入時間</t>
    <phoneticPr fontId="1" type="noConversion"/>
  </si>
  <si>
    <t>RECEIVER_COMPANY</t>
    <phoneticPr fontId="1" type="noConversion"/>
  </si>
  <si>
    <t>使用情境</t>
    <phoneticPr fontId="1" type="noConversion"/>
  </si>
  <si>
    <t>程序說明</t>
    <phoneticPr fontId="1" type="noConversion"/>
  </si>
  <si>
    <t xml:space="preserve">
1. PAM系統定期Scan 設備繳回單的帳號關閉日期，到期時寫入TABLE:PAM_IF_METAEMP_CLOSE
2. 透過LEI sync 到 MW DB
3. MW DB  Call  MetaEmp Agent 關閉MetaEmp 帳號</t>
    <phoneticPr fontId="1" type="noConversion"/>
  </si>
  <si>
    <t>1. HR人員於MetaEmp / 離退系統執行"帳號關閉"時呼叫Notes MW DB 系統 的Agent。
2. Notes MW DB 透過ODBC 將資料寫入PAM系統DB
3. 由PAM Schedule Job  定期檢查Table 是否有新增資料。若有新增資料則執行關閉帳號作業及產生設備繳回單</t>
    <phoneticPr fontId="1" type="noConversion"/>
  </si>
  <si>
    <t>MR150 Sherry</t>
    <phoneticPr fontId="1" type="noConversion"/>
  </si>
  <si>
    <t>(Notes) NTUA 系統</t>
    <phoneticPr fontId="1" type="noConversion"/>
  </si>
  <si>
    <t>MR220 Perry</t>
    <phoneticPr fontId="1" type="noConversion"/>
  </si>
  <si>
    <t>1. 透過Data Stage 將資料寫入 SAM  的Table</t>
    <phoneticPr fontId="1" type="noConversion"/>
  </si>
  <si>
    <t>離職/留職停薪申請與會簽系統</t>
    <phoneticPr fontId="1" type="noConversion"/>
  </si>
  <si>
    <t xml:space="preserve"> Notes MWDB('ITC_SP_MW.nsf) 
</t>
    <phoneticPr fontId="1" type="noConversion"/>
  </si>
  <si>
    <t>FORM</t>
  </si>
  <si>
    <t>DEPT_NO</t>
  </si>
  <si>
    <t>EMP_NO</t>
  </si>
  <si>
    <t>EMP_CHNNAME</t>
  </si>
  <si>
    <t>EMP_USERNAME</t>
  </si>
  <si>
    <t>DEVICE_PROVIDER</t>
  </si>
  <si>
    <t>DEVICE_TYPE</t>
  </si>
  <si>
    <t>DEVICE_OS</t>
  </si>
  <si>
    <t>DEVICEDID</t>
  </si>
  <si>
    <t>OLD_DEVICE_PROVIDER</t>
  </si>
  <si>
    <t>OLD_DEVICE_TYPE</t>
  </si>
  <si>
    <t>OLD_DEVICEID</t>
  </si>
  <si>
    <t>REQUEST_NO</t>
  </si>
  <si>
    <t>REQUEST_TYPE</t>
  </si>
  <si>
    <t>DEVICE_ENABLEATTACH</t>
  </si>
  <si>
    <t>DESCRIPTION</t>
  </si>
  <si>
    <t>Form</t>
  </si>
  <si>
    <t>dept_id</t>
  </si>
  <si>
    <t>emp_id</t>
  </si>
  <si>
    <t>emp_chnname</t>
  </si>
  <si>
    <t>emp_username</t>
  </si>
  <si>
    <t>device_provider</t>
  </si>
  <si>
    <t>device_type</t>
  </si>
  <si>
    <t>device_os</t>
  </si>
  <si>
    <t>deviceid</t>
  </si>
  <si>
    <t>old_device_provider</t>
  </si>
  <si>
    <t>old_device_type</t>
  </si>
  <si>
    <t xml:space="preserve">old_deviceid </t>
  </si>
  <si>
    <t>request_no</t>
  </si>
  <si>
    <t>request_approvedtime</t>
  </si>
  <si>
    <t>request_type</t>
  </si>
  <si>
    <t>execute_status</t>
  </si>
  <si>
    <t>device_enableattach</t>
  </si>
  <si>
    <t>Description</t>
  </si>
  <si>
    <t>--</t>
    <phoneticPr fontId="6" type="noConversion"/>
  </si>
  <si>
    <t>--</t>
    <phoneticPr fontId="1" type="noConversion"/>
  </si>
  <si>
    <t>部門</t>
  </si>
  <si>
    <t>工號</t>
  </si>
  <si>
    <t>員工姓名</t>
  </si>
  <si>
    <t>員工Notes帳號</t>
  </si>
  <si>
    <t>新-手機品牌</t>
  </si>
  <si>
    <t>新-手機型號</t>
  </si>
  <si>
    <t>手機系統(Andriod/IOS)</t>
  </si>
  <si>
    <t>新-手機序號</t>
  </si>
  <si>
    <t>舊-手機品牌</t>
  </si>
  <si>
    <t>舊-手機型號</t>
  </si>
  <si>
    <t>舊-手機序號</t>
  </si>
  <si>
    <t>用途說明</t>
  </si>
  <si>
    <t>帳密 : ITCAP 、itcadm
主機名稱 :  twhodbt3
Port  : 1521
SID  :  apdbt3
Table Name : SAM_IF_FI_JCN  、SAM_IF_FI_EXP、SAM_IF_FACA</t>
    <phoneticPr fontId="1" type="noConversion"/>
  </si>
  <si>
    <t>抓取資料的API 規格已寫入自動化(PAMAI) SRS 文件中</t>
    <phoneticPr fontId="1" type="noConversion"/>
  </si>
  <si>
    <t>流水號</t>
  </si>
  <si>
    <t>表單單號</t>
    <phoneticPr fontId="35" type="noConversion"/>
  </si>
  <si>
    <t>由NTUA UPDATE TMP DOC 產生狀況(1 :未處理，0已處理)</t>
    <phoneticPr fontId="6" type="noConversion"/>
  </si>
  <si>
    <t>5分鐘</t>
    <phoneticPr fontId="1" type="noConversion"/>
  </si>
  <si>
    <t>Execute Time</t>
    <phoneticPr fontId="1" type="noConversion"/>
  </si>
  <si>
    <t>1. PUSHMAIL 申請單生效時，依表單Item 展開寫入TABLE: PAMAI_IF_NTUA_TMPDOC
2. 透過LEI Sync 至NTUA 系統</t>
    <phoneticPr fontId="1" type="noConversion"/>
  </si>
  <si>
    <t>1.日期 2. 班別
(datetime xDate ,string xCompany, string xLocation , string xClass )</t>
    <phoneticPr fontId="1" type="noConversion"/>
  </si>
  <si>
    <t>1.起始日期
2.結束日期
3.班別
(datetime xSDate,datetime xEDate ,string xCompany, string xLocation , string xClass)</t>
    <phoneticPr fontId="1" type="noConversion"/>
  </si>
  <si>
    <t>SAM - SAM_IF_FI_JCN</t>
    <phoneticPr fontId="1" type="noConversion"/>
  </si>
  <si>
    <t>CREATE TABLE "SAM"."SAM_IF_FI_JCN"
  (
    "DOC_NO"       VARCHAR2(20 BYTE) NOT NULL ENABLE,
    "CONTENT_DESC" VARCHAR2(500 BYTE),
    "EMP_NO"       VARCHAR2(5 BYTE) NOT NULL ENABLE,
    "POSTING_DATE" DATE,
    "PO_NO" VARCHAR2(100 BYTE),
    "ENTRY_DATE" DATE,
    "LOAD_DATE" DATE
  )
  SEGMENT CREATION IMMEDIATE PCTFREE 10 PCTUSED 40 INITRANS 1 MAXTRANS 255 NOCOMPRESS LOGGING STORAGE
  (
    INITIAL 65536 NEXT 1048576 MINEXTENTS 1 MAXEXTENTS 2147483645 PCTINCREASE 0 FREELISTS 1 FREELIST GROUPS 1 BUFFER_POOL DEFAULT FLASH_CACHE DEFAULT CELL_FLASH_CACHE DEFAULT
  )
  TABLESPACE "SAMD" ;</t>
    <phoneticPr fontId="1" type="noConversion"/>
  </si>
  <si>
    <t>Schema</t>
    <phoneticPr fontId="1" type="noConversion"/>
  </si>
  <si>
    <t>Table</t>
    <phoneticPr fontId="1" type="noConversion"/>
  </si>
  <si>
    <t>Create Table Script</t>
    <phoneticPr fontId="1" type="noConversion"/>
  </si>
  <si>
    <t>SAM</t>
    <phoneticPr fontId="1" type="noConversion"/>
  </si>
  <si>
    <t>SAM_IF_FI_JCN</t>
    <phoneticPr fontId="1" type="noConversion"/>
  </si>
  <si>
    <t>MSDN</t>
  </si>
  <si>
    <t>ECOA SOFTWARE MA</t>
  </si>
  <si>
    <t>SEARCH ENGINE SOFTWARE AND SOFTWARE MA</t>
  </si>
  <si>
    <t>MICROSOFT SQL SERVER DATABASE</t>
  </si>
  <si>
    <t>test software</t>
  </si>
  <si>
    <t>DOC_NO</t>
  </si>
  <si>
    <t>CONTENT_DESC</t>
  </si>
  <si>
    <t>POSTING_DATE</t>
  </si>
  <si>
    <t>PO_NO</t>
  </si>
  <si>
    <t>ENTRY_DATE</t>
  </si>
  <si>
    <t xml:space="preserve">1202387448;1202387275                                                                               </t>
  </si>
  <si>
    <t>範例資料</t>
  </si>
  <si>
    <t>SAM_IF_FI_EXP</t>
  </si>
  <si>
    <t>CREATE TABLE "SAM"."SAM_IF_FI_EXP"
  (
    "DOC_NO"       VARCHAR2(20 BYTE) NOT NULL ENABLE,
    "CONTENT_DESC" VARCHAR2(500 BYTE),
    "EMP_NO"       VARCHAR2(5 BYTE) NOT NULL ENABLE,
    "POSTING_DATE" DATE,
    "PO_NO" VARCHAR2(100 BYTE),
    "ENTRY_DATE" DATE,
    "LOAD_DATE" DATE
  )
  SEGMENT CREATION IMMEDIATE PCTFREE 10 PCTUSED 40 INITRANS 1 MAXTRANS 255 NOCOMPRESS LOGGING STORAGE
  (
    INITIAL 65536 NEXT 1048576 MINEXTENTS 1 MAXEXTENTS 2147483645 PCTINCREASE 0 FREELISTS 1 FREELIST GROUPS 1 BUFFER_POOL DEFAULT FLASH_CACHE DEFAULT CELL_FLASH_CACHE DEFAULT
  )
  TABLESPACE "SAMD" ;</t>
    <phoneticPr fontId="1" type="noConversion"/>
  </si>
  <si>
    <t>範例資料</t>
    <phoneticPr fontId="1" type="noConversion"/>
  </si>
  <si>
    <t xml:space="preserve"> FOR ECREDIBLE 平台介面費用</t>
  </si>
  <si>
    <t xml:space="preserve">                                                                                                    </t>
  </si>
  <si>
    <t>SAM_IF_FACA</t>
  </si>
  <si>
    <t>M190810115</t>
  </si>
  <si>
    <t>M190810118</t>
  </si>
  <si>
    <t>FAB2 LOK01 RF000</t>
    <phoneticPr fontId="1" type="noConversion"/>
  </si>
  <si>
    <t>ACxx EBARA xxxx</t>
    <phoneticPr fontId="1" type="noConversion"/>
  </si>
  <si>
    <t>ACE11 EBARA E</t>
    <phoneticPr fontId="1" type="noConversion"/>
  </si>
  <si>
    <t xml:space="preserve">FAB2 L201 RF 2to </t>
    <phoneticPr fontId="1" type="noConversion"/>
  </si>
  <si>
    <t>FAB2 L3201 RF Ge2ofit to ENI</t>
    <phoneticPr fontId="1" type="noConversion"/>
  </si>
  <si>
    <t>ACE04 EBARA2N DR2P;A2ARA 2APE11 EBARA ESR100WN DRY PUM</t>
    <phoneticPr fontId="1" type="noConversion"/>
  </si>
  <si>
    <t>FAB2 LOK01 RF G2etrofit to E2</t>
    <phoneticPr fontId="1" type="noConversion"/>
  </si>
  <si>
    <t>CREATE TABLE "SAM"."SAM_IF_FACA"
  (
    "DOC_NO"       VARCHAR2(20 BYTE) NOT NULL ENABLE,
    "CONTENT_DESC" VARCHAR2(500 BYTE),
    "EMP_NO"       VARCHAR2(5 BYTE) NOT NULL ENABLE,
    "POSTING_DATE" DATE,
    "PO_NO" VARCHAR2(100 BYTE),
    "ENTRY_DATE" DATE,
    "LOAD_DATE" DATE
  )
  SEGMENT CREATION IMMEDIATE PCTFREE 10 PCTUSED 40 INITRANS 1 MAXTRANS 255 NOCOMPRESS LOGGING STORAGE
  (
    INITIAL 65536 NEXT 1048576 MINEXTENTS 1 MAXEXTENTS 2147483645 PCTINCREASE 0 FREELISTS 1 FREELIST GROUPS 1 BUFFER_POOL DEFAULT FLASH_CACHE DEFAULT CELL_FLASH_CACHE DEFAULT
  )
  TABLESPACE "SAMD" ;</t>
    <phoneticPr fontId="1" type="noConversion"/>
  </si>
  <si>
    <t>PORTAL_IF_COMPANY_CHAIRMAN</t>
    <phoneticPr fontId="1" type="noConversion"/>
  </si>
  <si>
    <t>PORTAL</t>
    <phoneticPr fontId="1" type="noConversion"/>
  </si>
  <si>
    <t>CREATE TABLE "PORTAL"."PORTAL_IF_COMPANY_CHAIRMAN"
  (
    "COMPANY"           VARCHAR2(10 BYTE) NOT NULL ENABLE,
    "CHAIRMAN_ACCOUNT"  VARCHAR2(50 BYTE) NOT NULL ENABLE,
    "SECRETARY_ACCOUNT" VARCHAR2(50 BYTE)
  )
  SEGMENT CREATION IMMEDIATE PCTFREE 10 PCTUSED 40 INITRANS 1 MAXTRANS 255 NOCOMPRESS LOGGING STORAGE
  (
    INITIAL 65536 NEXT 1048576 MINEXTENTS 1 MAXEXTENTS 2147483645 PCTINCREASE 0 FREELISTS 1 FREELIST GROUPS 1 BUFFER_POOL DEFAULT FLASH_CACHE DEFAULT CELL_FLASH_CACHE DEFAULT
  )
  TABLESPACE "PORTALD" ;</t>
    <phoneticPr fontId="1" type="noConversion"/>
  </si>
  <si>
    <t>Andy Gu</t>
    <phoneticPr fontId="1" type="noConversion"/>
  </si>
  <si>
    <t>Ken Yang</t>
    <phoneticPr fontId="1" type="noConversion"/>
  </si>
  <si>
    <t>ven Cheng</t>
    <phoneticPr fontId="1" type="noConversion"/>
  </si>
  <si>
    <t>Lin Lin</t>
    <phoneticPr fontId="1" type="noConversion"/>
  </si>
  <si>
    <t>PORTAL_IF_DEVICE_LIST</t>
    <phoneticPr fontId="1" type="noConversion"/>
  </si>
  <si>
    <t>CREATE TABLE "PORTAL"."PORTAL_IF_DEVICE_LIST"
  (
    "PROVIDER" VARCHAR2(100 BYTE) NOT NULL ENABLE,
    "TYPE"     VARCHAR2(100 BYTE) NOT NULL ENABLE,
    "OS"       VARCHAR2(50 BYTE) NOT NULL ENABLE
  )
  SEGMENT CREATION DEFERRED PCTFREE 10 PCTUSED 40 INITRANS 1 MAXTRANS 255 NOCOMPRESS LOGGING TABLESPACE "PORTALD" ;</t>
    <phoneticPr fontId="1" type="noConversion"/>
  </si>
  <si>
    <t>PAM_IF_PUSHMAIL_LASTSYNC</t>
    <phoneticPr fontId="1" type="noConversion"/>
  </si>
  <si>
    <t>PAM</t>
    <phoneticPr fontId="1" type="noConversion"/>
  </si>
  <si>
    <t>CREATE TABLE "PAM"."PAM_IF_PUSHMAIL_LASTSYNC"
  (
    "EMP_ACCOUNT" VARCHAR2(50 BYTE) NOT NULL ENABLE,
    "DEVICE_ID"   VARCHAR2(100 BYTE) NOT NULL ENABLE,
    "LASTSYNC_DT" DATE
  )
  SEGMENT CREATION DEFERRED PCTFREE 10 PCTUSED 40 INITRANS 1 MAXTRANS 255 NOCOMPRESS LOGGING TABLESPACE "PAMD" ;</t>
    <phoneticPr fontId="1" type="noConversion"/>
  </si>
  <si>
    <t xml:space="preserve"> PAM_IF_RESIGN</t>
  </si>
  <si>
    <t>MGR_EMPNO</t>
    <phoneticPr fontId="1" type="noConversion"/>
  </si>
  <si>
    <t>Notes_UNID</t>
    <phoneticPr fontId="1" type="noConversion"/>
  </si>
  <si>
    <t>TSEC1_URL_LINK</t>
    <phoneticPr fontId="1" type="noConversion"/>
  </si>
  <si>
    <t>回傳值 (三選一單URL Link)</t>
    <phoneticPr fontId="1" type="noConversion"/>
  </si>
  <si>
    <t>CREATE TABLE "PAM"."PAM_IF_RESIGN"
  (
    "EMP_NO" VARCHAR2(10 BYTE),
    "ALLOW_DATE" DATE,
    "FINAL_ALLOW_DATE" DATE,
    "RESIGN_DOCNO"   VARCHAR2(50 BYTE),
    "MGR_EMPNO"      VARCHAR2(10 BYTE),
    "NOTES_UNID"     VARCHAR2(50 BYTE),
    "TSEC1_URL_LINK" VARCHAR2(200 BYTE)
  )
  SEGMENT CREATION DEFERRED PCTFREE 10 PCTUSED 40 INITRANS 1 MAXTRANS 255 NOCOMPRESS LOGGING TABLESPACE "PAMD" ;</t>
    <phoneticPr fontId="1" type="noConversion"/>
  </si>
  <si>
    <t>PAMAI_IF_NTUA_TMPDOC</t>
    <phoneticPr fontId="1" type="noConversion"/>
  </si>
  <si>
    <t>CREATE TABLE "PORTAL"."PORTAL_IF_FEEDBACK_PUSHMAIL"
  (
    "RECEIVER_EMAIL_ADDS" VARCHAR2(200 BYTE),
    "RECEIVER_COMPANY"    VARCHAR2(100 BYTE),
    "RECEIVER_NAME"       VARCHAR2(100 BYTE),
    "OWNER_EMP_NAME"      VARCHAR2(100 BYTE),
    "REQUIRE_FROM"        VARCHAR2(50 BYTE),
    "LOAD_DATE" DATE
  )
  SEGMENT CREATION DEFERRED PCTFREE 10 PCTUSED 40 INITRANS 1 MAXTRANS 255 NOCOMPRESS LOGGING TABLESPACE "PORTALD" ;</t>
    <phoneticPr fontId="1" type="noConversion"/>
  </si>
  <si>
    <t>PORTAL_IF_FEEDBACK_PUSHMAIL</t>
    <phoneticPr fontId="1" type="noConversion"/>
  </si>
  <si>
    <t>PROTAL</t>
    <phoneticPr fontId="1" type="noConversion"/>
  </si>
  <si>
    <t>PAM_IF_TIMECARD_ACCCLOSEDATE</t>
  </si>
  <si>
    <t>CREATE TABLE "PAM"."PAM_IF_TIMECARD_ACCCLOSEDATE"
  (
    "EMP_NO" VARCHAR2(10 BYTE) NOT NULL ENABLE,
    "ACCOUNT_CLOSE_DATE" DATE NOT NULL ENABLE,
    CONSTRAINT "PAM_IF_TIMECARD_ACCCLOSED_PK" PRIMARY KEY ("EMP_NO") USING INDEX PCTFREE 10 INITRANS 2 MAXTRANS 255 COMPUTE STATISTICS TABLESPACE "PAMD" ENABLE
  )
  SEGMENT CREATION DEFERRED PCTFREE 10 PCTUSED 40 INITRANS 1 MAXTRANS 255 NOCOMPRESS LOGGING TABLESPACE "PAMD" ;</t>
    <phoneticPr fontId="1" type="noConversion"/>
  </si>
  <si>
    <t xml:space="preserve">PAM  - PAM_IF_METAEMP_CLOSEACC
</t>
    <phoneticPr fontId="1" type="noConversion"/>
  </si>
  <si>
    <t>PAM_IF_METAEMP_CLOSEACC</t>
    <phoneticPr fontId="1" type="noConversion"/>
  </si>
  <si>
    <t>CREATE TABLE "PAM"."PAM_IF_METAEMP_CLOSEACC"
  (
    "SID"    NUMBER NOT NULL ENABLE,
    "EMP_NO" VARCHAR2(1020 BYTE),
    "ADD_DATE" DATE
  )
  SEGMENT CREATION DEFERRED PCTFREE 10 PCTUSED 40 INITRANS 1 MAXTRANS 255 NOCOMPRESS LOGGING TABLESPACE "PAMD" ;</t>
    <phoneticPr fontId="1" type="noConversion"/>
  </si>
  <si>
    <t>PAM_IF_HR_TRIGGER_CLOSE</t>
    <phoneticPr fontId="1" type="noConversion"/>
  </si>
  <si>
    <t>PAM</t>
    <phoneticPr fontId="1" type="noConversion"/>
  </si>
  <si>
    <t>PAMAI - PAMAI_IF_SA_DIRECTORY</t>
    <phoneticPr fontId="1" type="noConversion"/>
  </si>
  <si>
    <t>PAMAI_IF_SA_DIRECTORY</t>
    <phoneticPr fontId="1" type="noConversion"/>
  </si>
  <si>
    <t>PAMAI_IF_GSA_DIRECTORY</t>
    <phoneticPr fontId="1" type="noConversion"/>
  </si>
  <si>
    <t>透過AD 屬性判斷登入帳號是否為旺宏員工。</t>
    <phoneticPr fontId="1" type="noConversion"/>
  </si>
  <si>
    <t>site</t>
  </si>
  <si>
    <t>printername</t>
  </si>
  <si>
    <t>location</t>
  </si>
  <si>
    <t xml:space="preserve">力行廠                 </t>
  </si>
  <si>
    <t xml:space="preserve">HD8FA1                                                                                                      </t>
    <phoneticPr fontId="1" type="noConversion"/>
  </si>
  <si>
    <t xml:space="preserve">HD3FD9-INK2                                                                                                 </t>
    <phoneticPr fontId="1" type="noConversion"/>
  </si>
  <si>
    <t xml:space="preserve">HD92FC1-0                                                                                                   </t>
    <phoneticPr fontId="1" type="noConversion"/>
  </si>
  <si>
    <t xml:space="preserve">HD92FC1                                                                                                     </t>
    <phoneticPr fontId="1" type="noConversion"/>
  </si>
  <si>
    <t xml:space="preserve">HD19FC8                                                                                                     </t>
    <phoneticPr fontId="1" type="noConversion"/>
  </si>
  <si>
    <t xml:space="preserve">總部大樓右邊第一個block右側                                                                             </t>
    <phoneticPr fontId="1" type="noConversion"/>
  </si>
  <si>
    <t xml:space="preserve">總部大樓印間                                                                </t>
    <phoneticPr fontId="1" type="noConversion"/>
  </si>
  <si>
    <t xml:space="preserve">總部大樓區影印間                                                                                       </t>
    <phoneticPr fontId="1" type="noConversion"/>
  </si>
  <si>
    <t xml:space="preserve">HDXXX區公用印表機                                                                                         </t>
    <phoneticPr fontId="1" type="noConversion"/>
  </si>
  <si>
    <t xml:space="preserve">11F OO Area                                                                                          </t>
    <phoneticPr fontId="1" type="noConversion"/>
  </si>
  <si>
    <t>description</t>
  </si>
  <si>
    <t>Desc111</t>
    <phoneticPr fontId="1" type="noConversion"/>
  </si>
  <si>
    <t xml:space="preserve">DescAAA                                                                      </t>
    <phoneticPr fontId="1" type="noConversion"/>
  </si>
  <si>
    <t xml:space="preserve">DescBBB                                                                                   </t>
    <phoneticPr fontId="1" type="noConversion"/>
  </si>
  <si>
    <t>DescCCC</t>
    <phoneticPr fontId="1" type="noConversion"/>
  </si>
  <si>
    <t xml:space="preserve">DescDDD                                                                                     </t>
    <phoneticPr fontId="1" type="noConversion"/>
  </si>
  <si>
    <t>Notes MWDB + ODBC</t>
    <phoneticPr fontId="1" type="noConversion"/>
  </si>
  <si>
    <t>Scheudle Job + LEI +Agent</t>
    <phoneticPr fontId="1" type="noConversion"/>
  </si>
  <si>
    <t>MXIC-Intranet-Policy-1.5 General+USB write+IM policy</t>
  </si>
  <si>
    <t>MXIC-Intranet-Policy-1.8W General+Encrypt USB write policy</t>
  </si>
  <si>
    <t>MXIC-Extranet-Policy-1.1 General policy</t>
  </si>
  <si>
    <t>MXIC-Intranet-Policy-1.1 General policy</t>
  </si>
  <si>
    <t>PC_Name</t>
    <phoneticPr fontId="1" type="noConversion"/>
  </si>
  <si>
    <t>POLICY_NAME</t>
    <phoneticPr fontId="1" type="noConversion"/>
  </si>
  <si>
    <t>CREATE TABLE "ITC"."HSAM_IF_XFORT_V_PC"
  (
    "PC_NAME"     VARCHAR2(200 BYTE),
    "POLICY_NAME" VARCHAR2(500 BYTE)
  )</t>
    <phoneticPr fontId="1" type="noConversion"/>
  </si>
  <si>
    <t>帳號權限主檔比對功能-電腦周邊</t>
    <phoneticPr fontId="1" type="noConversion"/>
  </si>
  <si>
    <t>I-65</t>
  </si>
  <si>
    <t>XFORT</t>
    <phoneticPr fontId="1" type="noConversion"/>
  </si>
  <si>
    <t>ITC Service Portal</t>
    <phoneticPr fontId="35" type="noConversion"/>
  </si>
  <si>
    <t>UCP009: 檢查各類負責人是否離職</t>
    <phoneticPr fontId="35" type="noConversion"/>
  </si>
  <si>
    <t>1次/天</t>
    <phoneticPr fontId="35" type="noConversion"/>
  </si>
  <si>
    <t>Joyce</t>
    <phoneticPr fontId="35" type="noConversion"/>
  </si>
  <si>
    <t>UCP107: 申請單結案</t>
    <phoneticPr fontId="35" type="noConversion"/>
  </si>
  <si>
    <t>UCP108: 未生效申請單催簽作業</t>
    <phoneticPr fontId="35" type="noConversion"/>
  </si>
  <si>
    <t>SAM</t>
    <phoneticPr fontId="35" type="noConversion"/>
  </si>
  <si>
    <t>UC005: 檢查軟體各類負責人是否離職</t>
    <phoneticPr fontId="35" type="noConversion"/>
  </si>
  <si>
    <t>UC113: 接收驗收資訊</t>
    <phoneticPr fontId="35" type="noConversion"/>
  </si>
  <si>
    <t>UC114: 通知軟體登錄及催簽處理</t>
    <phoneticPr fontId="35" type="noConversion"/>
  </si>
  <si>
    <t>UC115: 合約到期追蹤單催簽</t>
    <phoneticPr fontId="35" type="noConversion"/>
  </si>
  <si>
    <t>1次/週</t>
    <phoneticPr fontId="35" type="noConversion"/>
  </si>
  <si>
    <t>UC116: 合約到期前產生追蹤單</t>
    <phoneticPr fontId="35" type="noConversion"/>
  </si>
  <si>
    <t>UC207: 檢查軟體使用狀況之掛帳人是否離職</t>
    <phoneticPr fontId="35" type="noConversion"/>
  </si>
  <si>
    <t>UC208: 檢查試用軟體是否到期</t>
    <phoneticPr fontId="35" type="noConversion"/>
  </si>
  <si>
    <t>UC301: 付費軟體授權異常報表</t>
    <phoneticPr fontId="35" type="noConversion"/>
  </si>
  <si>
    <t>UC302: 到期追蹤單未處理報表</t>
    <phoneticPr fontId="35" type="noConversion"/>
  </si>
  <si>
    <t>UC303: 使用狀況異常報表</t>
    <phoneticPr fontId="35" type="noConversion"/>
  </si>
  <si>
    <t>UC402: 產生OA電腦軟體查核追蹤單</t>
    <phoneticPr fontId="35" type="noConversion"/>
  </si>
  <si>
    <t>依設定(天/週/月/年…)</t>
    <phoneticPr fontId="35" type="noConversion"/>
  </si>
  <si>
    <t>UC414: 軟體查核/盤點追蹤單催簽通知</t>
    <phoneticPr fontId="35" type="noConversion"/>
  </si>
  <si>
    <t>PAM(離職)</t>
    <phoneticPr fontId="35" type="noConversion"/>
  </si>
  <si>
    <t>UCPAM405: 產生關閉帳號資訊於MetaEMP</t>
    <phoneticPr fontId="35" type="noConversion"/>
  </si>
  <si>
    <t>1次/天, 固定17:30</t>
    <phoneticPr fontId="35" type="noConversion"/>
  </si>
  <si>
    <t>UCPAM411: 離職帳號或權限停用單自動結案</t>
    <phoneticPr fontId="35" type="noConversion"/>
  </si>
  <si>
    <t>數次/天, 10分鐘一次</t>
    <phoneticPr fontId="35" type="noConversion"/>
  </si>
  <si>
    <t>UCPAM412: 離職停用表單後續處理及催簽</t>
    <phoneticPr fontId="35" type="noConversion"/>
  </si>
  <si>
    <t>1次/天</t>
    <phoneticPr fontId="35" type="noConversion"/>
  </si>
  <si>
    <t>Joyce</t>
    <phoneticPr fontId="35" type="noConversion"/>
  </si>
  <si>
    <t>ITC Service Portal-PAM</t>
    <phoneticPr fontId="35" type="noConversion"/>
  </si>
  <si>
    <t>UCPAM115 Mail-out 官網 feedback
由PORTAL Schedule Job  定期檢查Table 是否有新增資料。若有新增資料則進行Mail Out 申請單建立、產生主檔及後續自動化作業。(詳細規格參考Portal-PAM SRS)</t>
    <phoneticPr fontId="35" type="noConversion"/>
  </si>
  <si>
    <t>30分鐘一次</t>
    <phoneticPr fontId="35" type="noConversion"/>
  </si>
  <si>
    <t>SSLiu</t>
    <phoneticPr fontId="35" type="noConversion"/>
  </si>
  <si>
    <t>PAM</t>
    <phoneticPr fontId="35" type="noConversion"/>
  </si>
  <si>
    <t>UCPAM301：人員組織異動作業
(1) 部門異動：中心內、跨中心
(2) 人員離職</t>
    <phoneticPr fontId="35" type="noConversion"/>
  </si>
  <si>
    <t>2次/天</t>
    <phoneticPr fontId="35" type="noConversion"/>
  </si>
  <si>
    <t>目前系統排程時間
每天 04:15
每天 15:30</t>
    <phoneticPr fontId="35" type="noConversion"/>
  </si>
  <si>
    <t>UCPAM805：帳號使用人離職/部門異動通知</t>
    <phoneticPr fontId="35" type="noConversion"/>
  </si>
  <si>
    <t>UCPAM603：短期權限到期停用
PAM 每天比對各服務之使用期限，若系統日期 &gt; 使用期限，則依各服務產生停用承辦單。</t>
    <phoneticPr fontId="35" type="noConversion"/>
  </si>
  <si>
    <t>UCPAM604：通知使用人與其主管進行帳號權限自檢
每半年通知使用人與其主管進行帳號權限自檢，PAM 發出通知信</t>
    <phoneticPr fontId="35" type="noConversion"/>
  </si>
  <si>
    <t>每半年一次</t>
    <phoneticPr fontId="35" type="noConversion"/>
  </si>
  <si>
    <t>UCPAM708：Push Mail 30 天未連線，且2週內未回覆則停用作業
(1) 每月 5 日檢查 30 天未連線設備
(2) 每天檢查是否回覆續停用單</t>
    <phoneticPr fontId="35" type="noConversion"/>
  </si>
  <si>
    <t>(1) 每月 5 日
(2) 每天</t>
    <phoneticPr fontId="35" type="noConversion"/>
  </si>
  <si>
    <t>目前系統排程時間
(1) 每個月5日 00:15 am
(2) 每天 08:00 am</t>
    <phoneticPr fontId="35" type="noConversion"/>
  </si>
  <si>
    <t>LEI</t>
    <phoneticPr fontId="1" type="noConversion"/>
  </si>
  <si>
    <t>一天一次</t>
    <phoneticPr fontId="1" type="noConversion"/>
  </si>
  <si>
    <t>SHORT_NAME</t>
    <phoneticPr fontId="1" type="noConversion"/>
  </si>
  <si>
    <t>Varchar(100)</t>
    <phoneticPr fontId="1" type="noConversion"/>
  </si>
  <si>
    <t>帳號</t>
    <phoneticPr fontId="1" type="noConversion"/>
  </si>
  <si>
    <t>工號</t>
    <phoneticPr fontId="1" type="noConversion"/>
  </si>
  <si>
    <t>--</t>
    <phoneticPr fontId="1" type="noConversion"/>
  </si>
  <si>
    <t>SELECT TOP 1000 [PK_ID]</t>
  </si>
  <si>
    <t xml:space="preserve">      ,[empid]</t>
  </si>
  <si>
    <t xml:space="preserve">      ,[displayname]</t>
  </si>
  <si>
    <t xml:space="preserve">      ,[sessionstart]</t>
  </si>
  <si>
    <t xml:space="preserve">      ,[sessionend]</t>
  </si>
  <si>
    <t xml:space="preserve">      ,[usage]</t>
  </si>
  <si>
    <t xml:space="preserve">      ,[REASON1]</t>
  </si>
  <si>
    <t xml:space="preserve">      ,[REASON2]</t>
  </si>
  <si>
    <t xml:space="preserve">      ,[CREATE_TIME]</t>
  </si>
  <si>
    <t xml:space="preserve">      ,[VIP_FLAG]</t>
  </si>
  <si>
    <t xml:space="preserve">  FROM [OneCitrix].[dbo].[CTX_Connect_HISTORY]</t>
  </si>
  <si>
    <t>I-66</t>
  </si>
  <si>
    <t xml:space="preserve">帳號權限主檔比對功能- 電腦帳號(Notes 帳號) </t>
    <phoneticPr fontId="1" type="noConversion"/>
  </si>
  <si>
    <t>EMP_NO</t>
    <phoneticPr fontId="1" type="noConversion"/>
  </si>
  <si>
    <t>CREATE TABLE "PAM"."PAM_IF_PAB_ACCOUNTLIST"
  (
    "SHORT_NAME" VARCHAR2(100 BYTE),
    "EMP_NO"     VARCHAR2(10 BYTE),
    "LOAD_DATE" DATE
  )
  SEGMENT CREATION DEFERRED PCTFREE 10 PCTUSED 40 INITRANS 1 MAXTRANS 255 NOCOMPRESS LOGGING TABLESPACE "PAMD" ;</t>
    <phoneticPr fontId="1" type="noConversion"/>
  </si>
  <si>
    <t>PAM_IF_PAB_ACCOUNTLIST</t>
    <phoneticPr fontId="1" type="noConversion"/>
  </si>
  <si>
    <t>Shortname</t>
  </si>
  <si>
    <t>EmployeeID</t>
  </si>
  <si>
    <t>MR100 SS</t>
    <phoneticPr fontId="1" type="noConversion"/>
  </si>
  <si>
    <t>I-67</t>
  </si>
  <si>
    <t>Event Name</t>
  </si>
  <si>
    <t xml:space="preserve">Log Source </t>
  </si>
  <si>
    <t>Start Time</t>
  </si>
  <si>
    <t>Log Source Time</t>
  </si>
  <si>
    <t>User</t>
  </si>
  <si>
    <t>EVENT_NAME</t>
  </si>
  <si>
    <t>LOG_SOURCE</t>
  </si>
  <si>
    <t>START_DT</t>
  </si>
  <si>
    <t>LOG_SOURCE_DT</t>
  </si>
  <si>
    <t>EMP_ACCOUNT</t>
  </si>
  <si>
    <t>AD帳號</t>
    <phoneticPr fontId="1" type="noConversion"/>
  </si>
  <si>
    <t>"同一位 User"  Event Name 中 VPN Session started 與 VPN Session ended 的 Log Source Time 相減，即為使用時間。</t>
    <phoneticPr fontId="1" type="noConversion"/>
  </si>
  <si>
    <t xml:space="preserve">
1. 透過LEI 將SA 及 GSA 系統資料分別 Sync 到PAMAI  Table  : PAMAI_SA_DIRECTORY  / PAMAI_GSA_DIRECTORY </t>
    <phoneticPr fontId="1" type="noConversion"/>
  </si>
  <si>
    <t>1. 電腦資產變更系統透過ODBC 讀取PAM資料庫。</t>
    <phoneticPr fontId="1" type="noConversion"/>
  </si>
  <si>
    <t>Notes LEI + Agent</t>
    <phoneticPr fontId="1" type="noConversion"/>
  </si>
  <si>
    <t>MR210 Polly
MR510 Zac</t>
    <phoneticPr fontId="1" type="noConversion"/>
  </si>
  <si>
    <t>MR220 Polly
MR510 Zac</t>
    <phoneticPr fontId="1" type="noConversion"/>
  </si>
  <si>
    <t>做法說明: 申請者Submit 申請單時，AP 計算各階段簽核人並傳入BPM M表。此時AP需紀錄各站簽核人。 當簽核人開啟表單時，系統檢查此簽核站點是否為最後一站 且簽核人是否為最後簽核人。若成立，則表單上的功能鍵需顯示"核定"。反之，顯示"核准"。</t>
    <phoneticPr fontId="1" type="noConversion"/>
  </si>
  <si>
    <t>驗收人</t>
    <phoneticPr fontId="1" type="noConversion"/>
  </si>
  <si>
    <t>ITC_HS_001</t>
    <phoneticPr fontId="16" type="noConversion"/>
  </si>
  <si>
    <t>ApplicantDirectMgr</t>
    <phoneticPr fontId="1" type="noConversion"/>
  </si>
  <si>
    <t>填表人 -&gt; (申請人之直屬主管) -&gt; 承辦 -&gt; 結案</t>
    <phoneticPr fontId="16" type="noConversion"/>
  </si>
  <si>
    <t>申請人直屬主管</t>
    <phoneticPr fontId="1" type="noConversion"/>
  </si>
  <si>
    <t>HV_1001</t>
    <phoneticPr fontId="16" type="noConversion"/>
  </si>
  <si>
    <t>填表人 -&gt; (申請人) -&gt; 承辦 -&gt; VIP處理人員結案</t>
    <phoneticPr fontId="16" type="noConversion"/>
  </si>
  <si>
    <t>ITC_HV_002</t>
    <phoneticPr fontId="16" type="noConversion"/>
  </si>
  <si>
    <t>ITC_GA_001</t>
    <phoneticPr fontId="16" type="noConversion"/>
  </si>
  <si>
    <t>OverseaChairman</t>
    <phoneticPr fontId="1" type="noConversion"/>
  </si>
  <si>
    <t>總部業務主管</t>
    <phoneticPr fontId="1" type="noConversion"/>
  </si>
  <si>
    <t>SalesMgrList</t>
    <phoneticPr fontId="1" type="noConversion"/>
  </si>
  <si>
    <t>申請人主管列</t>
    <phoneticPr fontId="1" type="noConversion"/>
  </si>
  <si>
    <t>GA_1002</t>
    <phoneticPr fontId="16" type="noConversion"/>
  </si>
  <si>
    <t>ITC_GA_002</t>
    <phoneticPr fontId="16" type="noConversion"/>
  </si>
  <si>
    <t>ITC_GA_003</t>
    <phoneticPr fontId="1" type="noConversion"/>
  </si>
  <si>
    <t>ITC_HH_001</t>
    <phoneticPr fontId="16" type="noConversion"/>
  </si>
  <si>
    <t>填表人 -&gt; (申請人) -&gt; 承辦人 -&gt; 承辦人主管(上一級) -&gt; 申請人主管(至處級) -&gt; 承辦 -&gt; 結案</t>
    <phoneticPr fontId="16" type="noConversion"/>
  </si>
  <si>
    <t>GM</t>
    <phoneticPr fontId="1" type="noConversion"/>
  </si>
  <si>
    <t>Chairman</t>
    <phoneticPr fontId="1" type="noConversion"/>
  </si>
  <si>
    <t>申請人－＞ 使用人確認－＞承辦人 (高權限帳號管理平台管理員) －＞ 申請人主管 (部級)－＞承辦 －＞ 結案　</t>
    <phoneticPr fontId="1" type="noConversion"/>
  </si>
  <si>
    <t xml:space="preserve"> Mail-out 服務承辦人(送件)－＞  Mail-out 服務承辦人主管 (部級) －＞ 承辦 －＞ 結案</t>
    <phoneticPr fontId="1" type="noConversion"/>
  </si>
  <si>
    <r>
      <t xml:space="preserve">CREATE TABLE "PAM"."PAMAI_IF_GSA_DIRECTORY"
  (
    "DEPT_NO"      VARCHAR2(100 BYTE),
    "LOCATION"     VARCHAR2(100 BYTE),
    "NOVELL_HOME"  VARCHAR2(100 BYTE),
    "HOME_VOL"     VARCHAR2(100 BYTE),
    "SVR_CXT"      VARCHAR2(100 BYTE),
    "N_DIR_SERVER" VARCHAR2(100 BYTE),
    "N_DIR_VOL"    VARCHAR2(100 BYTE),
    "USER_CXT"     VARCHAR2(100 BYTE),
    "LOAD_DATE" </t>
    </r>
    <r>
      <rPr>
        <strike/>
        <sz val="8"/>
        <color rgb="FFFF0000"/>
        <rFont val="微軟正黑體"/>
        <family val="2"/>
        <charset val="136"/>
      </rPr>
      <t>DATE NOT NULL ENABLE</t>
    </r>
    <r>
      <rPr>
        <sz val="8"/>
        <color theme="1"/>
        <rFont val="微軟正黑體"/>
        <family val="2"/>
        <charset val="136"/>
      </rPr>
      <t xml:space="preserve">
  )
  SEGMENT CREATION DEFERRED PCTFREE 10 PCTUSED 40 INITRANS 1 MAXTRANS 255 NOCOMPRESS LOGGING TABLESPACE "PAMD" ;</t>
    </r>
    <phoneticPr fontId="1" type="noConversion"/>
  </si>
  <si>
    <r>
      <t>申請單上的</t>
    </r>
    <r>
      <rPr>
        <u/>
        <sz val="10"/>
        <rFont val="微軟正黑體"/>
        <family val="2"/>
        <charset val="136"/>
      </rPr>
      <t>所有</t>
    </r>
    <r>
      <rPr>
        <sz val="10"/>
        <rFont val="微軟正黑體"/>
        <family val="2"/>
        <charset val="136"/>
      </rPr>
      <t>使用人(需排除填表人)</t>
    </r>
    <phoneticPr fontId="1" type="noConversion"/>
  </si>
  <si>
    <r>
      <t>申請單上的</t>
    </r>
    <r>
      <rPr>
        <u/>
        <sz val="10"/>
        <rFont val="微軟正黑體"/>
        <family val="2"/>
        <charset val="136"/>
      </rPr>
      <t>所有</t>
    </r>
    <r>
      <rPr>
        <sz val="10"/>
        <rFont val="微軟正黑體"/>
        <family val="2"/>
        <charset val="136"/>
      </rPr>
      <t>使用人(需排除填表人)</t>
    </r>
    <phoneticPr fontId="1" type="noConversion"/>
  </si>
  <si>
    <r>
      <t>利用HrMaster API:getDirectManagerByEmpNo 取得</t>
    </r>
    <r>
      <rPr>
        <u/>
        <sz val="10"/>
        <rFont val="微軟正黑體"/>
        <family val="2"/>
        <charset val="136"/>
      </rPr>
      <t>承辦人</t>
    </r>
    <r>
      <rPr>
        <sz val="10"/>
        <rFont val="微軟正黑體"/>
        <family val="2"/>
        <charset val="136"/>
      </rPr>
      <t>直屬主管後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</si>
  <si>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所有主管後，依簽核職級取得所有&gt;=職級的主管。**若申請人職級高於簽核職級，則取得申請人的上一級主管。</t>
    </r>
    <phoneticPr fontId="1" type="noConversion"/>
  </si>
  <si>
    <t>沒有會簽人時傳Null。多人時，利用逗號(,) 分開
**注意:簽核職級需取申請服務項目的最高Level Code</t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</si>
  <si>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承辦人</t>
    </r>
    <r>
      <rPr>
        <sz val="10"/>
        <rFont val="微軟正黑體"/>
        <family val="2"/>
        <charset val="136"/>
      </rPr>
      <t>所有主管後，依簽核職級取得所有&gt;=職級的主管。**若新使用人職級高於簽核職級，則取得新使用人的上一級主管。</t>
    </r>
    <phoneticPr fontId="1" type="noConversion"/>
  </si>
  <si>
    <r>
      <t xml:space="preserve">若申請人主管、新使用人主管等欄位中有包含總經理，則需將總經理adName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</si>
  <si>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 xml:space="preserve">若申請人主管、新使用人主管等欄位中有包含董事長，則需將董事長adName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</si>
  <si>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>利用HrMaster API:getDirectManagerByEmpNo 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直屬主管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</si>
  <si>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所有主管後，依簽核職級取得所有&gt;=職級的主管。
**若申請人職級&gt;=簽核職級，則取得申請人的上一級主管。
**若申請人主管列欄位中有包含總經理，需</t>
    </r>
    <r>
      <rPr>
        <b/>
        <u/>
        <sz val="10"/>
        <rFont val="微軟正黑體"/>
        <family val="2"/>
        <charset val="136"/>
      </rPr>
      <t>移除</t>
    </r>
    <r>
      <rPr>
        <sz val="10"/>
        <rFont val="微軟正黑體"/>
        <family val="2"/>
        <charset val="136"/>
      </rPr>
      <t>總經理</t>
    </r>
    <phoneticPr fontId="1" type="noConversion"/>
  </si>
  <si>
    <r>
      <t xml:space="preserve">若OverseaChairman欄位中有包含董事長，則需將董事長adName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</si>
  <si>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所有主管後，依簽核職級取得所有&gt;=職級的主管。
**若申請人職級&gt;=簽核職級，則取得申請人的上一級主管。</t>
    </r>
    <phoneticPr fontId="1" type="noConversion"/>
  </si>
  <si>
    <r>
      <t xml:space="preserve">若申請人主管列、OverseaChairman欄位中有包含總經理，則需將總經理 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</si>
  <si>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 xml:space="preserve">若申請人主管列、OverseaChairman欄位中有包含董事長，則需將董事長adName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</si>
  <si>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所有主管後，依簽核職級取得所有&gt;=職級的主管。
**若申請人職級&gt;=簽核職級，則取得申請人的上一級主管。
**若為海外GM (透過HrMaster API:getAllManagerByEmpNo 沒有取得上階主管)提出申請，需額外簽至海外董事長。</t>
    </r>
    <phoneticPr fontId="1" type="noConversion"/>
  </si>
  <si>
    <r>
      <t xml:space="preserve">若申請人主管列欄位中有包含總經理，則需將總經理 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</si>
  <si>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 xml:space="preserve">若申請人主管列欄位中有包含董事長，則需將董事長adName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</si>
  <si>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>利用HrMaster API:getAllManagerByEmpNo 取得</t>
    </r>
    <r>
      <rPr>
        <b/>
        <u/>
        <sz val="10"/>
        <rFont val="微軟正黑體"/>
        <family val="2"/>
        <charset val="136"/>
      </rPr>
      <t>填表人</t>
    </r>
    <r>
      <rPr>
        <sz val="10"/>
        <rFont val="微軟正黑體"/>
        <family val="2"/>
        <charset val="136"/>
      </rPr>
      <t>所有主管後，依簽核職級取得所有&gt;=職級的主管。**若申請人職級高於簽核職級，則取得申請人的上一級主管。</t>
    </r>
    <phoneticPr fontId="1" type="noConversion"/>
  </si>
  <si>
    <r>
      <t xml:space="preserve">若會簽人、申請人主管、新使用人主管等欄位中有包含總經理，則需將總經理adName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</si>
  <si>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 xml:space="preserve">若會簽人、申請人主管、新使用人主管等欄位中有包含董事長，則需將董事長adName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</si>
  <si>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>申請單上的</t>
    </r>
    <r>
      <rPr>
        <u/>
        <sz val="10"/>
        <rFont val="微軟正黑體"/>
        <family val="2"/>
        <charset val="136"/>
      </rPr>
      <t>所有</t>
    </r>
    <r>
      <rPr>
        <sz val="10"/>
        <rFont val="微軟正黑體"/>
        <family val="2"/>
        <charset val="136"/>
      </rPr>
      <t>使用人(需排除填表人)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</si>
  <si>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所有主管後，依簽核職級(高權限預設簽至部級:400)取得所有&gt;=職級的主管。**若申請人職級高於簽核職級，則取得申請人的上一級主管。</t>
    </r>
    <phoneticPr fontId="1" type="noConversion"/>
  </si>
  <si>
    <r>
      <t xml:space="preserve">若 申請人主管 欄位中有包含總經理，則需將總經理adName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</si>
  <si>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r>
      <t xml:space="preserve">若 申請人主管 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</si>
  <si>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t>填表人 -&gt; (申請人) -&gt; 承辦人 -&gt; (會簽人) -&gt; 承辦人主管(上一級) -&gt; 申請人主管(最高Level Code) -&gt; 承辦 -&gt; (申請人確認) -&gt;結案</t>
    <phoneticPr fontId="16" type="noConversion"/>
  </si>
  <si>
    <t>CREATE TABLE "PAM"."PAM_IF_HR_TRIGGER_CLOSE"
  (
    "EMP_NO"    VARCHAR2(10 BYTE),
    "HR_EMP_NO" VARCHAR2(10 BYTE),
    "LOAD_DATE" DATE
  )
  SEGMENT CREATION DEFERRED PCTFREE 10 PCTUSED 40 INITRANS 1 MAXTRANS 255 NOCOMPRESS LOGGING TABLESPACE "PAMD" ;</t>
    <phoneticPr fontId="1" type="noConversion"/>
  </si>
  <si>
    <t>ProcessID</t>
  </si>
  <si>
    <t>Start01</t>
  </si>
  <si>
    <t>ApplicantCosign</t>
  </si>
  <si>
    <t>申請人或使用人</t>
  </si>
  <si>
    <t>CaseOfficerCosign</t>
  </si>
  <si>
    <t>承辦人</t>
  </si>
  <si>
    <t>CaseOfficerMgrCosign</t>
  </si>
  <si>
    <t>承辦人主管</t>
  </si>
  <si>
    <t>ApplicantMgrCosign</t>
  </si>
  <si>
    <t>申請人主管</t>
  </si>
  <si>
    <t>CaseOfficerPorcess</t>
  </si>
  <si>
    <t>承辦人承辦</t>
  </si>
  <si>
    <t>Closed</t>
  </si>
  <si>
    <t>GMCosign</t>
  </si>
  <si>
    <t>總經理</t>
  </si>
  <si>
    <t>ChairmanCosign</t>
  </si>
  <si>
    <t>董事長</t>
  </si>
  <si>
    <t>NewUserCosign</t>
  </si>
  <si>
    <t>新使用人簽核</t>
  </si>
  <si>
    <t>NewUserMgrCosign</t>
  </si>
  <si>
    <t>新使用人主管簽核</t>
  </si>
  <si>
    <t>草稿</t>
  </si>
  <si>
    <t>承辦單位合規檢查中</t>
  </si>
  <si>
    <t>申請單位需求確認中</t>
  </si>
  <si>
    <t>結案</t>
  </si>
  <si>
    <t>CaseOfficerPorcess</t>
    <phoneticPr fontId="1" type="noConversion"/>
  </si>
  <si>
    <t>使用人確認中</t>
    <phoneticPr fontId="1" type="noConversion"/>
  </si>
  <si>
    <t>表單狀態</t>
    <phoneticPr fontId="1" type="noConversion"/>
  </si>
  <si>
    <t>ITC處理中</t>
  </si>
  <si>
    <t>流程編號</t>
    <phoneticPr fontId="1" type="noConversion"/>
  </si>
  <si>
    <t>HA_2001</t>
    <phoneticPr fontId="16" type="noConversion"/>
  </si>
  <si>
    <t>HA_2001</t>
    <phoneticPr fontId="1" type="noConversion"/>
  </si>
  <si>
    <t>HA_3001</t>
    <phoneticPr fontId="16" type="noConversion"/>
  </si>
  <si>
    <t>GA_1001</t>
    <phoneticPr fontId="1" type="noConversion"/>
  </si>
  <si>
    <t>RtSpcLst01</t>
  </si>
  <si>
    <t>簽核流程</t>
    <phoneticPr fontId="1" type="noConversion"/>
  </si>
  <si>
    <t>總經理</t>
    <phoneticPr fontId="1" type="noConversion"/>
  </si>
  <si>
    <t>申請人驗收</t>
    <phoneticPr fontId="1" type="noConversion"/>
  </si>
  <si>
    <t>結案</t>
    <phoneticPr fontId="1" type="noConversion"/>
  </si>
  <si>
    <t>填表人</t>
    <phoneticPr fontId="1" type="noConversion"/>
  </si>
  <si>
    <t>HA_4001</t>
    <phoneticPr fontId="16" type="noConversion"/>
  </si>
  <si>
    <t>HA_1001
HA_1002
HA_1003
HA_1004
HA_3001
HA_4001</t>
    <phoneticPr fontId="1" type="noConversion"/>
  </si>
  <si>
    <t>ITC_HS_001_P0</t>
    <phoneticPr fontId="16" type="noConversion"/>
  </si>
  <si>
    <t>ITC_HS_001_P0</t>
    <phoneticPr fontId="16" type="noConversion"/>
  </si>
  <si>
    <t>HV_1001</t>
    <phoneticPr fontId="1" type="noConversion"/>
  </si>
  <si>
    <t>ITC_HV_001_P0</t>
    <phoneticPr fontId="16" type="noConversion"/>
  </si>
  <si>
    <t>ITC_HV_001</t>
    <phoneticPr fontId="16" type="noConversion"/>
  </si>
  <si>
    <t>ITC_HV_001_P0</t>
    <phoneticPr fontId="16" type="noConversion"/>
  </si>
  <si>
    <t>VIP處理人員結案</t>
  </si>
  <si>
    <t>CaseOfficerPorcess</t>
    <phoneticPr fontId="1" type="noConversion"/>
  </si>
  <si>
    <t>VIPStaffClose</t>
  </si>
  <si>
    <t>VIPStaffClose</t>
    <phoneticPr fontId="1" type="noConversion"/>
  </si>
  <si>
    <t>VIP處理人員結案</t>
    <phoneticPr fontId="1" type="noConversion"/>
  </si>
  <si>
    <t>HV_1002</t>
    <phoneticPr fontId="1" type="noConversion"/>
  </si>
  <si>
    <t>ITC_HV_002_P0</t>
    <phoneticPr fontId="16" type="noConversion"/>
  </si>
  <si>
    <t>HQSalesMgr</t>
  </si>
  <si>
    <t>總部業務主管</t>
  </si>
  <si>
    <t>OverseaChairmanCosign</t>
  </si>
  <si>
    <t>海外董事長</t>
  </si>
  <si>
    <t>GA_1002</t>
    <phoneticPr fontId="1" type="noConversion"/>
  </si>
  <si>
    <t>GA_1003</t>
    <phoneticPr fontId="1" type="noConversion"/>
  </si>
  <si>
    <t>HH_0001</t>
    <phoneticPr fontId="16" type="noConversion"/>
  </si>
  <si>
    <t>HH_0001</t>
    <phoneticPr fontId="1" type="noConversion"/>
  </si>
  <si>
    <t>ITC_HH_001_P0</t>
    <phoneticPr fontId="16" type="noConversion"/>
  </si>
  <si>
    <t>ITC_HH_001_P0</t>
    <phoneticPr fontId="1" type="noConversion"/>
  </si>
  <si>
    <t>fillerMgr</t>
    <phoneticPr fontId="1" type="noConversion"/>
  </si>
  <si>
    <t>填表人主管列</t>
    <phoneticPr fontId="1" type="noConversion"/>
  </si>
  <si>
    <t>FillerMgrCosign</t>
  </si>
  <si>
    <t>填表人主管</t>
  </si>
  <si>
    <t>ITC_HH_001</t>
  </si>
  <si>
    <t>免簽核流程</t>
    <phoneticPr fontId="1" type="noConversion"/>
  </si>
  <si>
    <t>低</t>
    <phoneticPr fontId="1" type="noConversion"/>
  </si>
  <si>
    <t>填表人 -&gt; 承辦 -&gt; 結案</t>
    <phoneticPr fontId="16" type="noConversion"/>
  </si>
  <si>
    <t>ITC_HH_002</t>
    <phoneticPr fontId="1" type="noConversion"/>
  </si>
  <si>
    <t>ITC_HH_002_P0</t>
    <phoneticPr fontId="1" type="noConversion"/>
  </si>
  <si>
    <t>ITC_HA_001_P0</t>
    <phoneticPr fontId="1" type="noConversion"/>
  </si>
  <si>
    <t>ITC_HA_002</t>
    <phoneticPr fontId="1" type="noConversion"/>
  </si>
  <si>
    <t>ITC_HA_002_P0</t>
    <phoneticPr fontId="1" type="noConversion"/>
  </si>
  <si>
    <t>ITC_HR_001</t>
    <phoneticPr fontId="1" type="noConversion"/>
  </si>
  <si>
    <t>ITC_HR_001_P0</t>
    <phoneticPr fontId="1" type="noConversion"/>
  </si>
  <si>
    <t>ITC_MO_001</t>
    <phoneticPr fontId="1" type="noConversion"/>
  </si>
  <si>
    <t>ITC_MO_001_P0</t>
    <phoneticPr fontId="1" type="noConversion"/>
  </si>
  <si>
    <t>ITC_HA_001</t>
    <phoneticPr fontId="1" type="noConversion"/>
  </si>
  <si>
    <t>HH_0002</t>
    <phoneticPr fontId="1" type="noConversion"/>
  </si>
  <si>
    <t>HS_1001</t>
    <phoneticPr fontId="1" type="noConversion"/>
  </si>
  <si>
    <t>ITC_HH_002</t>
    <phoneticPr fontId="1" type="noConversion"/>
  </si>
  <si>
    <t>HR_1001</t>
  </si>
  <si>
    <t>高權限帳號管理平台管理員</t>
    <phoneticPr fontId="1" type="noConversion"/>
  </si>
  <si>
    <t>HH_0002</t>
    <phoneticPr fontId="1" type="noConversion"/>
  </si>
  <si>
    <t>HR_1001</t>
    <phoneticPr fontId="1" type="noConversion"/>
  </si>
  <si>
    <t>3. FinalAllowDate=&gt;若FinalAllowDate沒有沒值，則取 AllowDate</t>
    <phoneticPr fontId="1" type="noConversion"/>
  </si>
  <si>
    <t>ITC_MO_001</t>
    <phoneticPr fontId="1" type="noConversion"/>
  </si>
  <si>
    <t>申請人確認中</t>
  </si>
  <si>
    <t>ApplicantMgrCosign</t>
    <phoneticPr fontId="1" type="noConversion"/>
  </si>
  <si>
    <t>申請人直屬主管</t>
    <phoneticPr fontId="1" type="noConversion"/>
  </si>
  <si>
    <t>離職日-2 
(說明:若FinalAllowDate沒有沒值，則取 AllowDate)</t>
    <phoneticPr fontId="1" type="noConversion"/>
  </si>
  <si>
    <t>7.離職日-2</t>
    <phoneticPr fontId="1" type="noConversion"/>
  </si>
  <si>
    <t>ACCOUNT_CLOSE_DATE</t>
    <phoneticPr fontId="1" type="noConversion"/>
  </si>
  <si>
    <r>
      <t>CREATE TABLE "PAM"."PAMAI_IF_SA_DIRECTORY"
  (
    "DEPT_NO"      VARCHAR2(100 BYTE),
    "LOCATION"     VARCHAR2(100 BYTE),
    "NOVELL_HOME"  VARCHAR2(100 BYTE),
    "HOME_VOL"     VARCHAR2(100 BYTE),
    "SVR_CXT"      VARCHAR2(100 BYTE),
    "N_DIR_SERVER" VARCHAR2(100 BYTE),
    "N_DIR_VOL"    VARCHAR2(100 BYTE),
    "USER_CXT"     VARCHAR2(100 BYTE),
    "LOAD_DATE" DAT</t>
    </r>
    <r>
      <rPr>
        <sz val="8"/>
        <rFont val="微軟正黑體"/>
        <family val="2"/>
        <charset val="136"/>
      </rPr>
      <t>E</t>
    </r>
    <r>
      <rPr>
        <sz val="8"/>
        <color rgb="FFFF0000"/>
        <rFont val="微軟正黑體"/>
        <family val="2"/>
        <charset val="136"/>
      </rPr>
      <t xml:space="preserve"> </t>
    </r>
    <r>
      <rPr>
        <strike/>
        <sz val="8"/>
        <color rgb="FFFF0000"/>
        <rFont val="微軟正黑體"/>
        <family val="2"/>
        <charset val="136"/>
      </rPr>
      <t>NOT NULL ENABLE</t>
    </r>
    <r>
      <rPr>
        <sz val="8"/>
        <color theme="1"/>
        <rFont val="微軟正黑體"/>
        <family val="2"/>
        <charset val="136"/>
      </rPr>
      <t xml:space="preserve">
  )
  SEGMENT CREATION DEFERRED PCTFREE 10 PCTUSED 40 INITRANS 1 MAXTRANS 255 NOCOMPRESS LOGGING TABLESPACE "PAMD" ;</t>
    </r>
    <phoneticPr fontId="1" type="noConversion"/>
  </si>
  <si>
    <t>--</t>
    <phoneticPr fontId="1" type="noConversion"/>
  </si>
  <si>
    <t>--</t>
    <phoneticPr fontId="1" type="noConversion"/>
  </si>
  <si>
    <t>SESSION_START_DT</t>
    <phoneticPr fontId="1" type="noConversion"/>
  </si>
  <si>
    <t>SESSION_END_DT</t>
    <phoneticPr fontId="1" type="noConversion"/>
  </si>
  <si>
    <t>USAGE</t>
    <phoneticPr fontId="1" type="noConversion"/>
  </si>
  <si>
    <t>NUMBER</t>
    <phoneticPr fontId="1" type="noConversion"/>
  </si>
  <si>
    <t>SESSION_START_YM</t>
    <phoneticPr fontId="1" type="noConversion"/>
  </si>
  <si>
    <t>VARCHAR2(6 BYTE)</t>
    <phoneticPr fontId="1" type="noConversion"/>
  </si>
  <si>
    <t>UPDATED_DT</t>
    <phoneticPr fontId="1" type="noConversion"/>
  </si>
  <si>
    <t>開始連線時間</t>
  </si>
  <si>
    <t xml:space="preserve">結束連線時間 </t>
  </si>
  <si>
    <t>連線時間(分鐘)</t>
  </si>
  <si>
    <t>開始連線時間_年月</t>
  </si>
  <si>
    <t>資料更新時間</t>
  </si>
  <si>
    <t>stored procedure</t>
    <phoneticPr fontId="1" type="noConversion"/>
  </si>
  <si>
    <t>--</t>
    <phoneticPr fontId="1" type="noConversion"/>
  </si>
  <si>
    <t>http://dmxhr.macronix.com/master/api/Mxic.HR.Master.BL/Mxic.HR.Master.BL/MxEmployeeService/Function Name</t>
    <phoneticPr fontId="1" type="noConversion"/>
  </si>
  <si>
    <t>HrMaster -Holiday</t>
    <phoneticPr fontId="1" type="noConversion"/>
  </si>
  <si>
    <t>HrMaster - Employee</t>
    <phoneticPr fontId="1" type="noConversion"/>
  </si>
  <si>
    <t>http://dmxhr.macronix.com/master/api/Mxic.HR.Master.BL/Mxic.HR.Master.BL/HolidayService/Function Name</t>
    <phoneticPr fontId="1" type="noConversion"/>
  </si>
  <si>
    <t>日期</t>
    <phoneticPr fontId="1" type="noConversion"/>
  </si>
  <si>
    <t>MQ&amp;LEI</t>
  </si>
  <si>
    <t>Sheet</t>
    <phoneticPr fontId="1" type="noConversion"/>
  </si>
  <si>
    <t>異動說明</t>
    <phoneticPr fontId="1" type="noConversion"/>
  </si>
  <si>
    <t>修改 SSLVPN 使用率報表 的使用表格，讓PAM 可直接取用</t>
    <phoneticPr fontId="1" type="noConversion"/>
  </si>
  <si>
    <t>取得特殊簽核流程</t>
    <phoneticPr fontId="1" type="noConversion"/>
  </si>
  <si>
    <t xml:space="preserve">修改取得特殊簽核流程的API Name : </t>
    <phoneticPr fontId="1" type="noConversion"/>
  </si>
  <si>
    <t xml:space="preserve">補充說明isHoliday 、getPeriodHolidays 的API URL </t>
    <phoneticPr fontId="1" type="noConversion"/>
  </si>
  <si>
    <t xml:space="preserve">PAM (表格名稱及欄位待精誠提供)
說明: 需透過ODBC連線至帳號主檔，利用資產編號確認是否有NB攜出保管證、"Skype" or "USB權限" or "DVD權限"。 判斷邏輯：
 (1)NBPassport：若有"NB攜出保管證"的權限，回傳 Y；若無回傳 N 
 (2)Xfort：若有"Skype" or "USB權限" or "DVD權限"的權限，回傳 Y；若無回傳 N </t>
    <phoneticPr fontId="1" type="noConversion"/>
  </si>
  <si>
    <t>S3</t>
    <phoneticPr fontId="1" type="noConversion"/>
  </si>
  <si>
    <t>是否含瀏覽附件檔授權 (Y/N)</t>
    <phoneticPr fontId="1" type="noConversion"/>
  </si>
  <si>
    <t>表單名稱</t>
    <phoneticPr fontId="1" type="noConversion"/>
  </si>
  <si>
    <t>1.PAM系統於設備繳回單產生時將單子上的帳號關閉日期寫入TABLE: PAM_IF_TIMECARD_ACCCLOSEDATE
2. 透過 LEI sync 到 MW DB
2. MW DB 提供 View 給Timecard 系統抓取</t>
    <phoneticPr fontId="1" type="noConversion"/>
  </si>
  <si>
    <t>計算工作天數</t>
    <phoneticPr fontId="1" type="noConversion"/>
  </si>
  <si>
    <t>isHoliday</t>
    <phoneticPr fontId="1" type="noConversion"/>
  </si>
  <si>
    <t>VARCHAR2(50 BYTE)</t>
    <phoneticPr fontId="1" type="noConversion"/>
  </si>
  <si>
    <r>
      <t xml:space="preserve">CREATE TABLE "PAM"."PAMAI_IF_NTUA_TMPDOC"
  (
    "SID"                  NUMBER,
    "FORM"                 VARCHAR2(20 BYTE),
    "DEPT_NO"              VARCHAR2(10 BYTE),
    "EMP_NO"               VARCHAR2(10 BYTE),
    "EMP_CHNNAME"          VARCHAR2(50 BYTE),
    "EMP_USERNAME"         VARCHAR2(100 BYTE),
    "DEVICE_PROVIDER"      VARCHAR2(100 BYTE),
    "DEVICE_TYPE"          VARCHAR2(100 BYTE),
    "DEVICE_OS"            VARCHAR2(100 BYTE),
    "DEVICEDID"            VARCHAR2(100 BYTE),
    "OLD_DEVICE_PROVIDER"  VARCHAR2(100 BYTE),
    "OLD_DEVICE_TYPE"      VARCHAR2(100 BYTE),
    "OLD_DEVICEID"         VARCHAR2(100 BYTE),
    "REQUEST_NO"           VARCHAR2(50 BYTE),
    </t>
    </r>
    <r>
      <rPr>
        <sz val="8"/>
        <color rgb="FFFF0000"/>
        <rFont val="微軟正黑體"/>
        <family val="2"/>
        <charset val="136"/>
      </rPr>
      <t>"REQUEST_APPROVEDTIME" VARCHAR2(20 BYTE),</t>
    </r>
    <r>
      <rPr>
        <sz val="8"/>
        <color theme="1"/>
        <rFont val="微軟正黑體"/>
        <family val="2"/>
        <charset val="136"/>
      </rPr>
      <t xml:space="preserve">
    "REQUEST_TYPE"         VARCHAR2(1 BYTE),
    "EXECUTE_STATUS"       VARCHAR2(20 BYTE),
    "DEVICE_ENABLEATTACH"  VARCHAR2(1 BYTE),
    "DESCRIPTION"          VARCHAR2(500 BYTE),
</t>
    </r>
    <r>
      <rPr>
        <sz val="8"/>
        <color rgb="FFFF0000"/>
        <rFont val="微軟正黑體"/>
        <family val="2"/>
        <charset val="136"/>
      </rPr>
      <t xml:space="preserve">    "EXECUTE_TIME"         VARCHAR2(20 BYTE)</t>
    </r>
    <r>
      <rPr>
        <sz val="8"/>
        <color theme="1"/>
        <rFont val="微軟正黑體"/>
        <family val="2"/>
        <charset val="136"/>
      </rPr>
      <t xml:space="preserve">
  ) 
  TABLESPACE "PAMD" ;</t>
    </r>
    <phoneticPr fontId="1" type="noConversion"/>
  </si>
  <si>
    <t>CREATE TABLE "PAM"."PAM_IF_VPN_RPT"
  (
    "EMP_ACCOUNT" VARCHAR2(20 BYTE),
    "SESSION_START_DT" DATE,
    "SESSION_END_DT" DATE,
    "USAGE"            NUMBER,
    "SESSION_START_YM" VARCHAR2(6 BYTE),
    "UPDATED_DT" DATE
  )
  SEGMENT CREATION IMMEDIATE PCTFREE 10 PCTUSED 40 INITRANS 1 MAXTRANS 255 NOCOMPRESS LOGGING STORAGE
  (
    INITIAL 65536 NEXT 1048576 MINEXTENTS 1 MAXEXTENTS 2147483645 PCTINCREASE 0 FREELISTS 1 FREELIST GROUPS 1 BUFFER_POOL DEFAULT FLASH_CACHE DEFAULT CELL_FLASH_CACHE DEFAULT
  )
  TABLESPACE "PAMD" ;</t>
    <phoneticPr fontId="1" type="noConversion"/>
  </si>
  <si>
    <t>PAM_IF_VPN_RPT</t>
    <phoneticPr fontId="1" type="noConversion"/>
  </si>
  <si>
    <t>PAM</t>
    <phoneticPr fontId="1" type="noConversion"/>
  </si>
  <si>
    <t>ALCCCXHEN</t>
    <phoneticPr fontId="1" type="noConversion"/>
  </si>
  <si>
    <t>ALLIXHIVW</t>
    <phoneticPr fontId="1" type="noConversion"/>
  </si>
  <si>
    <t>SESSION_START_DT</t>
  </si>
  <si>
    <t>SESSION_END_DT</t>
  </si>
  <si>
    <t>USAGE</t>
  </si>
  <si>
    <t>SESSION_START_YM</t>
  </si>
  <si>
    <t>UPDATED_DT</t>
  </si>
  <si>
    <t>BPM表單識別碼</t>
    <phoneticPr fontId="1" type="noConversion"/>
  </si>
  <si>
    <t>UserList</t>
    <phoneticPr fontId="1" type="noConversion"/>
  </si>
  <si>
    <t>CaseOfficer</t>
    <phoneticPr fontId="1" type="noConversion"/>
  </si>
  <si>
    <t>1:申請(資訊用品首次申請 &amp; 異動-新增)
2:停用
3:變更(異動-變更)
4:遺失(異動-遺失)
5.回復</t>
    <phoneticPr fontId="6" type="noConversion"/>
  </si>
  <si>
    <t>資產移轉，取得資產是否有列管性帳號</t>
    <phoneticPr fontId="1" type="noConversion"/>
  </si>
  <si>
    <t xml:space="preserve">判斷邏輯：
 (1)NBPassport：若有"NB攜出保管證"的權限，回傳 Y；若無回傳 N 
 (2)Xfort：若有"Skype" or "USB權限" or "DVD權限"的權限，回傳 Y；若無回傳 N </t>
    <phoneticPr fontId="1" type="noConversion"/>
  </si>
  <si>
    <t>離職/留職停薪申請與會簽系統(MR220 Polly)</t>
    <phoneticPr fontId="1" type="noConversion"/>
  </si>
  <si>
    <t>電腦資產變更系統 (MR220 Jeff)</t>
    <phoneticPr fontId="1" type="noConversion"/>
  </si>
  <si>
    <t>DB 連線資訊</t>
    <phoneticPr fontId="1" type="noConversion"/>
  </si>
  <si>
    <t>[PrinterName] [varchar](108) NOT NULL,</t>
  </si>
  <si>
    <t>[UserName] [varchar](40) NOT NULL,</t>
  </si>
  <si>
    <t xml:space="preserve"> CONSTRAINT [PK_PQNoneWMUser] PRIMARY KEY CLUSTERED </t>
  </si>
  <si>
    <t>[PrinterName] ASC,</t>
  </si>
  <si>
    <t>[UserName] ASC</t>
  </si>
  <si>
    <t>)WITH (PAD_INDEX  = OFF, STATISTICS_NORECOMPUTE  = OFF, IGNORE_DUP_KEY = OFF, ALLOW_ROW_LOCKS  = ON, ALLOW_PAGE_LOCKS  = ON) ON [PRIMARY]</t>
  </si>
  <si>
    <t>) ON [PRIMARY]</t>
  </si>
  <si>
    <t>CREATE TABLE [dbo].[PQNoneWMUser](</t>
    <phoneticPr fontId="1" type="noConversion"/>
  </si>
  <si>
    <t>PrinterName</t>
  </si>
  <si>
    <t>UserName</t>
  </si>
  <si>
    <t>SSLIU</t>
  </si>
  <si>
    <t>Sample</t>
    <phoneticPr fontId="1" type="noConversion"/>
  </si>
  <si>
    <t>DB 連線資訊</t>
    <phoneticPr fontId="1" type="noConversion"/>
  </si>
  <si>
    <t>Select SQL</t>
    <phoneticPr fontId="1" type="noConversion"/>
  </si>
  <si>
    <t>PK_EMP_ID</t>
  </si>
  <si>
    <t>AD_USERNAME</t>
  </si>
  <si>
    <t>CITRIX_TYPE</t>
  </si>
  <si>
    <t>HOSTNAME</t>
  </si>
  <si>
    <t>IP</t>
  </si>
  <si>
    <t>MAX_EN_CTX_COUNT</t>
  </si>
  <si>
    <t>DRIVER</t>
  </si>
  <si>
    <t>UPDATE_TIME</t>
  </si>
  <si>
    <t>UPDATE_USER</t>
  </si>
  <si>
    <t>MEMO</t>
  </si>
  <si>
    <t>STATUS</t>
  </si>
  <si>
    <t>VIP_GROUP</t>
  </si>
  <si>
    <t>DEPT_ID</t>
  </si>
  <si>
    <t>NULL</t>
  </si>
  <si>
    <t>C,D</t>
  </si>
  <si>
    <t>CTXAuto</t>
  </si>
  <si>
    <t>KG210</t>
  </si>
  <si>
    <t>Sync AD</t>
  </si>
  <si>
    <t>D,E</t>
  </si>
  <si>
    <t>CHRISLIN</t>
  </si>
  <si>
    <t>chrislin</t>
  </si>
  <si>
    <t>M0300</t>
  </si>
  <si>
    <t>CITRIX_JOB</t>
  </si>
  <si>
    <t>JadSHung</t>
    <phoneticPr fontId="1" type="noConversion"/>
  </si>
  <si>
    <t>ZXZHPENG</t>
    <phoneticPr fontId="1" type="noConversion"/>
  </si>
  <si>
    <t>JWVNLIN</t>
    <phoneticPr fontId="1" type="noConversion"/>
  </si>
  <si>
    <t>JOICHKHUANG</t>
    <phoneticPr fontId="1" type="noConversion"/>
  </si>
  <si>
    <t>WYXVYANG</t>
    <phoneticPr fontId="1" type="noConversion"/>
  </si>
  <si>
    <t>YELWXHANG</t>
    <phoneticPr fontId="1" type="noConversion"/>
  </si>
  <si>
    <t>HEOYHSU</t>
    <phoneticPr fontId="1" type="noConversion"/>
  </si>
  <si>
    <t>WINDICEETSAI</t>
    <phoneticPr fontId="1" type="noConversion"/>
  </si>
  <si>
    <t>KH-22113</t>
    <phoneticPr fontId="1" type="noConversion"/>
  </si>
  <si>
    <t>192.9.113.222</t>
    <phoneticPr fontId="1" type="noConversion"/>
  </si>
  <si>
    <t>192.9.111.190</t>
    <phoneticPr fontId="1" type="noConversion"/>
  </si>
  <si>
    <t>MHFA0</t>
  </si>
  <si>
    <t>MH400</t>
  </si>
  <si>
    <t>MH310</t>
  </si>
  <si>
    <t>MH360</t>
  </si>
  <si>
    <t>KD330</t>
    <phoneticPr fontId="1" type="noConversion"/>
  </si>
  <si>
    <t>M5450</t>
    <phoneticPr fontId="1" type="noConversion"/>
  </si>
  <si>
    <t>同"Citrix 使用率資料(供系統盤點作業使用)"</t>
    <phoneticPr fontId="1" type="noConversion"/>
  </si>
  <si>
    <t>SQL</t>
    <phoneticPr fontId="1" type="noConversion"/>
  </si>
  <si>
    <t>PK_EMP_CTX_REC_ID</t>
  </si>
  <si>
    <t>FK_EMP_ID</t>
  </si>
  <si>
    <t>FK_CTX_GID</t>
  </si>
  <si>
    <t>DICKLYHSU</t>
  </si>
  <si>
    <t>PK_EN_REC_ID</t>
  </si>
  <si>
    <t>CREATE_TIME</t>
  </si>
  <si>
    <t>ENABLE_TIME</t>
  </si>
  <si>
    <t>DISABLE_TIME</t>
  </si>
  <si>
    <t>REPORT_TIME</t>
  </si>
  <si>
    <t>REASON</t>
  </si>
  <si>
    <t>REASON1</t>
  </si>
  <si>
    <t>SYSTEM</t>
  </si>
  <si>
    <t>緊急進料處理</t>
  </si>
  <si>
    <t>緊急需求</t>
  </si>
  <si>
    <t>System, Check</t>
  </si>
  <si>
    <t>na</t>
  </si>
  <si>
    <t>check SP1 data</t>
  </si>
  <si>
    <t>契約管理系統支援</t>
  </si>
  <si>
    <t>supply plan prepare</t>
  </si>
  <si>
    <t>on call</t>
  </si>
  <si>
    <t>Create SQL</t>
    <phoneticPr fontId="1" type="noConversion"/>
  </si>
  <si>
    <t>CREATE_DOC_FLAG</t>
    <phoneticPr fontId="1" type="noConversion"/>
  </si>
  <si>
    <t>EXECUTE_STATUS</t>
    <phoneticPr fontId="1" type="noConversion"/>
  </si>
  <si>
    <t>PAM 系統 -PAM_IF_TIMECARD_ACCCLOSEDATE</t>
    <phoneticPr fontId="1" type="noConversion"/>
  </si>
  <si>
    <t>EXECUTE_TIME</t>
    <phoneticPr fontId="1" type="noConversion"/>
  </si>
  <si>
    <t>系統授權時間 (最後執行時間)</t>
    <phoneticPr fontId="1" type="noConversion"/>
  </si>
  <si>
    <t>EMP_NAME</t>
  </si>
  <si>
    <t>ATTACH_FILE</t>
  </si>
  <si>
    <t>VARCHAR2(20)</t>
    <phoneticPr fontId="1" type="noConversion"/>
  </si>
  <si>
    <t>VARCHAR2(50)</t>
    <phoneticPr fontId="1" type="noConversion"/>
  </si>
  <si>
    <t>VARCHAR2(1)</t>
    <phoneticPr fontId="1" type="noConversion"/>
  </si>
  <si>
    <t>員工工號</t>
    <phoneticPr fontId="1" type="noConversion"/>
  </si>
  <si>
    <t>員工姓名(中文)</t>
    <phoneticPr fontId="1" type="noConversion"/>
  </si>
  <si>
    <t>是否含附件</t>
    <phoneticPr fontId="1" type="noConversion"/>
  </si>
  <si>
    <t>EMP_NO</t>
    <phoneticPr fontId="1" type="noConversion"/>
  </si>
  <si>
    <t>REQUEST_APPROVEDTIME</t>
    <phoneticPr fontId="1" type="noConversion"/>
  </si>
  <si>
    <t>LASTSYNC_DT</t>
    <phoneticPr fontId="1" type="noConversion"/>
  </si>
  <si>
    <t>核定時間 (傳入12小時制時間格式 hh:mm:ss AM/PM )</t>
    <phoneticPr fontId="1" type="noConversion"/>
  </si>
  <si>
    <t>最後連線時間( 傳入12小時制時間格式 hh:mm:ss AM/PM ))</t>
    <phoneticPr fontId="1" type="noConversion"/>
  </si>
  <si>
    <t>報支單號或驗收單號</t>
    <phoneticPr fontId="1" type="noConversion"/>
  </si>
  <si>
    <t>*IF003
傳送軟體驗收資料
提供軟體資產登錄使用</t>
    <phoneticPr fontId="1" type="noConversion"/>
  </si>
  <si>
    <t>*API02
ITC Service Portal、SAM、PAM</t>
    <phoneticPr fontId="1" type="noConversion"/>
  </si>
  <si>
    <t>*API03
ITC Service Portal、SAM、PAM</t>
    <phoneticPr fontId="1" type="noConversion"/>
  </si>
  <si>
    <t>取得部門秘書。人員組織異動、跨中心轉職、離職..等，公用帳號及部門權限，若保管人為中心主管則變更為中心秘書</t>
    <phoneticPr fontId="1" type="noConversion"/>
  </si>
  <si>
    <t>HrMaster (MR220 Polly)</t>
    <phoneticPr fontId="1" type="noConversion"/>
  </si>
  <si>
    <t>*API05
PAM (新系統)</t>
    <phoneticPr fontId="1" type="noConversion"/>
  </si>
  <si>
    <t>Citrix 使用率資料(供系統盤點作業使用)</t>
    <phoneticPr fontId="1" type="noConversion"/>
  </si>
  <si>
    <t>沒有會簽人時傳Null。多人時，利用逗號(,) 分開</t>
    <phoneticPr fontId="1" type="noConversion"/>
  </si>
  <si>
    <t>必填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</si>
  <si>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</si>
  <si>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</si>
  <si>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</si>
  <si>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ITC_HA_001</t>
    <phoneticPr fontId="1" type="noConversion"/>
  </si>
  <si>
    <t>ITC_HA_002_P0</t>
    <phoneticPr fontId="1" type="noConversion"/>
  </si>
  <si>
    <t>參考Other DB Data</t>
    <phoneticPr fontId="1" type="noConversion"/>
  </si>
  <si>
    <t>ITC_HA_002</t>
    <phoneticPr fontId="1" type="noConversion"/>
  </si>
  <si>
    <t>accepter</t>
    <phoneticPr fontId="1" type="noConversion"/>
  </si>
  <si>
    <t>CaseOfficerCosign</t>
    <phoneticPr fontId="1" type="noConversion"/>
  </si>
  <si>
    <t>HS_1001</t>
    <phoneticPr fontId="16" type="noConversion"/>
  </si>
  <si>
    <r>
      <t>申請單上的</t>
    </r>
    <r>
      <rPr>
        <strike/>
        <u/>
        <sz val="10"/>
        <rFont val="微軟正黑體"/>
        <family val="2"/>
        <charset val="136"/>
      </rPr>
      <t>所有</t>
    </r>
    <r>
      <rPr>
        <strike/>
        <sz val="10"/>
        <rFont val="微軟正黑體"/>
        <family val="2"/>
        <charset val="136"/>
      </rPr>
      <t>使用人(需排除填表人)</t>
    </r>
    <phoneticPr fontId="1" type="noConversion"/>
  </si>
  <si>
    <t>ITC_HV_001</t>
    <phoneticPr fontId="16" type="noConversion"/>
  </si>
  <si>
    <t>ITC_HV_001_P0</t>
    <phoneticPr fontId="16" type="noConversion"/>
  </si>
  <si>
    <t xml:space="preserve">   '==========帳號權限
除了上網、傳真、列印外，以下服務也是透過 AD 授權，也都要授權給 AutoPAMAI。
(1) Mail-out
 Mail-out OU權限設定
1.可建立/刪除連絡人- 比對之前Mail-Out自動化帳號權限，OU位置如下﹕
OU=ByRecipient,OU=AllowTheExternalFreeEmails,OU=MailOut,OU=AppRoot,OU=Root,DC=macronix,DC=com
OU=BySender,OU=AllowTheExternalFreeEmails,OU=MailOut,OU=AppRoot,OU=Root,DC=macronix,DC=com
2.能新增/刪除UnlimitedSender群組成員，OU位置如下﹕
OU=BySender,OU=AllowTheExternalFreeEmails,OU=MailOut,OU=AppRoot,OU=Root,DC=macronix,DC=com
(2) Citrix
 CTX_SiteName_APP (SiteName : HQ、CN、DE、US、PA)
(3) TS_FTP
CN=TS_FTP,OU=CPFW,OU=AppRoot,OU=Root,DC=macronix,DC=com
(4) Telnet
CN=FW_TELNET,OU=CPFW,OU=AppRoot,OU=Root,DC=macronix,DC=com
(5) SSLVPN
CN=VPN_Sales,OU=SSLVPN,OU=AppRoot,OU=Root,DC=macronix,DC=com
</t>
    <phoneticPr fontId="1" type="noConversion"/>
  </si>
  <si>
    <t>硬體開啟Notes 表單</t>
    <phoneticPr fontId="1" type="noConversion"/>
  </si>
  <si>
    <t>外部個人郵件信箱管制查詢 Link</t>
    <phoneticPr fontId="1" type="noConversion"/>
  </si>
  <si>
    <t>(SAP)支出貼存單報支</t>
    <phoneticPr fontId="1" type="noConversion"/>
  </si>
  <si>
    <t>MetaEmp</t>
    <phoneticPr fontId="1" type="noConversion"/>
  </si>
  <si>
    <t>1. MetaEmp
2.. 離職/留職停薪申請與會簽系統</t>
    <phoneticPr fontId="1" type="noConversion"/>
  </si>
  <si>
    <t>(Notes) SA 系統</t>
    <phoneticPr fontId="1" type="noConversion"/>
  </si>
  <si>
    <t>DataStage</t>
    <phoneticPr fontId="1" type="noConversion"/>
  </si>
  <si>
    <t xml:space="preserve">Mail Server </t>
    <phoneticPr fontId="1" type="noConversion"/>
  </si>
  <si>
    <t>註冊AM／Resource Owner &amp; Secret Id</t>
    <phoneticPr fontId="1" type="noConversion"/>
  </si>
  <si>
    <t>符合下列條件需顯示"退回前一站" 按鈕
1. 簽核人開啟表單時利用人職級判斷此人是否為"中心"級以上主管，若成立，則顯示退回前一站按鈕。此類是用於依職級取得主管列的站點。(例如:申請人主管列、新使用人主管列..等)
2.總經理、董事長、總部業務主管、海外董事長 等站點</t>
    <phoneticPr fontId="1" type="noConversion"/>
  </si>
  <si>
    <t>填表人 -&gt; (申請人) -&gt; 承辦人 -&gt; 承辦人主管(上一級) -&gt; 申請人主管(Level Code) -&gt; 承辦 -&gt; 結案</t>
    <phoneticPr fontId="16" type="noConversion"/>
  </si>
  <si>
    <t>Table :  HSAM_ASSET_MASTER</t>
    <phoneticPr fontId="1" type="noConversion"/>
  </si>
  <si>
    <t>帳號權限主檔比對功能 -- 電腦周邊   :  HSAM_IF_XFORT_V_PC</t>
    <phoneticPr fontId="1" type="noConversion"/>
  </si>
  <si>
    <t>HSAM 對應的資產table 對應提供</t>
    <phoneticPr fontId="1" type="noConversion"/>
  </si>
  <si>
    <t xml:space="preserve">SELECT p.pcname as PC_NAME,
       s.swname as SW_NAME,
       s.swver as SW_VERSION,
        asset.S_NAME_CH  AS OWNER_ID,
    asset.S_DEPT  AS OWNER_DEPT,
    asset.S_MAIN_ASSET_NO AS MAIN_ASSET_NO
FROM  ITC.HSAM_IF_XIT_PCASSETCURRSW pcs,
      ITC.HSAM_IF_XIT_SW s, 
      ITC.HSAM_IF_XIT_PC p
      LEFT JOIN
    (SELECT DISTINCT S_MAIN_ASSET_NO,S_NAME_CH , S_DEPT FROM ITC.HSAM_ASSET_MASTER 
    ) asset ON SUBSTR(p.pcname,LENGTH(p.pcname)-4,5)=SUBSTR(asset.s_main_asset_no,LENGTH(asset.s_main_asset_no)-4,5)
WHERE p.pcvisible = 1 AND
      s.swid = pcs.swid AND
      pcs.uuid = p.uuid 
       ORDER BY p.pcname,  
    s.swname;
</t>
    <phoneticPr fontId="1" type="noConversion"/>
  </si>
  <si>
    <t>XIT 資料取得方式</t>
    <phoneticPr fontId="1" type="noConversion"/>
  </si>
  <si>
    <r>
      <t xml:space="preserve">Call HrMaster API : </t>
    </r>
    <r>
      <rPr>
        <b/>
        <u/>
        <sz val="12"/>
        <color theme="1"/>
        <rFont val="新細明體"/>
        <family val="1"/>
        <charset val="136"/>
        <scheme val="minor"/>
      </rPr>
      <t>getAllManagerByEmpNo</t>
    </r>
    <phoneticPr fontId="1" type="noConversion"/>
  </si>
  <si>
    <t xml:space="preserve">Notes MWDB('ITC_SP_MW.nsf) </t>
    <phoneticPr fontId="1" type="noConversion"/>
  </si>
  <si>
    <t>帳密 : ITCAP 、itcadm
主機名稱: twhodbt4.macronix.com
Port:1523
SID:ITC</t>
    <phoneticPr fontId="1" type="noConversion"/>
  </si>
  <si>
    <r>
      <t xml:space="preserve">HrMaster (MR220 Polly)
</t>
    </r>
    <r>
      <rPr>
        <sz val="8"/>
        <color rgb="FF0033CC"/>
        <rFont val="微軟正黑體"/>
        <family val="2"/>
        <charset val="136"/>
      </rPr>
      <t>API URL: 
http://dmxhr.macronix.com/master/api/Mxic.HR.Master.BL/Mxic.HR.Master.BL/HolidayService/</t>
    </r>
    <phoneticPr fontId="1" type="noConversion"/>
  </si>
  <si>
    <t>SMTP 伺服器位置 :twdevml1.macronix.com
通訊埠: 25
是否需要啟用SSL認證:No
系統電子郵件： ITCPortal@mxic.com.tw 、SAM@mxic.com.tw、PAM@mxic.com.tw 
"
伺服器登入帳號：不需要帳密
伺服器登入密碼：不需要帳密</t>
    <phoneticPr fontId="1" type="noConversion"/>
  </si>
  <si>
    <t>172.17.71.56
Account / PWS : AutoPASST / Mxic0214st</t>
    <phoneticPr fontId="1" type="noConversion"/>
  </si>
  <si>
    <t>CyberArk API</t>
    <phoneticPr fontId="1" type="noConversion"/>
  </si>
  <si>
    <t>=====環境資訊=====================
Hostname / IP
twhmadq2  / 172.17.22.133
twhmadq5 /172.17.22.151
   &lt;!-- AD Local Dev --&gt;
    &lt;add key="LDAPPassword" value="ftiuqb" /&gt;
    &lt;add key="LDAPPath" value="LDAP://macronixQAS.com:389/" /&gt;
    &lt;add key="LDAPRoot" value="LDAP://macronixQAS.com:389/OU=Root,DC=macronixQAS,DC=com" /&gt;
    &lt;add key="LDAPUser" value="AutoPAMAI@macronixQAS.com" /&gt;
    &lt;add key="LDAPDomain" value="macronixQAS" /&gt;</t>
    <phoneticPr fontId="1" type="noConversion"/>
  </si>
  <si>
    <t xml:space="preserve">  select a.fab as "site" , b.printername , b.location , b.description
     from [OCROP].[dbo].[FabServers] a , [OCROP].[dbo].[WebAddPrinter] b
     where a.servername = b.servername</t>
    <phoneticPr fontId="1" type="noConversion"/>
  </si>
  <si>
    <t>取得HSAM Table</t>
    <phoneticPr fontId="1" type="noConversion"/>
  </si>
  <si>
    <t xml:space="preserve"> SSLVPN :　使用率報表Interface 及資料格式</t>
    <phoneticPr fontId="1" type="noConversion"/>
  </si>
  <si>
    <t>承辦單位合規檢查中</t>
    <phoneticPr fontId="1" type="noConversion"/>
  </si>
  <si>
    <t>承辦人主管</t>
    <phoneticPr fontId="1" type="noConversion"/>
  </si>
  <si>
    <t>申請單位需求確認中</t>
    <phoneticPr fontId="1" type="noConversion"/>
  </si>
  <si>
    <t>草稿</t>
    <phoneticPr fontId="1" type="noConversion"/>
  </si>
  <si>
    <t>使用人確認中</t>
    <phoneticPr fontId="1" type="noConversion"/>
  </si>
  <si>
    <t>承辦單位合規檢查中</t>
    <phoneticPr fontId="1" type="noConversion"/>
  </si>
  <si>
    <t>ITC處理中</t>
    <phoneticPr fontId="1" type="noConversion"/>
  </si>
  <si>
    <t>HOST=twhodbt3
PORT=1523
SID=apdbq3
Account / PWS : portal 、sam、pam / itcadm</t>
    <phoneticPr fontId="1" type="noConversion"/>
  </si>
  <si>
    <t>DB Host: mxhmipq1
 port: 1433
 DB name: ITC
 Username: dbadmin0
 password: dbadmin0</t>
    <phoneticPr fontId="1" type="noConversion"/>
  </si>
  <si>
    <t>參考BPM  : mxic_Global_applicant_surWriteURL</t>
    <phoneticPr fontId="35" type="noConversion"/>
  </si>
  <si>
    <t>http://TWPL01/TAIWAN/MXIC/portal/ac.nsf/MXIC_AC_WS?openwebservice</t>
    <phoneticPr fontId="35" type="noConversion"/>
  </si>
  <si>
    <t>Notes Approval Center URL (測試環境)</t>
    <phoneticPr fontId="35" type="noConversion"/>
  </si>
  <si>
    <t>新建立/簽核</t>
    <phoneticPr fontId="35" type="noConversion"/>
  </si>
  <si>
    <t>URL</t>
    <phoneticPr fontId="35" type="noConversion"/>
  </si>
  <si>
    <t>系統表單URL</t>
    <phoneticPr fontId="35" type="noConversion"/>
  </si>
  <si>
    <t>Remark</t>
    <phoneticPr fontId="35" type="noConversion"/>
  </si>
  <si>
    <t>SysName</t>
    <phoneticPr fontId="35" type="noConversion"/>
  </si>
  <si>
    <t>系統名稱</t>
    <phoneticPr fontId="35" type="noConversion"/>
  </si>
  <si>
    <t>例如:  ITC SERVICE PORTAL</t>
    <phoneticPr fontId="35" type="noConversion"/>
  </si>
  <si>
    <t>APName</t>
    <phoneticPr fontId="35" type="noConversion"/>
  </si>
  <si>
    <t>表單名稱</t>
    <phoneticPr fontId="35" type="noConversion"/>
  </si>
  <si>
    <t>FlowNumber</t>
    <phoneticPr fontId="35" type="noConversion"/>
  </si>
  <si>
    <t>表單唯一碼</t>
    <phoneticPr fontId="35" type="noConversion"/>
  </si>
  <si>
    <t>例如:  BPM RequisitionID</t>
    <phoneticPr fontId="35" type="noConversion"/>
  </si>
  <si>
    <t>Signer</t>
  </si>
  <si>
    <t>待簽人</t>
    <phoneticPr fontId="35" type="noConversion"/>
  </si>
  <si>
    <t>CStatus</t>
  </si>
  <si>
    <t>表單狀態</t>
    <phoneticPr fontId="35" type="noConversion"/>
  </si>
  <si>
    <t>結案</t>
    <phoneticPr fontId="35" type="noConversion"/>
  </si>
  <si>
    <t>Function ClosePendingWeb(key As String, CStatus As String) As String</t>
  </si>
  <si>
    <t>key</t>
    <phoneticPr fontId="35" type="noConversion"/>
  </si>
  <si>
    <t>依簽核人分別產生一份Apporval Center 資料</t>
    <phoneticPr fontId="35" type="noConversion"/>
  </si>
  <si>
    <t>例如:  軟體需求申請單 / 帳號…(傳入申請表單)</t>
    <phoneticPr fontId="35" type="noConversion"/>
  </si>
  <si>
    <t>範例 :http://twhiisd2.macronixqas.com:9008/portal/#/pages/SoftwareApply/SA-201910-0010</t>
    <phoneticPr fontId="35" type="noConversion"/>
  </si>
  <si>
    <t xml:space="preserve">承辦人承辦 </t>
    <phoneticPr fontId="35" type="noConversion"/>
  </si>
  <si>
    <t>申請人AD Account (表單編號)</t>
    <phoneticPr fontId="35" type="noConversion"/>
  </si>
  <si>
    <t>例如:  tinawen(SA-201910-0010)</t>
    <phoneticPr fontId="35" type="noConversion"/>
  </si>
  <si>
    <t>角色</t>
    <phoneticPr fontId="1" type="noConversion"/>
  </si>
  <si>
    <t>填表人</t>
    <phoneticPr fontId="1" type="noConversion"/>
  </si>
  <si>
    <t>申請人</t>
    <phoneticPr fontId="1" type="noConversion"/>
  </si>
  <si>
    <t>使用人</t>
    <phoneticPr fontId="1" type="noConversion"/>
  </si>
  <si>
    <t>軟體承辦人</t>
    <phoneticPr fontId="1" type="noConversion"/>
  </si>
  <si>
    <t>帳號承辦人</t>
    <phoneticPr fontId="1" type="noConversion"/>
  </si>
  <si>
    <t>單複數</t>
    <phoneticPr fontId="1" type="noConversion"/>
  </si>
  <si>
    <t>單數</t>
    <phoneticPr fontId="1" type="noConversion"/>
  </si>
  <si>
    <t>複數</t>
    <phoneticPr fontId="1" type="noConversion"/>
  </si>
  <si>
    <r>
      <t>利用HrMaster API:getDirectManagerByEmpNo 取得</t>
    </r>
    <r>
      <rPr>
        <u/>
        <sz val="10"/>
        <rFont val="微軟正黑體"/>
        <family val="2"/>
        <charset val="136"/>
      </rPr>
      <t>承辦人</t>
    </r>
    <r>
      <rPr>
        <sz val="10"/>
        <rFont val="微軟正黑體"/>
        <family val="2"/>
        <charset val="136"/>
      </rPr>
      <t>直屬主管後</t>
    </r>
    <phoneticPr fontId="1" type="noConversion"/>
  </si>
  <si>
    <t>會簽人</t>
    <phoneticPr fontId="1" type="noConversion"/>
  </si>
  <si>
    <t>新使用人</t>
    <phoneticPr fontId="1" type="noConversion"/>
  </si>
  <si>
    <t>新使用人主管</t>
    <phoneticPr fontId="1" type="noConversion"/>
  </si>
  <si>
    <t>申請單欄位</t>
    <phoneticPr fontId="1" type="noConversion"/>
  </si>
  <si>
    <t xml:space="preserve">HrMaster API:getDirectManagerByEmpNo </t>
    <phoneticPr fontId="1" type="noConversion"/>
  </si>
  <si>
    <t>依職級</t>
    <phoneticPr fontId="1" type="noConversion"/>
  </si>
  <si>
    <t>No</t>
    <phoneticPr fontId="1" type="noConversion"/>
  </si>
  <si>
    <t>分類</t>
    <phoneticPr fontId="1" type="noConversion"/>
  </si>
  <si>
    <t>依角色</t>
    <phoneticPr fontId="1" type="noConversion"/>
  </si>
  <si>
    <t>資料來源</t>
    <phoneticPr fontId="1" type="noConversion"/>
  </si>
  <si>
    <t>UCP001: [服務基本設定維護]</t>
    <phoneticPr fontId="1" type="noConversion"/>
  </si>
  <si>
    <t>依特定人</t>
    <phoneticPr fontId="1" type="noConversion"/>
  </si>
  <si>
    <t>申請單欄位</t>
    <phoneticPr fontId="1" type="noConversion"/>
  </si>
  <si>
    <t>申請單欄位</t>
    <phoneticPr fontId="1" type="noConversion"/>
  </si>
  <si>
    <t>申請人之直屬主管</t>
    <phoneticPr fontId="1" type="noConversion"/>
  </si>
  <si>
    <t>依組織</t>
    <phoneticPr fontId="1" type="noConversion"/>
  </si>
  <si>
    <t>依職級</t>
    <phoneticPr fontId="1" type="noConversion"/>
  </si>
  <si>
    <t>承辦人主管</t>
    <phoneticPr fontId="1" type="noConversion"/>
  </si>
  <si>
    <t>VIP處理人員</t>
    <phoneticPr fontId="1" type="noConversion"/>
  </si>
  <si>
    <t>UCP006: [VIP維護]</t>
    <phoneticPr fontId="1" type="noConversion"/>
  </si>
  <si>
    <t>總部業務主管</t>
    <phoneticPr fontId="1" type="noConversion"/>
  </si>
  <si>
    <t>海外董事長</t>
    <phoneticPr fontId="1" type="noConversion"/>
  </si>
  <si>
    <t>Table : PORTAL_IF_COMPANY_CHAIRMAN</t>
    <phoneticPr fontId="1" type="noConversion"/>
  </si>
  <si>
    <t>UCP008: [總部業務主管維護]</t>
    <phoneticPr fontId="1" type="noConversion"/>
  </si>
  <si>
    <t>單數</t>
    <phoneticPr fontId="1" type="noConversion"/>
  </si>
  <si>
    <t>申請人確認</t>
    <phoneticPr fontId="1" type="noConversion"/>
  </si>
  <si>
    <t>總部總經理</t>
    <phoneticPr fontId="1" type="noConversion"/>
  </si>
  <si>
    <t>UCP006: [VIP維護] 角色=總經理</t>
    <phoneticPr fontId="1" type="noConversion"/>
  </si>
  <si>
    <t>填表人主管</t>
    <phoneticPr fontId="1" type="noConversion"/>
  </si>
  <si>
    <t>高權限承辦人</t>
    <phoneticPr fontId="1" type="noConversion"/>
  </si>
  <si>
    <t>Mail-Out 服務承辦人</t>
    <phoneticPr fontId="1" type="noConversion"/>
  </si>
  <si>
    <t>依特定人</t>
    <phoneticPr fontId="1" type="noConversion"/>
  </si>
  <si>
    <t>依特定人</t>
    <phoneticPr fontId="1" type="noConversion"/>
  </si>
  <si>
    <t>申請人主管</t>
    <phoneticPr fontId="1" type="noConversion"/>
  </si>
  <si>
    <t>資料來源</t>
    <phoneticPr fontId="1" type="noConversion"/>
  </si>
  <si>
    <t>功能</t>
    <phoneticPr fontId="1" type="noConversion"/>
  </si>
  <si>
    <t>首頁功能列</t>
    <phoneticPr fontId="1" type="noConversion"/>
  </si>
  <si>
    <t>依特定人</t>
    <phoneticPr fontId="1" type="noConversion"/>
  </si>
  <si>
    <t>功能細項</t>
    <phoneticPr fontId="1" type="noConversion"/>
  </si>
  <si>
    <t>當站簽核人</t>
    <phoneticPr fontId="1" type="noConversion"/>
  </si>
  <si>
    <t>管理功能鍵(作廢、變更簽核人..)</t>
    <phoneticPr fontId="1" type="noConversion"/>
  </si>
  <si>
    <t>通用功能鍵(離開)</t>
    <phoneticPr fontId="1" type="noConversion"/>
  </si>
  <si>
    <t>不限定</t>
    <phoneticPr fontId="1" type="noConversion"/>
  </si>
  <si>
    <t>填表功能鍵(編輯、儲存、送件)</t>
    <phoneticPr fontId="1" type="noConversion"/>
  </si>
  <si>
    <t>表單申請者欄位</t>
    <phoneticPr fontId="1" type="noConversion"/>
  </si>
  <si>
    <t>申請人、當站簽核人</t>
    <phoneticPr fontId="1" type="noConversion"/>
  </si>
  <si>
    <t>所有可開啟表單人</t>
    <phoneticPr fontId="1" type="noConversion"/>
  </si>
  <si>
    <t>查詢功能</t>
    <phoneticPr fontId="1" type="noConversion"/>
  </si>
  <si>
    <t>申請人以上之所有主管(直到董事長)</t>
    <phoneticPr fontId="1" type="noConversion"/>
  </si>
  <si>
    <t>依特定人 (+狀態)</t>
    <phoneticPr fontId="1" type="noConversion"/>
  </si>
  <si>
    <t>依組織  (+狀態)</t>
    <phoneticPr fontId="1" type="noConversion"/>
  </si>
  <si>
    <t>承辦功能鍵(確認合規、退件、結案…)</t>
    <phoneticPr fontId="1" type="noConversion"/>
  </si>
  <si>
    <t>簽核功能鍵(同意、不同意、退件、核准、核定 …)</t>
    <phoneticPr fontId="1" type="noConversion"/>
  </si>
  <si>
    <t>所有可開啟表單的人</t>
    <phoneticPr fontId="1" type="noConversion"/>
  </si>
  <si>
    <t>依軟硬體資產保管者 (硬體保管人+軟體掛帳者)</t>
    <phoneticPr fontId="1" type="noConversion"/>
  </si>
  <si>
    <t>報表</t>
    <phoneticPr fontId="1" type="noConversion"/>
  </si>
  <si>
    <t>報表功能</t>
    <phoneticPr fontId="1" type="noConversion"/>
  </si>
  <si>
    <t>維護主檔</t>
  </si>
  <si>
    <t>依特定角色</t>
    <phoneticPr fontId="1" type="noConversion"/>
  </si>
  <si>
    <t>依系統角色</t>
    <phoneticPr fontId="1" type="noConversion"/>
  </si>
  <si>
    <t>特定角色</t>
  </si>
  <si>
    <t>依系統角色</t>
    <phoneticPr fontId="1" type="noConversion"/>
  </si>
  <si>
    <t xml:space="preserve">角色=系統管理員 </t>
    <phoneticPr fontId="1" type="noConversion"/>
  </si>
  <si>
    <t>角色=各類申請項目的承辦人</t>
    <phoneticPr fontId="1" type="noConversion"/>
  </si>
  <si>
    <t>系統維護主檔: 承辦人、VIP 表單處理人員…</t>
    <phoneticPr fontId="1" type="noConversion"/>
  </si>
  <si>
    <t>依系統角色 (+狀態)</t>
    <phoneticPr fontId="1" type="noConversion"/>
  </si>
  <si>
    <t>依特定角色 (+狀態)</t>
    <phoneticPr fontId="1" type="noConversion"/>
  </si>
  <si>
    <t>系統維護主檔:付費軟體SAM、權責代表…</t>
    <phoneticPr fontId="1" type="noConversion"/>
  </si>
  <si>
    <t xml:space="preserve">依系統角色 </t>
    <phoneticPr fontId="1" type="noConversion"/>
  </si>
  <si>
    <t xml:space="preserve">依特定角色 </t>
    <phoneticPr fontId="1" type="noConversion"/>
  </si>
  <si>
    <t>ALL 系統使用者</t>
    <phoneticPr fontId="1" type="noConversion"/>
  </si>
  <si>
    <t>一般功能或維護主檔</t>
    <phoneticPr fontId="1" type="noConversion"/>
  </si>
  <si>
    <t>控管類型</t>
    <phoneticPr fontId="1" type="noConversion"/>
  </si>
  <si>
    <t>表單(申請表單、承辦單、追蹤單)</t>
    <phoneticPr fontId="1" type="noConversion"/>
  </si>
  <si>
    <t>依特定人</t>
    <phoneticPr fontId="1" type="noConversion"/>
  </si>
  <si>
    <t>Read 功能 (整份表單，開啟時檢查)</t>
    <phoneticPr fontId="1" type="noConversion"/>
  </si>
  <si>
    <t>系統維護主檔 : 各類申請項目的承辦人、VIP 表單處理人員…</t>
    <phoneticPr fontId="1" type="noConversion"/>
  </si>
  <si>
    <t>與此單相關之所有簽核人員、填表人、申請人、使用人…(PS.不包含承辦人、VIP處理人員??)</t>
    <phoneticPr fontId="1" type="noConversion"/>
  </si>
  <si>
    <t>DisplayAll</t>
  </si>
  <si>
    <t>系統維護主檔: 承辦人、VIP 表單處理人員…</t>
    <phoneticPr fontId="1" type="noConversion"/>
  </si>
  <si>
    <t>系統角色=系統管理員、DisplayAll</t>
    <phoneticPr fontId="1" type="noConversion"/>
  </si>
  <si>
    <r>
      <t>主管</t>
    </r>
    <r>
      <rPr>
        <sz val="11"/>
        <color rgb="FF000000"/>
        <rFont val="微軟正黑體"/>
        <family val="2"/>
        <charset val="136"/>
      </rPr>
      <t>可以查詢自己轄下的資料
依軟硬體資產保管者 (硬體保管人+軟體掛帳者) =  主管轄下員工</t>
    </r>
    <phoneticPr fontId="1" type="noConversion"/>
  </si>
  <si>
    <t>系統維護主檔: 權責代表…</t>
    <phoneticPr fontId="1" type="noConversion"/>
  </si>
  <si>
    <t>設備保管人</t>
    <phoneticPr fontId="1" type="noConversion"/>
  </si>
  <si>
    <t>Edit 功能</t>
    <phoneticPr fontId="1" type="noConversion"/>
  </si>
  <si>
    <t>各單位軟體驗收人</t>
    <phoneticPr fontId="1" type="noConversion"/>
  </si>
  <si>
    <t>Read 功能</t>
    <phoneticPr fontId="1" type="noConversion"/>
  </si>
  <si>
    <t>UCP001:服務基本設定維護</t>
  </si>
  <si>
    <t>UCP002:簽核流程樣版維護</t>
  </si>
  <si>
    <t>UCP003:複合式申請項目維護(待與帳號Spec.一同完成)</t>
  </si>
  <si>
    <t>UCP006:VIP維護</t>
  </si>
  <si>
    <t>UCP007:VIP申請單處理人員維護</t>
  </si>
  <si>
    <t>UCP008:總部海外主管維護</t>
  </si>
  <si>
    <t>UCP009:檢查各類負責人是否離職</t>
  </si>
  <si>
    <t>UCP104:異動單簽核作業</t>
  </si>
  <si>
    <t>UCP105:資訊服務申請單查詢</t>
  </si>
  <si>
    <t>UCP106:個人軟硬體資產查詢</t>
  </si>
  <si>
    <t>UCP107:申請單結案</t>
  </si>
  <si>
    <t>UCP108:未生效申請單催簽作業</t>
  </si>
  <si>
    <t>UCP109:轄下管理資產報表</t>
  </si>
  <si>
    <t>UCP110:轄下帳號權限使用狀況報表(待帳號Spec. Ready)</t>
  </si>
  <si>
    <t>UCP111:VIP申請單手動結案</t>
  </si>
  <si>
    <t>UCP112:綜合服務申請</t>
  </si>
  <si>
    <t>UCP113:綜合服務申請單簽核作業</t>
  </si>
  <si>
    <t>UCP004:公告欄維護</t>
    <phoneticPr fontId="1" type="noConversion"/>
  </si>
  <si>
    <t>UCP005:FAQ維護</t>
    <phoneticPr fontId="1" type="noConversion"/>
  </si>
  <si>
    <t>Schedule Job</t>
    <phoneticPr fontId="1" type="noConversion"/>
  </si>
  <si>
    <t>表單/流程</t>
    <phoneticPr fontId="1" type="noConversion"/>
  </si>
  <si>
    <t>查詢</t>
    <phoneticPr fontId="1" type="noConversion"/>
  </si>
  <si>
    <t>Edit</t>
    <phoneticPr fontId="1" type="noConversion"/>
  </si>
  <si>
    <t>Read</t>
    <phoneticPr fontId="1" type="noConversion"/>
  </si>
  <si>
    <r>
      <t>Portal</t>
    </r>
    <r>
      <rPr>
        <sz val="12"/>
        <color rgb="FF000000"/>
        <rFont val="標楷體"/>
        <family val="4"/>
        <charset val="136"/>
      </rPr>
      <t>管理員</t>
    </r>
  </si>
  <si>
    <t>DisplayAll</t>
    <phoneticPr fontId="1" type="noConversion"/>
  </si>
  <si>
    <t>同UCP001</t>
    <phoneticPr fontId="1" type="noConversion"/>
  </si>
  <si>
    <t>---</t>
    <phoneticPr fontId="1" type="noConversion"/>
  </si>
  <si>
    <t>UCP103:資訊服務異動</t>
    <phoneticPr fontId="1" type="noConversion"/>
  </si>
  <si>
    <t>表單表頭功能鍵
(申請表單、承辦單、追蹤單)</t>
    <phoneticPr fontId="1" type="noConversion"/>
  </si>
  <si>
    <t>UCP101:資訊服務申請</t>
    <phoneticPr fontId="1" type="noConversion"/>
  </si>
  <si>
    <t>UCP102:申請單簽核作業</t>
    <phoneticPr fontId="1" type="noConversion"/>
  </si>
  <si>
    <t>各單位軟體驗收人…</t>
    <phoneticPr fontId="1" type="noConversion"/>
  </si>
  <si>
    <t>表單權限控制</t>
    <phoneticPr fontId="1" type="noConversion"/>
  </si>
  <si>
    <t>UC001: 維護軟體管理主檔</t>
  </si>
  <si>
    <t>UC002: 維護各單位軟體分類負責人</t>
  </si>
  <si>
    <t>UC003: 維護電腦出機軟體清單</t>
  </si>
  <si>
    <t>UC004: 維護專案換機定版軟體清單</t>
  </si>
  <si>
    <t>UC005: 檢查軟體各類負責人是否離職</t>
  </si>
  <si>
    <t>UC006: 檢查部門清單是否有新增或刪除</t>
  </si>
  <si>
    <t>UC007: 維護OA電腦軟體查核設定</t>
  </si>
  <si>
    <t>UC008: 維護查核排除軟體</t>
  </si>
  <si>
    <t>UC009: 軟體上線前data migration</t>
  </si>
  <si>
    <t>UC101 : 查詢/維護軟體可申請清單</t>
  </si>
  <si>
    <t>UC102-1：新增/查詢軟體授權 – 依驗收單</t>
  </si>
  <si>
    <t>UC102-2：新增/查詢軟體授權 – 無驗收單(補登)</t>
  </si>
  <si>
    <t>UC103 : 維護軟體授權主檔</t>
  </si>
  <si>
    <t>UC104 : 維護授權碼/授權檔案</t>
  </si>
  <si>
    <t>UC105 : 維護軟體安裝及使用狀況</t>
  </si>
  <si>
    <t>UC106 : 維護部門保留軟體</t>
  </si>
  <si>
    <t>UC109：顯示變更紀錄</t>
  </si>
  <si>
    <t>UC110：查詢維護軟體授權清單</t>
  </si>
  <si>
    <t>UC111:  SAM處理作業</t>
  </si>
  <si>
    <t>UC112: 查詢/維護免費軟體清單</t>
  </si>
  <si>
    <t>UC113: 接收驗收資訊</t>
  </si>
  <si>
    <t>UC114: 通知軟體登錄及催簽處理</t>
  </si>
  <si>
    <t>UC115: 合約到期追蹤單催簽</t>
  </si>
  <si>
    <t>UC116: 合約到期前產生追蹤單</t>
  </si>
  <si>
    <t>UC117: 查詢驗收單登錄狀態</t>
  </si>
  <si>
    <t>UC118: 維護免費軟體細項(for XIT)</t>
  </si>
  <si>
    <t>UC119: 查詢合約到期追蹤單</t>
  </si>
  <si>
    <t>UC120: 合約到期追蹤單處理</t>
  </si>
  <si>
    <t>UC201: 查詢/下載/上傳付費軟體使用狀況</t>
  </si>
  <si>
    <t>UC202: 查詢未結案之軟體配置單</t>
  </si>
  <si>
    <t>UC203: 軟體申請單配置並結案</t>
  </si>
  <si>
    <t>UC204: 軟體異動單配置並結案</t>
  </si>
  <si>
    <t>UC205: 依硬體資產查詢軟體安裝狀況</t>
  </si>
  <si>
    <t>UC206: 軟硬體資產查詢</t>
  </si>
  <si>
    <t>UC207: 檢查軟體使用狀況之掛帳人是否離職</t>
  </si>
  <si>
    <t>UC208: 檢查試用申請單是否到期</t>
  </si>
  <si>
    <t>UC209: 試用到期處理</t>
  </si>
  <si>
    <t>UC210: 查詢試用到期追蹤單</t>
  </si>
  <si>
    <t>UC211: 電腦出機作業</t>
  </si>
  <si>
    <t>UC212: 電腦維修作業(單筆/批次)</t>
  </si>
  <si>
    <t>UC213: 電腦軟體回收作業(單筆/批次)</t>
  </si>
  <si>
    <t>UC214: 軟體重新配置作業(單筆/批次)</t>
  </si>
  <si>
    <t>UC301: 付費軟體異常報表</t>
  </si>
  <si>
    <t>UC302: 到期追蹤單未處理</t>
  </si>
  <si>
    <t>UC303: 使用狀況異常報表</t>
  </si>
  <si>
    <t>UC304: 軟體MA報表</t>
  </si>
  <si>
    <t>UC305: 軟體保留清單</t>
  </si>
  <si>
    <t>UC401: OA電腦軟體查核作業</t>
  </si>
  <si>
    <t>UC402: 產生OA電腦軟體查核追蹤單</t>
  </si>
  <si>
    <t>UC403: 填寫軟體查核追蹤單</t>
  </si>
  <si>
    <t>UC404: 簽核軟體查核追蹤單</t>
  </si>
  <si>
    <t>UC405: 自主管理電腦盤點設定及啟動盤點</t>
  </si>
  <si>
    <t>UC406: 個人電腦軟體盤點登錄</t>
  </si>
  <si>
    <t>UC407: 填寫軟體盤點追蹤單</t>
  </si>
  <si>
    <t>UC408: 簽核軟體盤點追蹤單</t>
  </si>
  <si>
    <t>UC409: 單位電腦軟體抽盤登錄</t>
  </si>
  <si>
    <t>UC410: 盤點統計表</t>
  </si>
  <si>
    <t>UC411: 抽盤統計表</t>
  </si>
  <si>
    <t>UC412: 盤點及追蹤單明細表</t>
  </si>
  <si>
    <t>UC413: 盤點追蹤單完成率統計表</t>
  </si>
  <si>
    <t>UC414: 軟體查核/盤點追蹤單催簽通知</t>
  </si>
  <si>
    <t>一般功能</t>
    <phoneticPr fontId="1" type="noConversion"/>
  </si>
  <si>
    <t>一般功能</t>
    <phoneticPr fontId="1" type="noConversion"/>
  </si>
  <si>
    <t>查詢/一般功能</t>
    <phoneticPr fontId="1" type="noConversion"/>
  </si>
  <si>
    <t>SAM UC002: [維護各單位軟體分類負責人] (依軟體分類+付費/免費)</t>
    <phoneticPr fontId="1" type="noConversion"/>
  </si>
  <si>
    <t>HSAM 權責單為設定檔 :Table :  HSAM_COSIGN_ITEM</t>
    <phoneticPr fontId="1" type="noConversion"/>
  </si>
  <si>
    <t>硬體權責單位代表</t>
    <phoneticPr fontId="1" type="noConversion"/>
  </si>
  <si>
    <t>軟體權責單位代表</t>
    <phoneticPr fontId="1" type="noConversion"/>
  </si>
  <si>
    <t>填表時設定或簽核過程中設定</t>
    <phoneticPr fontId="1" type="noConversion"/>
  </si>
  <si>
    <t>軟體會簽人</t>
    <phoneticPr fontId="1" type="noConversion"/>
  </si>
  <si>
    <t>-- 職級來源: 固定設為部級主管(400)
'-- 依組織職級取得所有&gt;=簽核職級的主管。**至少要簽核一個主管**若申請人職級&gt;=簽核職級，則取得申請人的上一級主管。 ** 若申請人找不到該職級的主管，則往上找到一個主管。</t>
    <phoneticPr fontId="1" type="noConversion"/>
  </si>
  <si>
    <t>-- 職級來源:UCP001: [服務基本設定維護]) 的主管。</t>
    <phoneticPr fontId="1" type="noConversion"/>
  </si>
  <si>
    <t>表單欄位(申請表單、承辦單、追蹤單)</t>
    <phoneticPr fontId="1" type="noConversion"/>
  </si>
  <si>
    <t>Edit 功能(By 區塊)</t>
    <phoneticPr fontId="1" type="noConversion"/>
  </si>
  <si>
    <t>Read 功能(By 區塊)</t>
    <phoneticPr fontId="1" type="noConversion"/>
  </si>
  <si>
    <t>系統角色=系統管理員、DisplayAll</t>
    <phoneticPr fontId="1" type="noConversion"/>
  </si>
  <si>
    <t>申請表單</t>
    <phoneticPr fontId="1" type="noConversion"/>
  </si>
  <si>
    <t>主檔維護之外的所有功能都要可以Read。</t>
    <phoneticPr fontId="1" type="noConversion"/>
  </si>
  <si>
    <t>申請人調部門</t>
    <phoneticPr fontId="1" type="noConversion"/>
  </si>
  <si>
    <t>舊主管</t>
    <phoneticPr fontId="1" type="noConversion"/>
  </si>
  <si>
    <t>新主管</t>
    <phoneticPr fontId="1" type="noConversion"/>
  </si>
  <si>
    <t>主管調部門</t>
    <phoneticPr fontId="1" type="noConversion"/>
  </si>
  <si>
    <t>簽過的單</t>
    <phoneticPr fontId="1" type="noConversion"/>
  </si>
  <si>
    <t>V</t>
    <phoneticPr fontId="1" type="noConversion"/>
  </si>
  <si>
    <t>?</t>
    <phoneticPr fontId="1" type="noConversion"/>
  </si>
  <si>
    <t>承辦人異動</t>
    <phoneticPr fontId="1" type="noConversion"/>
  </si>
  <si>
    <t>新承辦人</t>
    <phoneticPr fontId="1" type="noConversion"/>
  </si>
  <si>
    <t>舊的單</t>
    <phoneticPr fontId="1" type="noConversion"/>
  </si>
  <si>
    <t>與此單相關之所有簽核人員、填表人、申請人、使用人…</t>
    <phoneticPr fontId="1" type="noConversion"/>
  </si>
  <si>
    <t>資產查詢</t>
    <phoneticPr fontId="1" type="noConversion"/>
  </si>
  <si>
    <t>查詢時的組織 : 申請人以上之所有主管(直到董事長)?????</t>
    <phoneticPr fontId="1" type="noConversion"/>
  </si>
  <si>
    <t>依特定人 (+狀態)
 ===&gt;要寫在Reader 欄位中</t>
    <phoneticPr fontId="1" type="noConversion"/>
  </si>
  <si>
    <t>公告欄 DB</t>
    <phoneticPr fontId="1" type="noConversion"/>
  </si>
  <si>
    <t>?</t>
    <phoneticPr fontId="1" type="noConversion"/>
  </si>
  <si>
    <t>承辦人主管</t>
    <phoneticPr fontId="1" type="noConversion"/>
  </si>
  <si>
    <t>新承辦人</t>
    <phoneticPr fontId="1" type="noConversion"/>
  </si>
  <si>
    <t>原有承辦人(表單上)</t>
    <phoneticPr fontId="1" type="noConversion"/>
  </si>
  <si>
    <t>與此單相關之所有簽核人員、填表人、申請人、使用人…
**被代理人
**填單時的組織 :申請人以上之所有主管(直到董事長)</t>
    <phoneticPr fontId="1" type="noConversion"/>
  </si>
  <si>
    <t>注意:**表單權限管，MXIC 將再次進行討論。待討論後提供最後規格。</t>
    <phoneticPr fontId="1" type="noConversion"/>
  </si>
  <si>
    <t>依系統角色</t>
    <phoneticPr fontId="1" type="noConversion"/>
  </si>
  <si>
    <t xml:space="preserve">使用者管理功能- Table : Roles 、 Users </t>
    <phoneticPr fontId="1" type="noConversion"/>
  </si>
  <si>
    <t>依系統角色(使用者管理功能- Table : Roles 、 Users )</t>
    <phoneticPr fontId="1" type="noConversion"/>
  </si>
  <si>
    <t>依職級 HrMaster API:getAllManagerByEmpNoIncludeSP</t>
    <phoneticPr fontId="1" type="noConversion"/>
  </si>
  <si>
    <t>依職級 HrMaster API:getAllManagerByEmpNoIncludeSP</t>
    <phoneticPr fontId="1" type="noConversion"/>
  </si>
  <si>
    <t>董事長</t>
    <phoneticPr fontId="1" type="noConversion"/>
  </si>
  <si>
    <r>
      <t xml:space="preserve">若申請人主管、新使用人主管等欄位中有包含總經理，則需將總經理adName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</si>
  <si>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t>填表人主管</t>
    <phoneticPr fontId="1" type="noConversion"/>
  </si>
  <si>
    <t>總部業務主管</t>
    <phoneticPr fontId="1" type="noConversion"/>
  </si>
  <si>
    <t>海外董事長</t>
    <phoneticPr fontId="1" type="noConversion"/>
  </si>
  <si>
    <t>總部總經理</t>
    <phoneticPr fontId="1" type="noConversion"/>
  </si>
  <si>
    <t>若申請人主管、新使用人主管、填表人主管、總部業務主管、海外董事長、總部總經理等欄位中有包含總經理，則需將總經理adName 搬移入此欄位。</t>
    <phoneticPr fontId="1" type="noConversion"/>
  </si>
  <si>
    <r>
      <t xml:space="preserve">若申請人主管、新使用人主管等欄位中有包含董事長，則需將董事長adName </t>
    </r>
    <r>
      <rPr>
        <b/>
        <u/>
        <sz val="10"/>
        <rFont val="微軟正黑體"/>
        <family val="2"/>
        <charset val="136"/>
      </rPr>
      <t>搬移入</t>
    </r>
    <r>
      <rPr>
        <sz val="10"/>
        <rFont val="微軟正黑體"/>
        <family val="2"/>
        <charset val="136"/>
      </rPr>
      <t>此欄位。</t>
    </r>
    <phoneticPr fontId="1" type="noConversion"/>
  </si>
  <si>
    <t>若申請人主管、新使用人主管、填表人主管、總部業務主管、海外董事長、總部總經理等欄位中有包含董事長，則需將董事長adName 搬移入此欄位。。</t>
    <phoneticPr fontId="1" type="noConversion"/>
  </si>
  <si>
    <t>-- 職級來源:UCP001: [服務基本設定維護]) 的主管。
'-- 依組織職級取得所有&gt;=簽核職級的主管。**至少要簽核一個主管**若申請人職級&gt;=簽核職級，則取得申請人的上一級主管。 ** 若申請人找不到該職級的主管，則往上找到一個主管。</t>
    <phoneticPr fontId="1" type="noConversion"/>
  </si>
  <si>
    <t>說明: 
1. 多角色的權限是採用聯集
2.各功能實際的權限控管定義在SRS文件中</t>
    <phoneticPr fontId="1" type="noConversion"/>
  </si>
  <si>
    <r>
      <t>UC009: [</t>
    </r>
    <r>
      <rPr>
        <b/>
        <u/>
        <sz val="12"/>
        <color rgb="FF000000"/>
        <rFont val="標楷體"/>
        <family val="4"/>
        <charset val="136"/>
      </rPr>
      <t>軟體上線前</t>
    </r>
    <r>
      <rPr>
        <b/>
        <u/>
        <sz val="12"/>
        <color rgb="FF000000"/>
        <rFont val="Times New Roman"/>
        <family val="1"/>
      </rPr>
      <t>data migration]</t>
    </r>
  </si>
  <si>
    <t>1. 以Excel File 軟體編號為Key 比對資料是否重覆上傳。但系統另外提供7碼流水號當做軟體編號。</t>
  </si>
  <si>
    <t xml:space="preserve">2.資料處理方式: </t>
  </si>
  <si>
    <t xml:space="preserve">   2-1 : 系統介面提供全刪/全建 或 新增兩個選項。</t>
  </si>
  <si>
    <t xml:space="preserve">          - 全刪全建則清空相關Table 所有資料，重新由Excel upload Data 。</t>
  </si>
  <si>
    <t xml:space="preserve">          -  新增: 利用Excel File 軟體編號為Key 比對資料是否重附上傳。若重覆上傳則該筆資料不新增、不處理其他Sheet 的該筆相關資料、紀錄 Error Report。</t>
  </si>
  <si>
    <t>3. 檔案處理方式:</t>
  </si>
  <si>
    <t xml:space="preserve">   - 先將所有Data Migration 的檔案存放於Server 目錄下。進行Data Migration 時再利用Excel File 中登錄的檔名取得目錄相同檔名的檔案。</t>
  </si>
  <si>
    <t xml:space="preserve">   - 若目錄下找不到Excel File 中登錄的檔案，則紀錄 Error Report</t>
  </si>
  <si>
    <t>4.  軟體分類、授權方式、權責單位的資料Migration 採用 SQL Script 方式新增至資料庫。軟體資料進行Data Migration 需檢查這些資料是否都已建立，若尚未建立則紀錄 Error Report。</t>
  </si>
  <si>
    <t>5. 上傳檢核機制:</t>
  </si>
  <si>
    <t xml:space="preserve">    - 需依授權方式及使用數量檢查 使用狀況填寫是否正確。 </t>
  </si>
  <si>
    <t xml:space="preserve">    - 依Key給予方式檢查授權碼/授權檔數量或狀態填寫是否正確。</t>
  </si>
  <si>
    <t xml:space="preserve">    - 檢查使用數量是否小於授權數量</t>
  </si>
  <si>
    <t>6. 檢核需全數通過後才可以將該筆軟體授權資料上傳。</t>
  </si>
  <si>
    <t>V</t>
    <phoneticPr fontId="1" type="noConversion"/>
  </si>
  <si>
    <t>V</t>
    <phoneticPr fontId="1" type="noConversion"/>
  </si>
  <si>
    <t>簽核人</t>
    <phoneticPr fontId="1" type="noConversion"/>
  </si>
  <si>
    <t>承辦人</t>
    <phoneticPr fontId="1" type="noConversion"/>
  </si>
  <si>
    <t>被代理人</t>
    <phoneticPr fontId="1" type="noConversion"/>
  </si>
  <si>
    <t>特殊角色</t>
    <phoneticPr fontId="1" type="noConversion"/>
  </si>
  <si>
    <t>軟體權責單位代表</t>
    <phoneticPr fontId="1" type="noConversion"/>
  </si>
  <si>
    <t>權責代表</t>
    <phoneticPr fontId="1" type="noConversion"/>
  </si>
  <si>
    <t>表單擁有者</t>
    <phoneticPr fontId="1" type="noConversion"/>
  </si>
  <si>
    <t>組織異動後是否可看到簽核過的舊申請單?
組織異動後是否可看到新組織的舊單?</t>
    <phoneticPr fontId="1" type="noConversion"/>
  </si>
  <si>
    <t>職務異動後是否可看到執行(承辦)過的舊申請單?
職務異動後是否可看到別人執行(承辦)過的舊申請單?</t>
    <phoneticPr fontId="1" type="noConversion"/>
  </si>
  <si>
    <t>角色類別</t>
    <phoneticPr fontId="1" type="noConversion"/>
  </si>
  <si>
    <t>角色</t>
    <phoneticPr fontId="1" type="noConversion"/>
  </si>
  <si>
    <t>討論問題</t>
    <phoneticPr fontId="1" type="noConversion"/>
  </si>
  <si>
    <t>填表人</t>
    <phoneticPr fontId="1" type="noConversion"/>
  </si>
  <si>
    <t>表單識別碼</t>
    <phoneticPr fontId="1" type="noConversion"/>
  </si>
  <si>
    <t>流程名稱</t>
    <phoneticPr fontId="1" type="noConversion"/>
  </si>
  <si>
    <t>CaseOfficerPorcess</t>
    <phoneticPr fontId="1" type="noConversion"/>
  </si>
  <si>
    <t>NewUserCosign</t>
    <phoneticPr fontId="1" type="noConversion"/>
  </si>
  <si>
    <t>CaseOfficerMgrCosign</t>
    <phoneticPr fontId="1" type="noConversion"/>
  </si>
  <si>
    <t>CaseOfficerCosign</t>
    <phoneticPr fontId="1" type="noConversion"/>
  </si>
  <si>
    <t>至"總部業務主管維護"取得</t>
    <phoneticPr fontId="1" type="noConversion"/>
  </si>
  <si>
    <t>RejectToPrevious(ApproveActionInfo actionInfo)</t>
    <phoneticPr fontId="1" type="noConversion"/>
  </si>
  <si>
    <t>VIPStaff</t>
    <phoneticPr fontId="1" type="noConversion"/>
  </si>
  <si>
    <t>利用逗號(,) 分開</t>
    <phoneticPr fontId="1" type="noConversion"/>
  </si>
  <si>
    <t>需包含承辦人及Backup，利用逗號(,) 分開</t>
    <phoneticPr fontId="1" type="noConversion"/>
  </si>
  <si>
    <r>
      <t>利用HrMaster API:getDirectManagerByEmpNo 取得</t>
    </r>
    <r>
      <rPr>
        <u/>
        <sz val="10"/>
        <rFont val="微軟正黑體"/>
        <family val="2"/>
        <charset val="136"/>
      </rPr>
      <t>承辦人</t>
    </r>
    <r>
      <rPr>
        <sz val="10"/>
        <rFont val="微軟正黑體"/>
        <family val="2"/>
        <charset val="136"/>
      </rPr>
      <t>直屬主管後</t>
    </r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</si>
  <si>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申請人</t>
    </r>
    <r>
      <rPr>
        <sz val="10"/>
        <rFont val="微軟正黑體"/>
        <family val="2"/>
        <charset val="136"/>
      </rPr>
      <t>所有主管後，依簽核職級取得所有&gt;=職級的主管。**若申請人職級高於簽核職級，則取得申請人的上一級主管。</t>
    </r>
    <phoneticPr fontId="1" type="noConversion"/>
  </si>
  <si>
    <t>HrMaster : getAllManagerByEmpNoIncludeSpAppr 取得主管資料
說明: 未來取得員工主管透過這個API，但此API 尚未建置完成前可先採用 API: getAllManagerByEmpNo 傳入參數及回傳值都相同</t>
    <phoneticPr fontId="1" type="noConversion"/>
  </si>
  <si>
    <t>申請單上的新使用人</t>
    <phoneticPr fontId="1" type="noConversion"/>
  </si>
  <si>
    <r>
      <t>利用HrMaster API:getAllManagerByEmpNo 取得</t>
    </r>
    <r>
      <rPr>
        <u/>
        <sz val="10"/>
        <rFont val="微軟正黑體"/>
        <family val="2"/>
        <charset val="136"/>
      </rPr>
      <t>承辦人</t>
    </r>
    <r>
      <rPr>
        <sz val="10"/>
        <rFont val="微軟正黑體"/>
        <family val="2"/>
        <charset val="136"/>
      </rPr>
      <t>所有主管後，依簽核職級取得所有&gt;=職級的主管。**若新使用人職級高於簽核職級，則取得新使用人的上一級主管。</t>
    </r>
    <phoneticPr fontId="1" type="noConversion"/>
  </si>
  <si>
    <t>職級代碼</t>
    <phoneticPr fontId="1" type="noConversion"/>
  </si>
  <si>
    <t>公司(總經理、董事長)</t>
    <phoneticPr fontId="1" type="noConversion"/>
  </si>
  <si>
    <t>至"服務基本設定維護" 取得承辦人及Backup 承辦人</t>
    <phoneticPr fontId="1" type="noConversion"/>
  </si>
  <si>
    <t>Table :  HSAM_COSIGN_ITEM</t>
    <phoneticPr fontId="1" type="noConversion"/>
  </si>
  <si>
    <t>虛擬機資料來源: VIEW_HSAM_VM_ASSET_MASTER  (建置中)</t>
    <phoneticPr fontId="1" type="noConversion"/>
  </si>
  <si>
    <t>非旺宏員工管理方式</t>
    <phoneticPr fontId="1" type="noConversion"/>
  </si>
  <si>
    <t>旺宏員工判斷方式: 利用Token 的參數AccountType 。
若 AccountType = u 表示為旺宏員工。反之則非旺宏員工或公用帳號</t>
    <phoneticPr fontId="1" type="noConversion"/>
  </si>
  <si>
    <t>說明頁面: 顯示 You are not authorized to use this system.
if you have any question, please contact system administrator (MR140 xxxxxx ext: 77xxx) .</t>
    <phoneticPr fontId="1" type="noConversion"/>
  </si>
  <si>
    <t>如何取得申請表單申請者之所有主管資訊</t>
    <phoneticPr fontId="1" type="noConversion"/>
  </si>
  <si>
    <t>利用Company 至Table : PORTAL_IF_COMPANY_CHAIRMAN 取得CHAIRMAN_ACCOUNT</t>
    <phoneticPr fontId="1" type="noConversion"/>
  </si>
  <si>
    <t xml:space="preserve">常用系統連結 URL </t>
    <phoneticPr fontId="1" type="noConversion"/>
  </si>
  <si>
    <t>Mail系統帳號</t>
    <phoneticPr fontId="1" type="noConversion"/>
  </si>
  <si>
    <t>SMTP 伺服器位置 :twdevml1.macronix.com</t>
    <phoneticPr fontId="1" type="noConversion"/>
  </si>
  <si>
    <t>通訊埠: 25</t>
    <phoneticPr fontId="1" type="noConversion"/>
  </si>
  <si>
    <t>是否需要啟用SSL認證:No</t>
    <phoneticPr fontId="1" type="noConversion"/>
  </si>
  <si>
    <t xml:space="preserve">系統電子郵件： ITCPortal@mxic.com.tw 、SAM@mxic.com.tw、PAM@mxic.com.tw 
</t>
    <phoneticPr fontId="1" type="noConversion"/>
  </si>
  <si>
    <t>伺服器登入密碼：不需要帳密</t>
    <phoneticPr fontId="1" type="noConversion"/>
  </si>
  <si>
    <t>回傳區間內且為該班別的所有假日日期。若結束日期為空值，則回傳起始日期以後且為該班別的所有假日日期。
xCompany 傳入"MXIC"
xLocation 傳入空值
xClass 傳入"A"</t>
    <phoneticPr fontId="1" type="noConversion"/>
  </si>
  <si>
    <t>checkQuitDaysValidation</t>
    <phoneticPr fontId="1" type="noConversion"/>
  </si>
  <si>
    <t xml:space="preserve">傳入參數1. 員工工號(string)  、 2. 天數(number)   </t>
    <phoneticPr fontId="1" type="noConversion"/>
  </si>
  <si>
    <t>檢查同仁離職是否超過 90 天之 flag</t>
    <phoneticPr fontId="1" type="noConversion"/>
  </si>
  <si>
    <t xml:space="preserve">回傳 Y/N (string) </t>
    <phoneticPr fontId="1" type="noConversion"/>
  </si>
  <si>
    <t xml:space="preserve"> Sample:
傳入: {"empNo" : "00093", "quitDay" : 90}
傳入：{"empNo" : "00094", "quitDay" : 50}
回傳： 
  離職 &gt; N 日 --&gt; 回傳 Y
 離職 &lt;= N 日 --&gt; 回傳 N
 未離職(在職/留停) --&gt; 回傳 N</t>
    <phoneticPr fontId="1" type="noConversion"/>
  </si>
  <si>
    <t>假日日期列表
List&lt;datetime&gt;</t>
    <phoneticPr fontId="1" type="noConversion"/>
  </si>
  <si>
    <r>
      <t>GetAllDept、</t>
    </r>
    <r>
      <rPr>
        <b/>
        <u/>
        <sz val="8"/>
        <color rgb="FF0000FF"/>
        <rFont val="微軟正黑體"/>
        <family val="2"/>
        <charset val="136"/>
      </rPr>
      <t>GetDept</t>
    </r>
    <r>
      <rPr>
        <sz val="8"/>
        <rFont val="微軟正黑體"/>
        <family val="2"/>
        <charset val="136"/>
      </rPr>
      <t xml:space="preserve">、GetDepts </t>
    </r>
    <phoneticPr fontId="1" type="noConversion"/>
  </si>
  <si>
    <t>172.17.71.5 (twhfmad1)</t>
    <phoneticPr fontId="6" type="noConversion"/>
  </si>
  <si>
    <t>172.17.20.27 (TWHFMAP1 )</t>
    <phoneticPr fontId="6" type="noConversion"/>
  </si>
  <si>
    <t>檔案管理目錄</t>
    <phoneticPr fontId="1" type="noConversion"/>
  </si>
  <si>
    <t>File 存放於AP目錄下</t>
    <phoneticPr fontId="1" type="noConversion"/>
  </si>
  <si>
    <t>印表機清單</t>
    <phoneticPr fontId="1" type="noConversion"/>
  </si>
  <si>
    <t>Citrix 使用率資料(供系統盤點作業使用)</t>
    <phoneticPr fontId="1" type="noConversion"/>
  </si>
  <si>
    <t xml:space="preserve">DB 主機 : TWHSDBT1
測試帳號: CTXAuto
密碼:  淳奕 保管
MS DB  : onecitrix </t>
    <phoneticPr fontId="1" type="noConversion"/>
  </si>
  <si>
    <t xml:space="preserve">MS DB  : onecitrix </t>
    <phoneticPr fontId="1" type="noConversion"/>
  </si>
  <si>
    <t>DB 主機 : TWHSDBT1
測試帳號: CTXAuto
MS DB  : onecitrix 
PWS:mr150sys</t>
    <phoneticPr fontId="1" type="noConversion"/>
  </si>
  <si>
    <t>Network Printing : 印表機清單</t>
    <phoneticPr fontId="1" type="noConversion"/>
  </si>
  <si>
    <t>http://mxnweb01.mxic.com.tw/it/GetDeviceID_Android.pdf</t>
    <phoneticPr fontId="1" type="noConversion"/>
  </si>
  <si>
    <t>IOS :</t>
    <phoneticPr fontId="1" type="noConversion"/>
  </si>
  <si>
    <t>http://mxnweb01.mxic.com.tw/it/GetDeviceID_IOS.pdf</t>
    <phoneticPr fontId="1" type="noConversion"/>
  </si>
  <si>
    <t>Call HrMaster API : GetAllManagedEmployeeByMgrNo</t>
    <phoneticPr fontId="1" type="noConversion"/>
  </si>
  <si>
    <t>HrMaster Employee 回傳的Company&lt;&gt;MXIC ==&gt;海外員工，Company=MXIC ==&gt;總部員工</t>
    <phoneticPr fontId="1" type="noConversion"/>
  </si>
  <si>
    <t>如何判斷是總部員工或是海外員工</t>
    <phoneticPr fontId="1" type="noConversion"/>
  </si>
  <si>
    <t>取的資產資料的SQL　：　select * from hsam_asset_master where S_IS_DISPOSAL is null</t>
    <phoneticPr fontId="1" type="noConversion"/>
  </si>
  <si>
    <t>實體機電腦名稱取法:  先取 ”User填寫的電腦名稱”(U_COMPUTER_NAME)，若為空值 ，則取”平台的電腦名稱”(A_COMPUTER_NAME)</t>
    <phoneticPr fontId="1" type="noConversion"/>
  </si>
  <si>
    <t xml:space="preserve">權責單位代表table 對應提供 </t>
    <phoneticPr fontId="1" type="noConversion"/>
  </si>
  <si>
    <t>ASSET_AND_REPORT_READER_ID</t>
  </si>
  <si>
    <t>資產/報表閱讀人員(EMP ID)</t>
  </si>
  <si>
    <t>WORLDWIDE</t>
  </si>
  <si>
    <t>是否為海外人員</t>
  </si>
  <si>
    <t>select * from HSAM_IF_XFORT_V_PC</t>
    <phoneticPr fontId="1" type="noConversion"/>
  </si>
  <si>
    <t>WA-CNU326BKT7#1</t>
  </si>
  <si>
    <t>N-WJ-22086J#1</t>
  </si>
  <si>
    <t>N-WH-00200SZ</t>
  </si>
  <si>
    <t>N-PP-16320</t>
  </si>
  <si>
    <t>KC-15459</t>
  </si>
  <si>
    <t>N-M0-22142#1</t>
  </si>
  <si>
    <t>MK-17346</t>
  </si>
  <si>
    <t>N-KE-16260</t>
  </si>
  <si>
    <t>N-WH-00183HK</t>
  </si>
  <si>
    <t>PC_NAME</t>
  </si>
  <si>
    <t>POLICY_NAME</t>
  </si>
  <si>
    <t>ITC.HSAM_IF_XIT_PC</t>
    <phoneticPr fontId="1" type="noConversion"/>
  </si>
  <si>
    <t>ITC.HSAM_ASSET_MASTER</t>
    <phoneticPr fontId="1" type="noConversion"/>
  </si>
  <si>
    <t>ITC.HSAM_IF_XIT_PCASSETCURRSW</t>
    <phoneticPr fontId="1" type="noConversion"/>
  </si>
  <si>
    <t>ITC.HSAM_IF_XIT_SW</t>
    <phoneticPr fontId="1" type="noConversion"/>
  </si>
  <si>
    <t>硬體設備類型( s_computer_type)  : SERVER、NB、WORKSTATION、PC</t>
    <phoneticPr fontId="1" type="noConversion"/>
  </si>
  <si>
    <r>
      <t xml:space="preserve">create table </t>
    </r>
    <r>
      <rPr>
        <b/>
        <u/>
        <sz val="12"/>
        <color theme="1"/>
        <rFont val="新細明體"/>
        <family val="1"/>
        <charset val="136"/>
        <scheme val="minor"/>
      </rPr>
      <t>MX_NEXT_APPROVER</t>
    </r>
    <phoneticPr fontId="1" type="noConversion"/>
  </si>
  <si>
    <t>SAM 待簽箱Mapping Table:</t>
    <phoneticPr fontId="1" type="noConversion"/>
  </si>
  <si>
    <r>
      <t>/// &lt;summary&gt;
        /// 傳入工號與層級回傳主管
        /// &lt;/summary&gt;
        /// &lt;returns&gt;EmployeeInfo&lt;/returns&gt;&gt;
        [WriteExceptionLog(UseLogType.ToFileSystem)]
        [WriteLog(UseLogType.ToFileSystem)]
        [ErrorLevel(LevelType.Fatal)]
        public List&lt;EmployeeInfo&gt; getMgrInfoByLevel(string empNo, int level)
        {
            eif = new HRMasterAuthorizeService();
            List&lt;EmployeeInfo&gt; mgrInfo = new List&lt;EmployeeInfo&gt;();
            List&lt;MxEmployee&gt; returnMgr = eif.</t>
    </r>
    <r>
      <rPr>
        <b/>
        <u/>
        <sz val="9"/>
        <color rgb="FF0000FF"/>
        <rFont val="新細明體"/>
        <family val="1"/>
        <charset val="136"/>
        <scheme val="minor"/>
      </rPr>
      <t>getAllManagerByEmpNo</t>
    </r>
    <r>
      <rPr>
        <sz val="9"/>
        <color theme="1"/>
        <rFont val="新細明體"/>
        <family val="2"/>
        <scheme val="minor"/>
      </rPr>
      <t>(
                       new GetMgrCondition
                       {
                           empNo = empNo,
                           orgLevel = level
                       });
            if (returnMgr.Count!=0)
            {
                foreach (var mgr in returnMgr)
                {
                    if (mgr.orgLevelCode == level.ToString())
                    {
                        mgrInfo.Add(new EmployeeInfo()
                        {
                            empNo = returnMgr.LastOrDefault().empNo,
                            deptNo = returnMgr.LastOrDefault().deptNo,
                            empName = returnMgr.LastOrDefault().empName,
                            extNo = returnMgr.LastOrDefault().extNo,
                            email = returnMgr.LastOrDefault().email,
                            empGroup = returnMgr.LastOrDefault().empGroup,
                            adName = returnMgr.LastOrDefault().adName,
                            empClass = returnMgr.LastOrDefault().empClass
                        });
                        break;
                    }
                }
                return mgrInfo;
            }
            else
            {
                return null;
            }
        }</t>
    </r>
    <phoneticPr fontId="1" type="noConversion"/>
  </si>
  <si>
    <t>SELECT *
  FROM [DEV07].[dbo].[FSe7en_Sys_ProcessName]
  where DiagramID='TopMgrMoveLast2' and ProcessID ='xXX'</t>
    <phoneticPr fontId="1" type="noConversion"/>
  </si>
  <si>
    <t>流程名稱&amp;狀態名稱的mapping</t>
    <phoneticPr fontId="1" type="noConversion"/>
  </si>
  <si>
    <t>mx_sign_log</t>
    <phoneticPr fontId="1" type="noConversion"/>
  </si>
  <si>
    <t>表格命名規則</t>
    <phoneticPr fontId="1" type="noConversion"/>
  </si>
  <si>
    <r>
      <t>1. 系統簡稱開頭(Ex: SAM_xxxxxx)
2. 基本檔維護Table Name 加入BR (Ex: SAM_</t>
    </r>
    <r>
      <rPr>
        <b/>
        <sz val="12"/>
        <color rgb="FF0000FF"/>
        <rFont val="新細明體"/>
        <family val="1"/>
        <charset val="136"/>
        <scheme val="minor"/>
      </rPr>
      <t>BR</t>
    </r>
    <r>
      <rPr>
        <sz val="12"/>
        <color theme="1"/>
        <rFont val="新細明體"/>
        <family val="2"/>
        <scheme val="minor"/>
      </rPr>
      <t>_XXX)
3. Interface Table Name 加入 IF  (Ex:  SAM_</t>
    </r>
    <r>
      <rPr>
        <b/>
        <sz val="12"/>
        <color rgb="FF0000FF"/>
        <rFont val="新細明體"/>
        <family val="1"/>
        <charset val="136"/>
        <scheme val="minor"/>
      </rPr>
      <t>IF</t>
    </r>
    <r>
      <rPr>
        <sz val="12"/>
        <color theme="1"/>
        <rFont val="新細明體"/>
        <family val="2"/>
        <scheme val="minor"/>
      </rPr>
      <t>_XXXX)
4. 依功能模組加入模組簡稱 (Ex: SAM_Source_XXX)
模組: 源頭管理、使用管理、管理報表、查核作業</t>
    </r>
    <phoneticPr fontId="1" type="noConversion"/>
  </si>
  <si>
    <t>View 命名規則</t>
    <phoneticPr fontId="1" type="noConversion"/>
  </si>
  <si>
    <t>註記:</t>
    <phoneticPr fontId="1" type="noConversion"/>
  </si>
  <si>
    <t>職稱</t>
    <phoneticPr fontId="1" type="noConversion"/>
  </si>
  <si>
    <t>帳號: AutoPRTSync   密碼：1qaz2WSX
權限：Read / Write
Server Name: TWHSDBT1
DB Name: OCROP</t>
    <phoneticPr fontId="1" type="noConversion"/>
  </si>
  <si>
    <t>PQNoneWMUser</t>
    <phoneticPr fontId="1" type="noConversion"/>
  </si>
  <si>
    <t xml:space="preserve">SELECT  [PrinterName]        ,[UserName]   FROM [OCROP].[dbo].[PQNoneWMUser]  </t>
    <phoneticPr fontId="1" type="noConversion"/>
  </si>
  <si>
    <t>同 "Network Printing : 印表機清單"</t>
    <phoneticPr fontId="1" type="noConversion"/>
  </si>
  <si>
    <t>Table Name : CTX_Connect_HISTORY</t>
    <phoneticPr fontId="1" type="noConversion"/>
  </si>
  <si>
    <r>
      <t>請協助建立帳號: AutoPRTSync</t>
    </r>
    <r>
      <rPr>
        <sz val="12"/>
        <rFont val="新細明體"/>
        <family val="1"/>
        <charset val="136"/>
        <scheme val="minor"/>
      </rPr>
      <t xml:space="preserve">
密碼：1qaz2WSX</t>
    </r>
    <r>
      <rPr>
        <sz val="12"/>
        <color theme="1"/>
        <rFont val="新細明體"/>
        <family val="2"/>
        <scheme val="minor"/>
      </rPr>
      <t xml:space="preserve">
權限：Read / Write
Server Name: TWHSDBT1
DB Name: OCROP</t>
    </r>
    <phoneticPr fontId="1" type="noConversion"/>
  </si>
  <si>
    <t>AP( Portal/SAM/PAM) 資料庫連線資訊</t>
    <phoneticPr fontId="1" type="noConversion"/>
  </si>
  <si>
    <t>HOST=twhodbt3
PORT=1521
SID=apdbt3
Account / PWS : portal 、sam、pam / itcadm</t>
    <phoneticPr fontId="1" type="noConversion"/>
  </si>
  <si>
    <t>AD 自動化</t>
    <phoneticPr fontId="1" type="noConversion"/>
  </si>
  <si>
    <r>
      <t>http://twdevt02.mxic.com.tw/devloper/chunyipeng/3mailcheck.nsf/MailCheck?OpenFrameset</t>
    </r>
    <r>
      <rPr>
        <u/>
        <sz val="12"/>
        <color theme="10"/>
        <rFont val="新細明體"/>
        <family val="1"/>
        <charset val="136"/>
        <scheme val="minor"/>
      </rPr>
      <t> </t>
    </r>
    <phoneticPr fontId="1" type="noConversion"/>
  </si>
  <si>
    <t>http://mxnweb01.mxic.com.tw/it/3mailcheck.nsf/MailCheck?OpenFrameset</t>
    <phoneticPr fontId="1" type="noConversion"/>
  </si>
  <si>
    <t>Citrix 使用率資料(供系統盤點作業使用)</t>
    <phoneticPr fontId="1" type="noConversion"/>
  </si>
  <si>
    <t>EMP</t>
    <phoneticPr fontId="1" type="noConversion"/>
  </si>
  <si>
    <t>SELECT  *   FROM [OneCitrix].[dbo].[EMP]</t>
    <phoneticPr fontId="1" type="noConversion"/>
  </si>
  <si>
    <t>同"Citrix 使用率資料(供系統盤點作業使用)"</t>
    <phoneticPr fontId="1" type="noConversion"/>
  </si>
  <si>
    <t>EMP_CTX_GROUP</t>
    <phoneticPr fontId="1" type="noConversion"/>
  </si>
  <si>
    <t>SELECT *   FROM [OneCitrix].[dbo].[EMP_CTX_GROUP]</t>
    <phoneticPr fontId="1" type="noConversion"/>
  </si>
  <si>
    <t>CTX_ENABLE_REC</t>
    <phoneticPr fontId="1" type="noConversion"/>
  </si>
  <si>
    <t>SELECT *  FROM [OneCitrix].[dbo].[CTX_ENABLE_REC]</t>
    <phoneticPr fontId="1" type="noConversion"/>
  </si>
  <si>
    <t>*API01
PAM (新系統)</t>
    <phoneticPr fontId="1" type="noConversion"/>
  </si>
  <si>
    <t>HrMaster (MR220 Polly)
API URL: 
http://dmxhr.macronix.com/master/api/Mxic.HR.Master.BL/Mxic.HR.Master.BL/MxEmployeeService/getDept</t>
    <phoneticPr fontId="1" type="noConversion"/>
  </si>
  <si>
    <r>
      <rPr>
        <sz val="8"/>
        <color rgb="FF0000FF"/>
        <rFont val="微軟正黑體"/>
        <family val="2"/>
        <charset val="136"/>
      </rPr>
      <t xml:space="preserve">API: GetDept
傳入: 部門代碼(Ex:MR510)
回傳: 部門資訊
秘書工號欄位  ==&gt; assistantNo
</t>
    </r>
    <r>
      <rPr>
        <sz val="8"/>
        <rFont val="微軟正黑體"/>
        <family val="2"/>
        <charset val="136"/>
      </rPr>
      <t xml:space="preserve">
說明:HrMaster 內單一部門僅有一個秘書，取Notes 員工資料庫中"依部門主管與助理秘書View"的第一位</t>
    </r>
    <phoneticPr fontId="1" type="noConversion"/>
  </si>
  <si>
    <t>getPeriodHolidays</t>
    <phoneticPr fontId="1" type="noConversion"/>
  </si>
  <si>
    <r>
      <rPr>
        <strike/>
        <sz val="8"/>
        <rFont val="微軟正黑體"/>
        <family val="2"/>
        <charset val="136"/>
      </rPr>
      <t xml:space="preserve">getAllManagerByEmpNoIncludeSpAppr
</t>
    </r>
    <r>
      <rPr>
        <sz val="8"/>
        <rFont val="微軟正黑體"/>
        <family val="2"/>
        <charset val="136"/>
      </rPr>
      <t>getAllManagerByEmpNoIncludeSP</t>
    </r>
    <r>
      <rPr>
        <strike/>
        <sz val="8"/>
        <rFont val="微軟正黑體"/>
        <family val="2"/>
        <charset val="136"/>
      </rPr>
      <t xml:space="preserve">
</t>
    </r>
    <r>
      <rPr>
        <sz val="8"/>
        <rFont val="微軟正黑體"/>
        <family val="2"/>
        <charset val="136"/>
      </rPr>
      <t xml:space="preserve">
 </t>
    </r>
    <phoneticPr fontId="1" type="noConversion"/>
  </si>
  <si>
    <t>*IF001
傳送軟體驗收資料
提供軟體資產登錄使用</t>
    <phoneticPr fontId="1" type="noConversion"/>
  </si>
  <si>
    <t>來源系統</t>
    <phoneticPr fontId="1" type="noConversion"/>
  </si>
  <si>
    <t>(SAP) JCN報支</t>
    <phoneticPr fontId="1" type="noConversion"/>
  </si>
  <si>
    <t xml:space="preserve">目的系統-Table </t>
    <phoneticPr fontId="1" type="noConversion"/>
  </si>
  <si>
    <t>Middleware系統</t>
    <phoneticPr fontId="1" type="noConversion"/>
  </si>
  <si>
    <t>一天一次</t>
    <phoneticPr fontId="1" type="noConversion"/>
  </si>
  <si>
    <t>*IF002
傳送軟體驗收資料
提供軟體資產登錄使用</t>
    <phoneticPr fontId="1" type="noConversion"/>
  </si>
  <si>
    <t>SAM - SAM_IF_FI_EXP</t>
    <phoneticPr fontId="1" type="noConversion"/>
  </si>
  <si>
    <t>(Notes) 固定資產驗收系統</t>
    <phoneticPr fontId="1" type="noConversion"/>
  </si>
  <si>
    <t>1. 透過LEI Sync 資料到 SAM  的Table</t>
    <phoneticPr fontId="1" type="noConversion"/>
  </si>
  <si>
    <t>1. 透過LEI Sync 資料到 ITC Service Portal 的Table</t>
    <phoneticPr fontId="1" type="noConversion"/>
  </si>
  <si>
    <t>*IF005
傳送海外總經理
提供海外員工提出軟體帳號時會簽用。</t>
    <phoneticPr fontId="1" type="noConversion"/>
  </si>
  <si>
    <t>1. 透過LEI Sync 資料到 ITC Service Portal 的Table</t>
    <phoneticPr fontId="1" type="noConversion"/>
  </si>
  <si>
    <t>(Notes) Finacial Master Records</t>
    <phoneticPr fontId="1" type="noConversion"/>
  </si>
  <si>
    <t>來源Notes DB (TWDEVT02/TAIWAN/MXIC、devloper\hcchou\FIMASTER_2.nsf) 
目的db (帳密 : ITCAP 、itcadm、主機名稱 :  twhodbt3、Port  : 1521、SID  :  apdbt3、Schema :  PORTAL)</t>
    <phoneticPr fontId="1" type="noConversion"/>
  </si>
  <si>
    <t>系統Adm.</t>
    <phoneticPr fontId="1" type="noConversion"/>
  </si>
  <si>
    <t>MR220 Jamie</t>
    <phoneticPr fontId="1" type="noConversion"/>
  </si>
  <si>
    <t>MR220 Perry</t>
    <phoneticPr fontId="1" type="noConversion"/>
  </si>
  <si>
    <t>*IF006
傳送手機型號資料。
提供手機型號，讓申請者於 ITC Service Portal 帳號申請單上選取 。[PUSHMAIL]</t>
    <phoneticPr fontId="1" type="noConversion"/>
  </si>
  <si>
    <t>PORTAL-PORTAL_IF_DEVICE_LIST</t>
    <phoneticPr fontId="1" type="noConversion"/>
  </si>
  <si>
    <t xml:space="preserve">(Notes) NTUA 系統 </t>
    <phoneticPr fontId="1" type="noConversion"/>
  </si>
  <si>
    <t>MR150 Jeff</t>
    <phoneticPr fontId="1" type="noConversion"/>
  </si>
  <si>
    <t>半小時一次</t>
    <phoneticPr fontId="1" type="noConversion"/>
  </si>
  <si>
    <t>PAM-PAM_IF_PUSHMAIL_LASTSYNC</t>
    <phoneticPr fontId="1" type="noConversion"/>
  </si>
  <si>
    <t>MR220 Polly
MR510 Zac</t>
    <phoneticPr fontId="1" type="noConversion"/>
  </si>
  <si>
    <t>*IF008
離職申請單簽核完成，執行會簽單展開。</t>
    <phoneticPr fontId="1" type="noConversion"/>
  </si>
  <si>
    <t xml:space="preserve">
1.離退系統呼叫MW DB 的Agent 
2. MW DB 透過ODBC 傳送資料寫入 PAM Table
3.PAM系統Schedule Job 定期檢查Table 是否有新增資料。若有新增資料則系統進行離職帳號停用後續作業。 </t>
    <phoneticPr fontId="1" type="noConversion"/>
  </si>
  <si>
    <t xml:space="preserve">PAM - PAM_IF_RESIGN
</t>
    <phoneticPr fontId="1" type="noConversion"/>
  </si>
  <si>
    <t>*IF007
傳送 PUSHMAIL 最後連線時間 &amp; 已開通的帳號清單
1. 30天未使用產生續停用單
2. 有連線時間後，帳號申請單自動結案。(條件: LASTSYNC_DT要大於最後主管核定時間+3 Hrs以上)
3.帳號權限主檔比對功能 : PUSHMail 開通帳號與主檔比對</t>
    <phoneticPr fontId="1" type="noConversion"/>
  </si>
  <si>
    <r>
      <t xml:space="preserve">帳號 </t>
    </r>
    <r>
      <rPr>
        <b/>
        <strike/>
        <u/>
        <sz val="8"/>
        <color theme="5"/>
        <rFont val="微軟正黑體"/>
        <family val="2"/>
        <charset val="136"/>
      </rPr>
      <t>(Notes 帳號格式 Ex:Chunyi Peng/TAIWAN/MXIC)  ，PAM不可使用這個帳號。需要使用工號(EMP_NO)比對</t>
    </r>
    <phoneticPr fontId="1" type="noConversion"/>
  </si>
  <si>
    <t>*IF009
展開3選一單後回寫三選一單的URL LINK 至 離退系統</t>
    <phoneticPr fontId="1" type="noConversion"/>
  </si>
  <si>
    <t>1. 展開3選一單後回寫三選一單的URL LINK 至 Table中
2. 透過LEI 將離職單對應的三選一單URL Link Sync 回MWDB
3. MWDB 提供View 給離退系統抓三選一單的URL Link</t>
    <phoneticPr fontId="1" type="noConversion"/>
  </si>
  <si>
    <t xml:space="preserve">PAM 系統 -PAM_IF_RESIGN
</t>
    <phoneticPr fontId="1" type="noConversion"/>
  </si>
  <si>
    <t xml:space="preserve">Notes MWDB('ITC_SP_MW.nsf) 
</t>
    <phoneticPr fontId="1" type="noConversion"/>
  </si>
  <si>
    <t>1小時一次</t>
    <phoneticPr fontId="1" type="noConversion"/>
  </si>
  <si>
    <t>LEI</t>
    <phoneticPr fontId="1" type="noConversion"/>
  </si>
  <si>
    <t>MR150 Jeff</t>
    <phoneticPr fontId="1" type="noConversion"/>
  </si>
  <si>
    <t xml:space="preserve">*IF010
PUSHMAIL 申請單生效時產生NTUA TMP DOC.
</t>
    <phoneticPr fontId="1" type="noConversion"/>
  </si>
  <si>
    <t>PAM - PAMAI_IF_NTUA_TMPDOC</t>
    <phoneticPr fontId="1" type="noConversion"/>
  </si>
  <si>
    <t>NTUA</t>
    <phoneticPr fontId="1" type="noConversion"/>
  </si>
  <si>
    <t>依各申請類型寫入值，請參考自動化產生MailOut 需求規格
* 雙向同步，將EXECUTE_STATUS 回傳給 PAM系統</t>
    <phoneticPr fontId="1" type="noConversion"/>
  </si>
  <si>
    <r>
      <t xml:space="preserve">DATE 
</t>
    </r>
    <r>
      <rPr>
        <sz val="8"/>
        <color theme="5"/>
        <rFont val="微軟正黑體"/>
        <family val="2"/>
        <charset val="136"/>
      </rPr>
      <t>VARCHAR2(20 BYTE)</t>
    </r>
    <phoneticPr fontId="1" type="noConversion"/>
  </si>
  <si>
    <t>執行狀態 ，新增時請填入"Waiting"</t>
    <phoneticPr fontId="1" type="noConversion"/>
  </si>
  <si>
    <t xml:space="preserve">*IF011
提供Feebback 系統開啟客戶 MailOut 權限
</t>
    <phoneticPr fontId="1" type="noConversion"/>
  </si>
  <si>
    <t>1. Feedback 系統Call MW DB Agent 
2. MW DB 透過 ODBC 傳送資料到ITC Service Portal DB
3.由PORTAL Schedule Job  定期檢查Table 是否有新增資料。若有新增資料則進行Mail Out 申請單建立、產生主檔及後續自動化作業。(詳細規格參考Portal-PAM SRS)</t>
    <phoneticPr fontId="1" type="noConversion"/>
  </si>
  <si>
    <t>(Notes ) Feedbeck系統</t>
    <phoneticPr fontId="1" type="noConversion"/>
  </si>
  <si>
    <t xml:space="preserve">PORTAL- PORTAL_IF_FEEDBACK_PUSHMAIL
</t>
    <phoneticPr fontId="1" type="noConversion"/>
  </si>
  <si>
    <t>Feedback 系統Call MW DB 時即時透過ODBC 建立資料</t>
    <phoneticPr fontId="1" type="noConversion"/>
  </si>
  <si>
    <t>MR220 Ruka
MR510 Zac</t>
    <phoneticPr fontId="1" type="noConversion"/>
  </si>
  <si>
    <t>*IF012
提供TIMECARD 系統查詢個人帳號關閉日期。</t>
    <phoneticPr fontId="1" type="noConversion"/>
  </si>
  <si>
    <t xml:space="preserve"> Notes MWDB('ITC_SP_MW.nsf) 
</t>
    <phoneticPr fontId="1" type="noConversion"/>
  </si>
  <si>
    <t>*IF013
PAM帳號關閉日到期時，呼叫Notes MetaEmp 關閉帳號</t>
    <phoneticPr fontId="1" type="noConversion"/>
  </si>
  <si>
    <t xml:space="preserve"> MR510 Zac</t>
    <phoneticPr fontId="1" type="noConversion"/>
  </si>
  <si>
    <t>MW DB + ODBC + Scheudle Job</t>
    <phoneticPr fontId="1" type="noConversion"/>
  </si>
  <si>
    <t>*IF014
HR人員執行"帳號關閉"，呼叫PAM 系統產生帳號關閉及設備繳回單</t>
    <phoneticPr fontId="1" type="noConversion"/>
  </si>
  <si>
    <t xml:space="preserve">PAM - PAM_IF_HR_TRIGGER_CLOSE
</t>
    <phoneticPr fontId="1" type="noConversion"/>
  </si>
  <si>
    <t>--</t>
    <phoneticPr fontId="1" type="noConversion"/>
  </si>
  <si>
    <t>*IF015
資產移轉，取得資產是否有列管性帳號</t>
    <phoneticPr fontId="1" type="noConversion"/>
  </si>
  <si>
    <t xml:space="preserve">*IF016
電腦帳號申請後，PAMAI 自動化建立個人目錄需透過此資料確認目錄路徑。
</t>
    <phoneticPr fontId="1" type="noConversion"/>
  </si>
  <si>
    <t>MR150 Sherry??</t>
    <phoneticPr fontId="1" type="noConversion"/>
  </si>
  <si>
    <t>PAMAI - PAMAI_IF_GSA_DIRECTORY</t>
    <phoneticPr fontId="1" type="noConversion"/>
  </si>
  <si>
    <t>*IF017
帳號權限主檔比對功能
電腦帳號：要去 AD、Novell、Notes 抓現有帳號，然後比對Notes 帳號</t>
    <phoneticPr fontId="1" type="noConversion"/>
  </si>
  <si>
    <t xml:space="preserve">
1. 透過LEI 將 PAB統帳號資料分別 Sync 到PAM Table  : PAM_IF_PAB_ACCOUNTLIST</t>
    <phoneticPr fontId="1" type="noConversion"/>
  </si>
  <si>
    <t>Notes Directory (PAB) 
Form: Person</t>
    <phoneticPr fontId="1" type="noConversion"/>
  </si>
  <si>
    <t>PAM-PAM_IF_PAB_ACCOUNTLIST</t>
    <phoneticPr fontId="1" type="noConversion"/>
  </si>
  <si>
    <t>*IF018
 SSLVPN 使用率 Raw Data</t>
    <phoneticPr fontId="1" type="noConversion"/>
  </si>
  <si>
    <t>1. PAM 系統管理員上傳SSLVPN 使用紀錄檔案
2. Data Stage 將檔案資料存入</t>
    <phoneticPr fontId="1" type="noConversion"/>
  </si>
  <si>
    <t>QRadar Log</t>
    <phoneticPr fontId="1" type="noConversion"/>
  </si>
  <si>
    <t>PAM-PAM_IF_VPN_LOG</t>
    <phoneticPr fontId="1" type="noConversion"/>
  </si>
  <si>
    <t>手動Trigger</t>
    <phoneticPr fontId="1" type="noConversion"/>
  </si>
  <si>
    <t>EMP_ACCOUNT</t>
    <phoneticPr fontId="1" type="noConversion"/>
  </si>
  <si>
    <t>User 欄位 (AD 帳號) 串出部門資訊 : HrMaster API :getEmployeePABQueryResultByADNames()</t>
    <phoneticPr fontId="1" type="noConversion"/>
  </si>
  <si>
    <t xml:space="preserve">*IF019
 SSLVPN 使用率報表 </t>
    <phoneticPr fontId="1" type="noConversion"/>
  </si>
  <si>
    <t>利用 stored procedure 將Raw Data 轉換成報表可以直接使用的資料</t>
    <phoneticPr fontId="1" type="noConversion"/>
  </si>
  <si>
    <t>PAM-PAM_IF_VPN_RPT</t>
    <phoneticPr fontId="1" type="noConversion"/>
  </si>
  <si>
    <t>DB Trigger</t>
    <phoneticPr fontId="1" type="noConversion"/>
  </si>
  <si>
    <t>/// &lt;summary&gt;
        /// 退回前一站
        /// &lt;/summary&gt;
        /// &lt;param name="flowObj"&gt;&lt;/param&gt;
        public BpmReturnResult rejectToPreviousProcess(FlowComment flowObj)
        {
            BpmReturnResult bpmReturnResult = new BpmReturnResult
            {
                approver = new List&lt;EmployeeInfo&gt;(),
                bpmButtonList = "",
                docStatus = "",
                bpmFormStatus = 0,
                errorMessage = ""
            };
            ApproveActionInfo ApproveInfo = new ApproveActionInfo
            {
                ActionName = flowObj.actionButton,
                RequisitionId = flowObj.idNo,
                Comment = flowObj.approverComment,
                ExecutorDept = flowObj.currentApprover != null ? flowObj.currentApprover.deptNo : "",
                ExecutorId = flowObj.currentApprover != null ? flowObj.currentApprover.adName : "",
                ExecutorName = flowObj.currentApprover != null ? flowObj.currentApprover.empName : "",
            };
            bpmService = new BpmEifService(Constants.DB_SCHEMA, Constants.BPM_WEBAPI_HOST, MxPlatformConst.QEC);
            logger.Debug("Before call bpmService.RejectToPrevious");
            var _bpmResult = bpmService.RejectToPrevious(ApproveInfo);
            logger.Debug("After call bpmService.RejectToPrevious");
            if (_bpmResult.ReturnCode == 0)
            {
                //BPM處理成功
                List&lt;Mxic.Soa.Bpm.VO.ProcessInfo&gt; _bpmReturnValue =
                Newtonsoft.Json.JsonConvert.DeserializeObject&lt;List&lt;Mxic.Soa.Bpm.VO.ProcessInfo&gt;&gt;((string)_bpmResult.ReturnValue);
                bpmReturnResult.bpmButtonList = _bpmReturnValue.FirstOrDefault().formButtons;
                bpmReturnResult.docStatus = _bpmReturnValue.FirstOrDefault().docStatus;
                bpmReturnResult.bpmFormStatus = _bpmReturnValue.FirstOrDefault().bpmFormStatus;
                foreach (var obj in _bpmReturnValue)
                {
                    bpmReturnResult.approver.Add(new EmployeeInfo
                    {
                        adName = obj.approverId,
                        deptNo = obj.approverDept,
                        empName = obj.approverName,
                    });
                }
            }
            else
            {
                //BPM失敗回傳錯誤訊息 
                logger.Debug("BPM RejectToPrevious Error : " + _bpmResult.ReturnValue.ToString());
                bpmReturnResult.errorMessage = _bpmResult.ReturnValue.ToString();
            }
            return bpmReturnResult;
        }</t>
    <phoneticPr fontId="1" type="noConversion"/>
  </si>
  <si>
    <t>/// &lt;summary&gt;
        /// AR 簽核退件
        /// 退回AR Owner站別
        /// &lt;/summary&gt;
        /// &lt;param name="flowComment"&gt;&lt;/param&gt;
        /// &lt;returns&gt;&lt;/returns&gt;
        [EnabledAnonymous(true), ExposeWebAPI(true)]
        [WriteExceptionLog(UseLogType.ToFileSystem)]
        [ErrorLevel(LevelType.Fatal)]
        public ReturnMessage rejectARForm(FlowComment flowComment)
        {
            ReturnMessage returnMessage = new ReturnMessage();
            if (string.IsNullOrWhiteSpace(flowComment.idNo))
            {
                throw new ArgumentException(string.Format("Reject AR Form process Error! idNo is empty..."));
            }
            var returnARForm = context.RevAr.Where(x =&gt; x.ArIdNo == flowComment.idNo).FirstOrDefault();
            if (returnARForm == null)
            {
                throw new ArgumentException(string.Format("Reject AR Form process Error! target ARForm is null..."));
            }
            flowComment.targetStop = "SpcMem02"; //AR Owner站別
            //returnMessage = bpmARFormProcess(flowComment, "ShiftStop", returnARForm);
            returnMessage = bpmARFormProcess(flowComment, "RejectToPrevious", returnARForm);
            //Send Mail
            InformRejectAROwner(flowComment, returnARForm);
            return returnMessage;
        }</t>
    <phoneticPr fontId="1" type="noConversion"/>
  </si>
  <si>
    <t>Notes Approval Center URL (正式環境)</t>
    <phoneticPr fontId="35" type="noConversion"/>
  </si>
  <si>
    <t>http://twdevt02.mxic.com.tw/portal/ac.nsf/MXIC_AC_WS?openwebservice</t>
    <phoneticPr fontId="35" type="noConversion"/>
  </si>
  <si>
    <t>Function ModifyPendingWeb(url As String, SysName As String, APName As String, FlowNumber As String, Signer As String, CStatus As String) As String</t>
    <phoneticPr fontId="35" type="noConversion"/>
  </si>
  <si>
    <t xml:space="preserve">MxNextApprover 能知道目前有代理, </t>
    <phoneticPr fontId="1" type="noConversion"/>
  </si>
  <si>
    <t>select * from MX_NEXT_APPROVER where is_agent &lt;&gt;0</t>
    <phoneticPr fontId="1" type="noConversion"/>
  </si>
  <si>
    <t>MxSignLog 在代理人轉回時會有 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</si>
</sst>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m&quot;月&quot;d&quot;日&quot;"/>
    <numFmt numFmtId="178" formatCode="yyyy/m/d\ h:mm;@"/>
    <numFmt numFmtId="179" formatCode="0.00_ "/>
  </numFmts>
  <fonts count="7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20"/>
      <color rgb="FFFF0000"/>
      <name val="Times New Roman"/>
      <family val="1"/>
    </font>
    <font>
      <b/>
      <sz val="20"/>
      <color rgb="FFFF0000"/>
      <name val="標楷體"/>
      <family val="4"/>
      <charset val="136"/>
    </font>
    <font>
      <sz val="12"/>
      <color rgb="FF0000FF"/>
      <name val="新細明體"/>
      <family val="1"/>
      <charset val="136"/>
      <scheme val="minor"/>
    </font>
    <font>
      <b/>
      <u/>
      <sz val="12"/>
      <color rgb="FF0000FF"/>
      <name val="新細明體"/>
      <family val="1"/>
      <charset val="136"/>
      <scheme val="minor"/>
    </font>
    <font>
      <sz val="9"/>
      <name val="新細明體"/>
      <family val="1"/>
      <charset val="136"/>
    </font>
    <font>
      <u/>
      <sz val="12"/>
      <color theme="10"/>
      <name val="新細明體"/>
      <family val="2"/>
      <scheme val="minor"/>
    </font>
    <font>
      <b/>
      <sz val="12"/>
      <color rgb="FF0000FF"/>
      <name val="新細明體"/>
      <family val="1"/>
      <charset val="136"/>
      <scheme val="minor"/>
    </font>
    <font>
      <b/>
      <u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color theme="1"/>
      <name val="新細明體"/>
      <family val="2"/>
      <scheme val="minor"/>
    </font>
    <font>
      <b/>
      <u/>
      <sz val="9"/>
      <color rgb="FF0000FF"/>
      <name val="新細明體"/>
      <family val="1"/>
      <charset val="136"/>
      <scheme val="minor"/>
    </font>
    <font>
      <strike/>
      <sz val="12"/>
      <color theme="1"/>
      <name val="新細明體"/>
      <family val="2"/>
      <scheme val="minor"/>
    </font>
    <font>
      <b/>
      <sz val="18"/>
      <color rgb="FF0000FF"/>
      <name val="新細明體"/>
      <family val="1"/>
      <charset val="136"/>
      <scheme val="minor"/>
    </font>
    <font>
      <sz val="12"/>
      <color rgb="FF0000FF"/>
      <name val="新細明體"/>
      <family val="2"/>
      <scheme val="minor"/>
    </font>
    <font>
      <sz val="9"/>
      <name val="新細明體"/>
      <family val="1"/>
      <charset val="136"/>
      <scheme val="minor"/>
    </font>
    <font>
      <u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8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trike/>
      <u/>
      <sz val="12"/>
      <color rgb="FF0000FF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  <font>
      <b/>
      <u/>
      <sz val="12"/>
      <color rgb="FF0000FF"/>
      <name val="微軟正黑體"/>
      <family val="2"/>
      <charset val="136"/>
    </font>
    <font>
      <u/>
      <sz val="10"/>
      <color theme="1"/>
      <name val="微軟正黑體"/>
      <family val="2"/>
      <charset val="136"/>
    </font>
    <font>
      <b/>
      <u/>
      <sz val="10"/>
      <color rgb="FF0000FF"/>
      <name val="微軟正黑體"/>
      <family val="2"/>
      <charset val="136"/>
    </font>
    <font>
      <sz val="11"/>
      <color rgb="FF000000"/>
      <name val="Microsoft YaHei"/>
      <family val="2"/>
      <charset val="134"/>
    </font>
    <font>
      <sz val="12"/>
      <color theme="1"/>
      <name val="細明體"/>
      <family val="3"/>
      <charset val="136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1"/>
      <color rgb="FFFFFFFF"/>
      <name val="新細明體"/>
      <family val="1"/>
      <charset val="136"/>
      <scheme val="minor"/>
    </font>
    <font>
      <sz val="11"/>
      <name val="Calibri"/>
      <family val="2"/>
    </font>
    <font>
      <sz val="11"/>
      <name val="細明體"/>
      <family val="3"/>
      <charset val="136"/>
    </font>
    <font>
      <u/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8"/>
      <name val="微軟正黑體"/>
      <family val="2"/>
      <charset val="136"/>
    </font>
    <font>
      <strike/>
      <sz val="10"/>
      <name val="微軟正黑體"/>
      <family val="2"/>
      <charset val="136"/>
    </font>
    <font>
      <sz val="8"/>
      <color rgb="FF0000FF"/>
      <name val="微軟正黑體"/>
      <family val="2"/>
      <charset val="136"/>
    </font>
    <font>
      <strike/>
      <sz val="8"/>
      <name val="微軟正黑體"/>
      <family val="2"/>
      <charset val="136"/>
    </font>
    <font>
      <sz val="8"/>
      <color rgb="FFFF0000"/>
      <name val="微軟正黑體"/>
      <family val="2"/>
      <charset val="136"/>
    </font>
    <font>
      <strike/>
      <sz val="8"/>
      <color rgb="FFFF0000"/>
      <name val="微軟正黑體"/>
      <family val="2"/>
      <charset val="136"/>
    </font>
    <font>
      <b/>
      <u/>
      <sz val="1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rgb="FF0033CC"/>
      <name val="新細明體"/>
      <family val="2"/>
      <scheme val="minor"/>
    </font>
    <font>
      <sz val="12"/>
      <color rgb="FF0033CC"/>
      <name val="新細明體"/>
      <family val="1"/>
      <charset val="136"/>
      <scheme val="minor"/>
    </font>
    <font>
      <sz val="8"/>
      <color rgb="FF0033CC"/>
      <name val="微軟正黑體"/>
      <family val="2"/>
      <charset val="136"/>
    </font>
    <font>
      <sz val="9"/>
      <color rgb="FF505050"/>
      <name val="Helvetica"/>
      <family val="2"/>
    </font>
    <font>
      <b/>
      <u/>
      <sz val="8"/>
      <color rgb="FF0000FF"/>
      <name val="微軟正黑體"/>
      <family val="2"/>
      <charset val="136"/>
    </font>
    <font>
      <sz val="10"/>
      <color theme="9" tint="-0.499984740745262"/>
      <name val="微軟正黑體"/>
      <family val="2"/>
      <charset val="136"/>
    </font>
    <font>
      <strike/>
      <u/>
      <sz val="1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000000"/>
      <name val="Times New Roman"/>
      <family val="1"/>
    </font>
    <font>
      <sz val="11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trike/>
      <sz val="11"/>
      <color theme="1"/>
      <name val="微軟正黑體"/>
      <family val="2"/>
      <charset val="136"/>
    </font>
    <font>
      <b/>
      <u/>
      <sz val="12"/>
      <color rgb="FF000000"/>
      <name val="Times New Roman"/>
      <family val="1"/>
    </font>
    <font>
      <b/>
      <u/>
      <sz val="12"/>
      <color rgb="FF000000"/>
      <name val="標楷體"/>
      <family val="4"/>
      <charset val="136"/>
    </font>
    <font>
      <sz val="8"/>
      <color theme="1"/>
      <name val="新細明體"/>
      <family val="2"/>
      <scheme val="minor"/>
    </font>
    <font>
      <sz val="8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9"/>
      <color rgb="FF0000FF"/>
      <name val="新細明體"/>
      <family val="1"/>
      <charset val="136"/>
      <scheme val="minor"/>
    </font>
    <font>
      <sz val="8"/>
      <color theme="5"/>
      <name val="微軟正黑體"/>
      <family val="2"/>
      <charset val="136"/>
    </font>
    <font>
      <strike/>
      <sz val="8"/>
      <color theme="5"/>
      <name val="微軟正黑體"/>
      <family val="2"/>
      <charset val="136"/>
    </font>
    <font>
      <b/>
      <strike/>
      <u/>
      <sz val="8"/>
      <color theme="5"/>
      <name val="微軟正黑體"/>
      <family val="2"/>
      <charset val="136"/>
    </font>
    <font>
      <sz val="6"/>
      <color theme="1"/>
      <name val="新細明體"/>
      <family val="2"/>
      <scheme val="minor"/>
    </font>
    <font>
      <sz val="6"/>
      <color theme="1"/>
      <name val="新細明體"/>
      <family val="1"/>
      <charset val="136"/>
      <scheme val="minor"/>
    </font>
    <font>
      <sz val="6"/>
      <color rgb="FF0000FF"/>
      <name val="新細明體"/>
      <family val="1"/>
      <charset val="13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2" borderId="0" xfId="0" applyFont="1" applyFill="1"/>
    <xf numFmtId="0" fontId="0" fillId="4" borderId="0" xfId="0" applyFill="1"/>
    <xf numFmtId="0" fontId="11" fillId="0" borderId="0" xfId="0" applyFont="1" applyAlignment="1">
      <alignment horizontal="left" vertical="top" wrapText="1"/>
    </xf>
    <xf numFmtId="0" fontId="13" fillId="0" borderId="0" xfId="0" applyFont="1"/>
    <xf numFmtId="0" fontId="5" fillId="0" borderId="0" xfId="0" applyFont="1"/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49" fontId="0" fillId="0" borderId="0" xfId="0" applyNumberFormat="1"/>
    <xf numFmtId="49" fontId="5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Fill="1"/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1" xfId="1" applyFont="1" applyBorder="1"/>
    <xf numFmtId="0" fontId="10" fillId="0" borderId="1" xfId="1" applyFont="1" applyBorder="1"/>
    <xf numFmtId="0" fontId="15" fillId="0" borderId="1" xfId="0" applyFont="1" applyFill="1" applyBorder="1"/>
    <xf numFmtId="0" fontId="4" fillId="0" borderId="1" xfId="0" applyFont="1" applyFill="1" applyBorder="1"/>
    <xf numFmtId="0" fontId="21" fillId="7" borderId="1" xfId="0" applyFont="1" applyFill="1" applyBorder="1" applyAlignment="1">
      <alignment vertical="center"/>
    </xf>
    <xf numFmtId="0" fontId="7" fillId="0" borderId="1" xfId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2" borderId="0" xfId="0" applyFont="1" applyFill="1"/>
    <xf numFmtId="0" fontId="28" fillId="0" borderId="0" xfId="0" applyFont="1"/>
    <xf numFmtId="0" fontId="28" fillId="0" borderId="1" xfId="0" applyFont="1" applyBorder="1"/>
    <xf numFmtId="0" fontId="28" fillId="3" borderId="1" xfId="0" applyFont="1" applyFill="1" applyBorder="1"/>
    <xf numFmtId="22" fontId="28" fillId="0" borderId="1" xfId="0" applyNumberFormat="1" applyFont="1" applyBorder="1"/>
    <xf numFmtId="0" fontId="25" fillId="0" borderId="0" xfId="0" applyFont="1"/>
    <xf numFmtId="0" fontId="30" fillId="0" borderId="0" xfId="0" applyFont="1" applyFill="1" applyAlignment="1">
      <alignment horizontal="left"/>
    </xf>
    <xf numFmtId="0" fontId="25" fillId="0" borderId="0" xfId="0" applyFont="1" applyFill="1"/>
    <xf numFmtId="0" fontId="25" fillId="2" borderId="1" xfId="0" applyFont="1" applyFill="1" applyBorder="1"/>
    <xf numFmtId="0" fontId="25" fillId="0" borderId="1" xfId="0" applyFont="1" applyBorder="1"/>
    <xf numFmtId="0" fontId="25" fillId="0" borderId="1" xfId="0" applyFont="1" applyBorder="1" applyAlignment="1">
      <alignment wrapText="1"/>
    </xf>
    <xf numFmtId="0" fontId="22" fillId="2" borderId="1" xfId="0" applyFont="1" applyFill="1" applyBorder="1"/>
    <xf numFmtId="0" fontId="22" fillId="0" borderId="0" xfId="0" applyFont="1"/>
    <xf numFmtId="0" fontId="22" fillId="0" borderId="1" xfId="0" applyFont="1" applyBorder="1"/>
    <xf numFmtId="176" fontId="22" fillId="0" borderId="1" xfId="0" applyNumberFormat="1" applyFont="1" applyBorder="1"/>
    <xf numFmtId="0" fontId="26" fillId="0" borderId="0" xfId="0" applyFont="1" applyFill="1" applyAlignment="1">
      <alignment horizontal="left"/>
    </xf>
    <xf numFmtId="0" fontId="25" fillId="0" borderId="1" xfId="0" applyFont="1" applyBorder="1" applyAlignment="1">
      <alignment horizontal="left"/>
    </xf>
    <xf numFmtId="0" fontId="25" fillId="2" borderId="1" xfId="0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1" xfId="0" quotePrefix="1" applyFont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33" fillId="0" borderId="0" xfId="0" applyFont="1"/>
    <xf numFmtId="0" fontId="22" fillId="0" borderId="0" xfId="0" applyFont="1" applyBorder="1" applyAlignment="1">
      <alignment vertical="center"/>
    </xf>
    <xf numFmtId="0" fontId="25" fillId="0" borderId="0" xfId="0" applyFont="1" applyAlignment="1"/>
    <xf numFmtId="0" fontId="34" fillId="0" borderId="0" xfId="0" applyFont="1" applyAlignment="1">
      <alignment wrapText="1"/>
    </xf>
    <xf numFmtId="0" fontId="26" fillId="9" borderId="0" xfId="0" applyFont="1" applyFill="1"/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176" fontId="25" fillId="0" borderId="1" xfId="0" applyNumberFormat="1" applyFont="1" applyBorder="1"/>
    <xf numFmtId="0" fontId="36" fillId="0" borderId="0" xfId="0" applyFont="1" applyAlignment="1">
      <alignment horizontal="left" vertical="center"/>
    </xf>
    <xf numFmtId="0" fontId="7" fillId="0" borderId="0" xfId="1" applyAlignment="1">
      <alignment vertical="center" readingOrder="1"/>
    </xf>
    <xf numFmtId="0" fontId="38" fillId="0" borderId="0" xfId="0" applyFont="1" applyAlignment="1">
      <alignment vertical="center" readingOrder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25" fillId="11" borderId="1" xfId="0" applyFont="1" applyFill="1" applyBorder="1"/>
    <xf numFmtId="0" fontId="23" fillId="0" borderId="0" xfId="0" applyFont="1" applyFill="1" applyBorder="1" applyAlignment="1">
      <alignment vertical="center" wrapText="1"/>
    </xf>
    <xf numFmtId="14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vertical="center"/>
    </xf>
    <xf numFmtId="0" fontId="40" fillId="0" borderId="0" xfId="1" applyFont="1" applyFill="1" applyBorder="1"/>
    <xf numFmtId="0" fontId="23" fillId="0" borderId="0" xfId="0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top" wrapText="1"/>
    </xf>
    <xf numFmtId="0" fontId="40" fillId="0" borderId="0" xfId="1" quotePrefix="1" applyFont="1" applyFill="1" applyBorder="1" applyAlignment="1">
      <alignment vertical="center"/>
    </xf>
    <xf numFmtId="0" fontId="23" fillId="0" borderId="0" xfId="0" applyFont="1" applyFill="1" applyBorder="1"/>
    <xf numFmtId="0" fontId="7" fillId="0" borderId="0" xfId="1" applyFont="1" applyFill="1" applyBorder="1" applyAlignment="1">
      <alignment vertical="center"/>
    </xf>
    <xf numFmtId="0" fontId="41" fillId="0" borderId="0" xfId="0" applyFont="1"/>
    <xf numFmtId="0" fontId="23" fillId="0" borderId="0" xfId="0" applyFont="1"/>
    <xf numFmtId="0" fontId="42" fillId="0" borderId="0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43" fillId="0" borderId="0" xfId="0" applyFont="1" applyFill="1" applyBorder="1" applyAlignment="1">
      <alignment vertical="center"/>
    </xf>
    <xf numFmtId="0" fontId="42" fillId="4" borderId="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left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5" fillId="12" borderId="1" xfId="0" applyFont="1" applyFill="1" applyBorder="1" applyAlignment="1">
      <alignment horizontal="left" vertical="center" wrapText="1"/>
    </xf>
    <xf numFmtId="0" fontId="45" fillId="12" borderId="0" xfId="0" applyFont="1" applyFill="1" applyAlignment="1">
      <alignment horizontal="left" vertical="center" wrapText="1"/>
    </xf>
    <xf numFmtId="0" fontId="45" fillId="0" borderId="1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" xfId="0" applyFont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45" fillId="0" borderId="3" xfId="0" applyFont="1" applyFill="1" applyBorder="1" applyAlignment="1">
      <alignment vertical="center" wrapText="1"/>
    </xf>
    <xf numFmtId="0" fontId="45" fillId="0" borderId="5" xfId="0" applyFont="1" applyBorder="1" applyAlignment="1">
      <alignment vertical="center" wrapText="1"/>
    </xf>
    <xf numFmtId="0" fontId="42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42" fillId="0" borderId="3" xfId="0" applyFont="1" applyBorder="1" applyAlignment="1">
      <alignment vertical="center" wrapText="1"/>
    </xf>
    <xf numFmtId="0" fontId="42" fillId="0" borderId="5" xfId="0" applyFont="1" applyBorder="1" applyAlignment="1">
      <alignment vertical="center" wrapText="1"/>
    </xf>
    <xf numFmtId="0" fontId="44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vertical="top"/>
    </xf>
    <xf numFmtId="0" fontId="20" fillId="4" borderId="0" xfId="0" applyFont="1" applyFill="1" applyAlignment="1">
      <alignment horizontal="left" vertical="center" wrapText="1"/>
    </xf>
    <xf numFmtId="0" fontId="20" fillId="13" borderId="0" xfId="0" applyFont="1" applyFill="1" applyAlignment="1">
      <alignment horizontal="left" vertical="center" wrapText="1"/>
    </xf>
    <xf numFmtId="22" fontId="20" fillId="0" borderId="0" xfId="0" applyNumberFormat="1" applyFont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 wrapText="1"/>
    </xf>
    <xf numFmtId="0" fontId="25" fillId="15" borderId="1" xfId="0" applyFont="1" applyFill="1" applyBorder="1"/>
    <xf numFmtId="0" fontId="7" fillId="0" borderId="0" xfId="1" applyFill="1" applyBorder="1" applyAlignment="1">
      <alignment vertical="center"/>
    </xf>
    <xf numFmtId="0" fontId="7" fillId="0" borderId="0" xfId="1" quotePrefix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14" fontId="23" fillId="8" borderId="0" xfId="0" applyNumberFormat="1" applyFont="1" applyFill="1" applyBorder="1" applyAlignment="1">
      <alignment vertical="center"/>
    </xf>
    <xf numFmtId="0" fontId="7" fillId="8" borderId="0" xfId="1" quotePrefix="1" applyFill="1" applyBorder="1" applyAlignment="1">
      <alignment vertical="center"/>
    </xf>
    <xf numFmtId="0" fontId="23" fillId="16" borderId="0" xfId="0" applyFont="1" applyFill="1" applyBorder="1" applyAlignment="1">
      <alignment horizontal="left" vertical="center" wrapText="1"/>
    </xf>
    <xf numFmtId="0" fontId="23" fillId="16" borderId="0" xfId="0" quotePrefix="1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23" fillId="16" borderId="0" xfId="0" applyFont="1" applyFill="1" applyBorder="1" applyAlignment="1">
      <alignment horizontal="left" vertical="center"/>
    </xf>
    <xf numFmtId="0" fontId="10" fillId="16" borderId="0" xfId="0" applyFont="1" applyFill="1" applyBorder="1" applyAlignment="1">
      <alignment horizontal="left" vertical="center" wrapText="1"/>
    </xf>
    <xf numFmtId="0" fontId="10" fillId="16" borderId="0" xfId="0" quotePrefix="1" applyFont="1" applyFill="1" applyBorder="1" applyAlignment="1">
      <alignment horizontal="left" vertical="center" wrapText="1"/>
    </xf>
    <xf numFmtId="0" fontId="23" fillId="1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177" fontId="23" fillId="0" borderId="0" xfId="0" applyNumberFormat="1" applyFont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vertical="center"/>
    </xf>
    <xf numFmtId="0" fontId="23" fillId="15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49" fillId="0" borderId="6" xfId="0" applyFont="1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49" fillId="0" borderId="1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49" fillId="0" borderId="3" xfId="0" applyFont="1" applyBorder="1" applyAlignment="1">
      <alignment vertical="center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48" fillId="15" borderId="1" xfId="0" applyFont="1" applyFill="1" applyBorder="1" applyAlignment="1">
      <alignment horizontal="left" vertical="center" wrapText="1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vertical="center"/>
    </xf>
    <xf numFmtId="0" fontId="7" fillId="0" borderId="0" xfId="1"/>
    <xf numFmtId="0" fontId="51" fillId="0" borderId="0" xfId="0" applyFont="1"/>
    <xf numFmtId="14" fontId="0" fillId="0" borderId="0" xfId="0" applyNumberFormat="1" applyFont="1"/>
    <xf numFmtId="14" fontId="18" fillId="0" borderId="0" xfId="0" applyNumberFormat="1" applyFont="1"/>
    <xf numFmtId="14" fontId="0" fillId="2" borderId="0" xfId="0" applyNumberFormat="1" applyFont="1" applyFill="1" applyAlignment="1">
      <alignment horizontal="center"/>
    </xf>
    <xf numFmtId="0" fontId="20" fillId="5" borderId="8" xfId="0" applyFont="1" applyFill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22" fontId="20" fillId="0" borderId="0" xfId="0" applyNumberFormat="1" applyFont="1" applyBorder="1" applyAlignment="1">
      <alignment horizontal="left" vertical="center" wrapText="1"/>
    </xf>
    <xf numFmtId="22" fontId="20" fillId="0" borderId="11" xfId="0" applyNumberFormat="1" applyFont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22" fontId="20" fillId="0" borderId="13" xfId="0" applyNumberFormat="1" applyFont="1" applyBorder="1" applyAlignment="1">
      <alignment horizontal="left" vertical="center" wrapText="1"/>
    </xf>
    <xf numFmtId="22" fontId="20" fillId="0" borderId="14" xfId="0" applyNumberFormat="1" applyFont="1" applyBorder="1" applyAlignment="1">
      <alignment horizontal="left" vertical="center" wrapText="1"/>
    </xf>
    <xf numFmtId="0" fontId="53" fillId="0" borderId="0" xfId="0" applyFont="1"/>
    <xf numFmtId="0" fontId="23" fillId="17" borderId="0" xfId="0" applyFont="1" applyFill="1"/>
    <xf numFmtId="0" fontId="22" fillId="18" borderId="0" xfId="0" applyFont="1" applyFill="1"/>
    <xf numFmtId="47" fontId="22" fillId="0" borderId="0" xfId="0" applyNumberFormat="1" applyFont="1"/>
    <xf numFmtId="178" fontId="22" fillId="0" borderId="0" xfId="0" applyNumberFormat="1" applyFont="1"/>
    <xf numFmtId="0" fontId="42" fillId="15" borderId="1" xfId="0" applyFont="1" applyFill="1" applyBorder="1" applyAlignment="1">
      <alignment horizontal="left" vertical="center" wrapText="1"/>
    </xf>
    <xf numFmtId="0" fontId="42" fillId="15" borderId="1" xfId="0" applyFont="1" applyFill="1" applyBorder="1" applyAlignment="1">
      <alignment vertical="center" wrapText="1"/>
    </xf>
    <xf numFmtId="0" fontId="42" fillId="0" borderId="0" xfId="0" applyFont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48" fillId="15" borderId="1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55" fillId="16" borderId="1" xfId="0" applyFont="1" applyFill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left" vertical="center"/>
    </xf>
    <xf numFmtId="0" fontId="23" fillId="0" borderId="16" xfId="0" applyFont="1" applyFill="1" applyBorder="1" applyAlignment="1">
      <alignment horizontal="left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left" vertical="center"/>
    </xf>
    <xf numFmtId="0" fontId="55" fillId="16" borderId="5" xfId="0" applyFont="1" applyFill="1" applyBorder="1" applyAlignment="1">
      <alignment horizontal="left" vertical="center"/>
    </xf>
    <xf numFmtId="0" fontId="23" fillId="0" borderId="19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center" vertical="center" wrapText="1"/>
    </xf>
    <xf numFmtId="0" fontId="7" fillId="0" borderId="0" xfId="1" applyFill="1" applyAlignment="1">
      <alignment vertical="center"/>
    </xf>
    <xf numFmtId="0" fontId="43" fillId="0" borderId="16" xfId="0" applyFont="1" applyFill="1" applyBorder="1" applyAlignment="1">
      <alignment horizontal="left" vertical="center"/>
    </xf>
    <xf numFmtId="0" fontId="43" fillId="0" borderId="16" xfId="0" applyFont="1" applyFill="1" applyBorder="1" applyAlignment="1">
      <alignment horizontal="left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1" applyAlignment="1">
      <alignment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1" xfId="0" applyFont="1" applyBorder="1" applyAlignment="1">
      <alignment horizontal="left" vertical="center"/>
    </xf>
    <xf numFmtId="0" fontId="60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left"/>
    </xf>
    <xf numFmtId="0" fontId="62" fillId="0" borderId="1" xfId="0" applyFont="1" applyBorder="1" applyAlignment="1">
      <alignment horizontal="left" vertical="center" wrapText="1"/>
    </xf>
    <xf numFmtId="0" fontId="60" fillId="0" borderId="0" xfId="0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0" fontId="60" fillId="0" borderId="0" xfId="0" applyFont="1" applyBorder="1" applyAlignment="1">
      <alignment horizontal="left" vertical="center"/>
    </xf>
    <xf numFmtId="0" fontId="61" fillId="0" borderId="0" xfId="0" applyFont="1" applyBorder="1" applyAlignment="1">
      <alignment horizontal="left"/>
    </xf>
    <xf numFmtId="0" fontId="59" fillId="0" borderId="0" xfId="0" applyFont="1" applyBorder="1"/>
    <xf numFmtId="0" fontId="63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 wrapText="1"/>
    </xf>
    <xf numFmtId="0" fontId="62" fillId="0" borderId="0" xfId="0" applyFont="1" applyBorder="1" applyAlignment="1">
      <alignment horizontal="left" vertical="center" wrapText="1"/>
    </xf>
    <xf numFmtId="0" fontId="60" fillId="2" borderId="1" xfId="0" applyFont="1" applyFill="1" applyBorder="1" applyAlignment="1">
      <alignment horizontal="left" vertical="center" wrapText="1"/>
    </xf>
    <xf numFmtId="0" fontId="61" fillId="2" borderId="1" xfId="0" applyFont="1" applyFill="1" applyBorder="1" applyAlignment="1">
      <alignment horizontal="left" wrapText="1"/>
    </xf>
    <xf numFmtId="0" fontId="60" fillId="2" borderId="1" xfId="0" applyFont="1" applyFill="1" applyBorder="1" applyAlignment="1">
      <alignment horizontal="left" vertical="center"/>
    </xf>
    <xf numFmtId="0" fontId="60" fillId="2" borderId="1" xfId="0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4" fillId="0" borderId="0" xfId="0" applyFont="1"/>
    <xf numFmtId="0" fontId="60" fillId="0" borderId="0" xfId="0" applyFont="1" applyBorder="1" applyAlignment="1">
      <alignment horizontal="center" vertical="center"/>
    </xf>
    <xf numFmtId="0" fontId="60" fillId="0" borderId="0" xfId="0" applyFont="1" applyBorder="1" applyAlignment="1">
      <alignment horizontal="left" vertical="center"/>
    </xf>
    <xf numFmtId="0" fontId="60" fillId="0" borderId="1" xfId="0" applyFont="1" applyBorder="1" applyAlignment="1">
      <alignment vertical="center"/>
    </xf>
    <xf numFmtId="179" fontId="60" fillId="0" borderId="1" xfId="0" applyNumberFormat="1" applyFont="1" applyBorder="1" applyAlignment="1">
      <alignment vertical="center"/>
    </xf>
    <xf numFmtId="0" fontId="60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42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8" fillId="14" borderId="0" xfId="0" applyFont="1" applyFill="1" applyAlignment="1">
      <alignment horizontal="left" vertical="top" wrapText="1"/>
    </xf>
    <xf numFmtId="0" fontId="25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14" fillId="4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23" fillId="0" borderId="16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left" vertical="center"/>
    </xf>
    <xf numFmtId="0" fontId="55" fillId="16" borderId="15" xfId="0" applyFont="1" applyFill="1" applyBorder="1" applyAlignment="1">
      <alignment horizontal="left" vertical="center"/>
    </xf>
    <xf numFmtId="0" fontId="55" fillId="16" borderId="18" xfId="0" applyFont="1" applyFill="1" applyBorder="1" applyAlignment="1">
      <alignment horizontal="left" vertical="center"/>
    </xf>
    <xf numFmtId="0" fontId="55" fillId="16" borderId="20" xfId="0" applyFont="1" applyFill="1" applyBorder="1" applyAlignment="1">
      <alignment horizontal="left" vertical="center"/>
    </xf>
    <xf numFmtId="0" fontId="23" fillId="4" borderId="0" xfId="0" applyFont="1" applyFill="1" applyBorder="1" applyAlignment="1">
      <alignment horizontal="left" vertical="center"/>
    </xf>
    <xf numFmtId="0" fontId="23" fillId="10" borderId="16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0" fontId="23" fillId="10" borderId="21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55" fillId="16" borderId="5" xfId="0" applyFont="1" applyFill="1" applyBorder="1" applyAlignment="1">
      <alignment horizontal="center" vertical="center" wrapText="1"/>
    </xf>
    <xf numFmtId="0" fontId="55" fillId="16" borderId="1" xfId="0" applyFont="1" applyFill="1" applyBorder="1" applyAlignment="1">
      <alignment horizontal="center" vertical="center" wrapText="1"/>
    </xf>
    <xf numFmtId="0" fontId="55" fillId="16" borderId="3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55" fillId="16" borderId="15" xfId="0" applyFont="1" applyFill="1" applyBorder="1" applyAlignment="1">
      <alignment horizontal="center" vertical="center" wrapText="1"/>
    </xf>
    <xf numFmtId="0" fontId="55" fillId="16" borderId="18" xfId="0" applyFont="1" applyFill="1" applyBorder="1" applyAlignment="1">
      <alignment horizontal="center" vertical="center" wrapText="1"/>
    </xf>
    <xf numFmtId="0" fontId="55" fillId="16" borderId="20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55" fillId="16" borderId="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55" fillId="16" borderId="3" xfId="0" applyFont="1" applyFill="1" applyBorder="1" applyAlignment="1">
      <alignment horizontal="center" vertical="center"/>
    </xf>
    <xf numFmtId="0" fontId="55" fillId="16" borderId="15" xfId="0" applyFont="1" applyFill="1" applyBorder="1" applyAlignment="1">
      <alignment horizontal="center" vertical="center"/>
    </xf>
    <xf numFmtId="0" fontId="55" fillId="16" borderId="18" xfId="0" applyFont="1" applyFill="1" applyBorder="1" applyAlignment="1">
      <alignment horizontal="center" vertical="center"/>
    </xf>
    <xf numFmtId="0" fontId="55" fillId="16" borderId="20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/>
    </xf>
    <xf numFmtId="0" fontId="55" fillId="16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vertical="top"/>
    </xf>
    <xf numFmtId="0" fontId="20" fillId="0" borderId="0" xfId="0" applyFont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 wrapText="1"/>
    </xf>
    <xf numFmtId="0" fontId="42" fillId="0" borderId="3" xfId="0" applyFont="1" applyBorder="1" applyAlignment="1">
      <alignment horizontal="left" vertical="center" wrapText="1"/>
    </xf>
    <xf numFmtId="0" fontId="42" fillId="0" borderId="5" xfId="0" applyFont="1" applyBorder="1" applyAlignment="1">
      <alignment horizontal="left" vertical="center" wrapText="1"/>
    </xf>
    <xf numFmtId="0" fontId="45" fillId="0" borderId="3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left" vertical="center" wrapText="1"/>
    </xf>
    <xf numFmtId="0" fontId="45" fillId="0" borderId="5" xfId="0" applyFont="1" applyBorder="1" applyAlignment="1">
      <alignment horizontal="left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left" vertical="center" wrapText="1"/>
    </xf>
    <xf numFmtId="0" fontId="32" fillId="2" borderId="0" xfId="0" applyFont="1" applyFill="1" applyAlignment="1">
      <alignment horizontal="left"/>
    </xf>
    <xf numFmtId="0" fontId="23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60" fillId="0" borderId="1" xfId="0" applyFont="1" applyBorder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0" fontId="60" fillId="0" borderId="0" xfId="0" applyFont="1" applyBorder="1" applyAlignment="1">
      <alignment horizontal="center" vertical="center"/>
    </xf>
    <xf numFmtId="0" fontId="60" fillId="0" borderId="1" xfId="0" applyFont="1" applyBorder="1" applyAlignment="1">
      <alignment horizontal="left" vertical="center" wrapText="1"/>
    </xf>
    <xf numFmtId="0" fontId="60" fillId="0" borderId="0" xfId="0" quotePrefix="1" applyFont="1" applyBorder="1" applyAlignment="1">
      <alignment horizontal="left" vertical="center"/>
    </xf>
    <xf numFmtId="0" fontId="61" fillId="0" borderId="1" xfId="0" applyFont="1" applyBorder="1" applyAlignment="1">
      <alignment horizontal="left"/>
    </xf>
    <xf numFmtId="0" fontId="60" fillId="0" borderId="0" xfId="0" applyFont="1" applyAlignment="1">
      <alignment horizontal="left" vertical="center" wrapText="1"/>
    </xf>
    <xf numFmtId="0" fontId="60" fillId="0" borderId="3" xfId="0" applyFont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60" fillId="2" borderId="1" xfId="0" applyFont="1" applyFill="1" applyBorder="1" applyAlignment="1">
      <alignment horizontal="left" vertical="center"/>
    </xf>
    <xf numFmtId="0" fontId="60" fillId="0" borderId="1" xfId="0" applyFont="1" applyBorder="1" applyAlignment="1">
      <alignment horizontal="center" vertical="center"/>
    </xf>
    <xf numFmtId="0" fontId="68" fillId="0" borderId="1" xfId="0" applyFont="1" applyBorder="1"/>
    <xf numFmtId="0" fontId="30" fillId="2" borderId="0" xfId="0" applyFont="1" applyFill="1"/>
    <xf numFmtId="0" fontId="69" fillId="0" borderId="0" xfId="0" applyFont="1" applyFill="1"/>
    <xf numFmtId="0" fontId="20" fillId="0" borderId="0" xfId="0" applyFont="1"/>
    <xf numFmtId="0" fontId="20" fillId="2" borderId="1" xfId="0" applyFont="1" applyFill="1" applyBorder="1"/>
    <xf numFmtId="0" fontId="20" fillId="0" borderId="1" xfId="0" applyFont="1" applyBorder="1"/>
    <xf numFmtId="0" fontId="25" fillId="0" borderId="0" xfId="0" applyFont="1" applyAlignment="1">
      <alignment horizontal="center" vertical="top"/>
    </xf>
    <xf numFmtId="0" fontId="20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8" borderId="1" xfId="0" applyFont="1" applyFill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8" fillId="4" borderId="1" xfId="0" applyFont="1" applyFill="1" applyBorder="1"/>
    <xf numFmtId="0" fontId="68" fillId="0" borderId="1" xfId="0" quotePrefix="1" applyFont="1" applyBorder="1"/>
    <xf numFmtId="0" fontId="70" fillId="0" borderId="1" xfId="0" applyFont="1" applyBorder="1" applyAlignment="1">
      <alignment horizontal="left"/>
    </xf>
    <xf numFmtId="0" fontId="16" fillId="0" borderId="1" xfId="0" applyFont="1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19" borderId="0" xfId="0" applyFill="1" applyAlignment="1">
      <alignment vertical="center"/>
    </xf>
    <xf numFmtId="0" fontId="10" fillId="20" borderId="0" xfId="0" applyFont="1" applyFill="1" applyAlignment="1">
      <alignment horizontal="center" vertical="center"/>
    </xf>
    <xf numFmtId="0" fontId="0" fillId="20" borderId="0" xfId="0" applyFill="1" applyAlignment="1">
      <alignment vertical="center"/>
    </xf>
    <xf numFmtId="0" fontId="50" fillId="20" borderId="0" xfId="0" applyFont="1" applyFill="1" applyAlignment="1">
      <alignment vertical="center"/>
    </xf>
    <xf numFmtId="0" fontId="51" fillId="20" borderId="0" xfId="0" applyFont="1" applyFill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71" fillId="0" borderId="0" xfId="0" applyFont="1" applyBorder="1" applyAlignment="1">
      <alignment horizontal="left" vertical="center" wrapText="1"/>
    </xf>
    <xf numFmtId="0" fontId="71" fillId="0" borderId="0" xfId="0" quotePrefix="1" applyFont="1" applyBorder="1" applyAlignment="1">
      <alignment horizontal="left" vertical="center" wrapText="1"/>
    </xf>
    <xf numFmtId="0" fontId="71" fillId="0" borderId="0" xfId="0" applyFont="1" applyBorder="1" applyAlignment="1">
      <alignment vertical="center" wrapText="1"/>
    </xf>
    <xf numFmtId="0" fontId="71" fillId="0" borderId="0" xfId="0" applyFont="1" applyBorder="1" applyAlignment="1">
      <alignment vertical="center" wrapText="1"/>
    </xf>
    <xf numFmtId="0" fontId="71" fillId="0" borderId="0" xfId="0" quotePrefix="1" applyFont="1" applyBorder="1" applyAlignment="1">
      <alignment vertical="center" wrapText="1"/>
    </xf>
    <xf numFmtId="0" fontId="71" fillId="0" borderId="0" xfId="0" applyFont="1" applyBorder="1" applyAlignment="1">
      <alignment vertical="top" wrapText="1"/>
    </xf>
    <xf numFmtId="0" fontId="71" fillId="0" borderId="0" xfId="0" applyFont="1" applyBorder="1" applyAlignment="1">
      <alignment vertical="center"/>
    </xf>
    <xf numFmtId="0" fontId="71" fillId="0" borderId="0" xfId="0" applyFont="1" applyFill="1" applyBorder="1" applyAlignment="1">
      <alignment vertical="center" wrapText="1"/>
    </xf>
    <xf numFmtId="0" fontId="71" fillId="0" borderId="0" xfId="0" quotePrefix="1" applyFont="1" applyBorder="1" applyAlignment="1">
      <alignment vertical="center" wrapText="1"/>
    </xf>
    <xf numFmtId="0" fontId="71" fillId="0" borderId="0" xfId="0" applyFont="1" applyBorder="1" applyAlignment="1">
      <alignment vertical="top" wrapText="1"/>
    </xf>
    <xf numFmtId="0" fontId="71" fillId="0" borderId="0" xfId="0" quotePrefix="1" applyFont="1" applyBorder="1" applyAlignment="1">
      <alignment horizontal="center" vertical="center" wrapText="1"/>
    </xf>
    <xf numFmtId="0" fontId="72" fillId="0" borderId="0" xfId="0" applyFont="1" applyBorder="1" applyAlignment="1">
      <alignment vertical="center" wrapText="1"/>
    </xf>
    <xf numFmtId="0" fontId="71" fillId="13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horizontal="center" vertical="center" wrapText="1"/>
    </xf>
    <xf numFmtId="0" fontId="71" fillId="0" borderId="0" xfId="0" quotePrefix="1" applyFont="1" applyFill="1" applyBorder="1" applyAlignment="1">
      <alignment horizontal="center" vertical="center" wrapText="1"/>
    </xf>
    <xf numFmtId="0" fontId="71" fillId="0" borderId="0" xfId="0" quotePrefix="1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top" wrapText="1"/>
    </xf>
    <xf numFmtId="0" fontId="72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top" wrapText="1"/>
    </xf>
    <xf numFmtId="0" fontId="71" fillId="0" borderId="0" xfId="0" applyFont="1" applyFill="1" applyBorder="1" applyAlignment="1">
      <alignment horizontal="left" vertical="center" wrapText="1"/>
    </xf>
    <xf numFmtId="0" fontId="71" fillId="0" borderId="0" xfId="0" quotePrefix="1" applyFont="1" applyFill="1" applyBorder="1" applyAlignment="1">
      <alignment horizontal="left" vertical="center" wrapText="1"/>
    </xf>
    <xf numFmtId="0" fontId="71" fillId="0" borderId="0" xfId="0" applyFont="1" applyBorder="1" applyAlignment="1">
      <alignment horizontal="left" vertical="top" wrapText="1"/>
    </xf>
    <xf numFmtId="0" fontId="71" fillId="0" borderId="0" xfId="0" applyFont="1" applyBorder="1" applyAlignment="1">
      <alignment horizontal="left" vertical="center" wrapText="1"/>
    </xf>
    <xf numFmtId="0" fontId="71" fillId="0" borderId="0" xfId="0" quotePrefix="1" applyFont="1" applyBorder="1" applyAlignment="1">
      <alignment horizontal="left" vertical="top" wrapText="1"/>
    </xf>
    <xf numFmtId="0" fontId="71" fillId="0" borderId="0" xfId="0" applyFont="1" applyBorder="1" applyAlignment="1">
      <alignment horizontal="left" vertical="top" wrapText="1"/>
    </xf>
    <xf numFmtId="0" fontId="71" fillId="13" borderId="0" xfId="0" applyFont="1" applyFill="1" applyBorder="1" applyAlignment="1">
      <alignment horizontal="left" vertical="top" wrapText="1"/>
    </xf>
    <xf numFmtId="0" fontId="72" fillId="13" borderId="0" xfId="0" applyFont="1" applyFill="1" applyBorder="1" applyAlignment="1">
      <alignment horizontal="left" vertical="top" wrapText="1"/>
    </xf>
    <xf numFmtId="0" fontId="71" fillId="13" borderId="0" xfId="0" quotePrefix="1" applyFont="1" applyFill="1" applyBorder="1" applyAlignment="1">
      <alignment horizontal="left" vertical="top" wrapText="1"/>
    </xf>
    <xf numFmtId="0" fontId="71" fillId="14" borderId="0" xfId="0" applyFont="1" applyFill="1" applyBorder="1" applyAlignment="1">
      <alignment vertical="center" wrapText="1"/>
    </xf>
    <xf numFmtId="0" fontId="72" fillId="0" borderId="0" xfId="0" applyFont="1" applyBorder="1" applyAlignment="1">
      <alignment horizontal="left" vertical="top" wrapText="1"/>
    </xf>
    <xf numFmtId="0" fontId="72" fillId="0" borderId="0" xfId="0" quotePrefix="1" applyFont="1" applyBorder="1" applyAlignment="1">
      <alignment horizontal="left" vertical="top" wrapText="1"/>
    </xf>
    <xf numFmtId="0" fontId="72" fillId="0" borderId="0" xfId="0" applyFont="1" applyBorder="1" applyAlignment="1">
      <alignment horizontal="left" vertical="center" wrapText="1"/>
    </xf>
    <xf numFmtId="0" fontId="71" fillId="0" borderId="0" xfId="0" applyFont="1" applyBorder="1" applyAlignment="1">
      <alignment horizontal="left" vertical="top"/>
    </xf>
    <xf numFmtId="0" fontId="72" fillId="17" borderId="0" xfId="0" applyFont="1" applyFill="1" applyBorder="1" applyAlignment="1">
      <alignment horizontal="left" vertical="top" wrapText="1"/>
    </xf>
    <xf numFmtId="0" fontId="71" fillId="0" borderId="0" xfId="0" applyFont="1" applyFill="1" applyBorder="1" applyAlignment="1">
      <alignment vertical="center"/>
    </xf>
    <xf numFmtId="0" fontId="71" fillId="0" borderId="0" xfId="0" applyFont="1" applyBorder="1" applyAlignment="1">
      <alignment horizontal="left" vertical="center"/>
    </xf>
    <xf numFmtId="0" fontId="71" fillId="0" borderId="0" xfId="0" applyFont="1" applyBorder="1" applyAlignment="1">
      <alignment horizontal="center" vertical="top" wrapText="1"/>
    </xf>
    <xf numFmtId="0" fontId="71" fillId="0" borderId="0" xfId="0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1" fillId="0" borderId="0" xfId="0" applyFont="1" applyBorder="1" applyAlignment="1">
      <alignment horizontal="left" vertical="center"/>
    </xf>
    <xf numFmtId="18" fontId="71" fillId="0" borderId="0" xfId="0" applyNumberFormat="1" applyFont="1" applyBorder="1" applyAlignment="1">
      <alignment horizontal="center" vertical="center"/>
    </xf>
    <xf numFmtId="0" fontId="71" fillId="0" borderId="0" xfId="0" applyFont="1" applyBorder="1" applyAlignment="1">
      <alignment vertical="top"/>
    </xf>
    <xf numFmtId="0" fontId="71" fillId="0" borderId="0" xfId="0" quotePrefix="1" applyFont="1" applyBorder="1" applyAlignment="1">
      <alignment vertical="center"/>
    </xf>
    <xf numFmtId="0" fontId="71" fillId="0" borderId="0" xfId="0" applyFont="1" applyFill="1" applyBorder="1" applyAlignment="1">
      <alignment horizontal="left" vertical="center" wrapText="1"/>
    </xf>
    <xf numFmtId="0" fontId="71" fillId="0" borderId="0" xfId="0" quotePrefix="1" applyFont="1" applyBorder="1" applyAlignment="1">
      <alignment horizontal="left" vertical="center"/>
    </xf>
    <xf numFmtId="0" fontId="71" fillId="0" borderId="0" xfId="0" quotePrefix="1" applyFont="1" applyBorder="1" applyAlignment="1">
      <alignment horizontal="left" vertical="center"/>
    </xf>
    <xf numFmtId="0" fontId="71" fillId="0" borderId="0" xfId="0" applyFont="1" applyAlignment="1">
      <alignment horizontal="left" vertical="center" wrapText="1"/>
    </xf>
    <xf numFmtId="0" fontId="71" fillId="0" borderId="0" xfId="0" applyFont="1" applyAlignment="1">
      <alignment horizontal="left" vertical="center"/>
    </xf>
    <xf numFmtId="0" fontId="71" fillId="0" borderId="0" xfId="0" quotePrefix="1" applyFont="1" applyBorder="1" applyAlignment="1">
      <alignment horizontal="left" vertical="center" wrapText="1"/>
    </xf>
    <xf numFmtId="0" fontId="71" fillId="0" borderId="0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left" vertical="center"/>
    </xf>
    <xf numFmtId="0" fontId="71" fillId="0" borderId="0" xfId="0" applyFont="1" applyFill="1" applyAlignment="1">
      <alignment vertical="center"/>
    </xf>
    <xf numFmtId="0" fontId="71" fillId="0" borderId="0" xfId="0" applyFont="1" applyFill="1" applyBorder="1" applyAlignment="1">
      <alignment horizontal="left" vertical="top"/>
    </xf>
    <xf numFmtId="0" fontId="71" fillId="0" borderId="0" xfId="0" applyFont="1" applyFill="1" applyBorder="1" applyAlignment="1">
      <alignment vertical="center"/>
    </xf>
    <xf numFmtId="0" fontId="71" fillId="0" borderId="0" xfId="0" quotePrefix="1" applyFont="1" applyBorder="1" applyAlignment="1">
      <alignment horizontal="center" vertical="center"/>
    </xf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66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7" fillId="0" borderId="1" xfId="0" applyFont="1" applyFill="1" applyBorder="1" applyAlignment="1">
      <alignment vertical="center" wrapText="1"/>
    </xf>
    <xf numFmtId="0" fontId="67" fillId="0" borderId="1" xfId="0" applyFont="1" applyFill="1" applyBorder="1" applyAlignment="1">
      <alignment vertical="center"/>
    </xf>
    <xf numFmtId="0" fontId="67" fillId="0" borderId="3" xfId="0" applyFont="1" applyBorder="1" applyAlignment="1">
      <alignment horizontal="left" vertical="center"/>
    </xf>
    <xf numFmtId="0" fontId="67" fillId="0" borderId="1" xfId="0" applyFont="1" applyBorder="1" applyAlignment="1">
      <alignment vertical="center" wrapText="1"/>
    </xf>
    <xf numFmtId="0" fontId="67" fillId="0" borderId="4" xfId="0" applyFont="1" applyBorder="1" applyAlignment="1">
      <alignment horizontal="left" vertical="center"/>
    </xf>
    <xf numFmtId="0" fontId="67" fillId="0" borderId="5" xfId="0" applyFont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quotePrefix="1" applyFont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66" fillId="0" borderId="0" xfId="0" applyFont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66" fillId="0" borderId="0" xfId="0" applyFon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colors>
    <mruColors>
      <color rgb="FF0000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gif"/><Relationship Id="rId1" Type="http://schemas.openxmlformats.org/officeDocument/2006/relationships/image" Target="../media/image19.gi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gi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gif"/><Relationship Id="rId1" Type="http://schemas.openxmlformats.org/officeDocument/2006/relationships/image" Target="../media/image36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gif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gif"/><Relationship Id="rId1" Type="http://schemas.openxmlformats.org/officeDocument/2006/relationships/image" Target="../media/image10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gif"/><Relationship Id="rId2" Type="http://schemas.openxmlformats.org/officeDocument/2006/relationships/image" Target="../media/image15.gif"/><Relationship Id="rId1" Type="http://schemas.openxmlformats.org/officeDocument/2006/relationships/image" Target="../media/image14.png"/><Relationship Id="rId4" Type="http://schemas.openxmlformats.org/officeDocument/2006/relationships/image" Target="../media/image17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1382767</xdr:colOff>
      <xdr:row>3</xdr:row>
      <xdr:rowOff>200025</xdr:rowOff>
    </xdr:from>
    <xdr:to>
      <xdr:col>2</xdr:col>
      <xdr:colOff>95250</xdr:colOff>
      <xdr:row>4</xdr:row>
      <xdr:rowOff>142875</xdr:rowOff>
    </xdr:to>
    <xdr:sp macro="" textlink="">
      <xdr:nvSpPr>
        <xdr:cNvPr id="2" name="橢圓 1"/>
        <xdr:cNvSpPr/>
      </xdr:nvSpPr>
      <xdr:spPr>
        <a:xfrm>
          <a:off x="2240017" y="619125"/>
          <a:ext cx="169808" cy="1524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endParaRPr lang="zh-TW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956662</xdr:colOff>
      <xdr:row>5</xdr:row>
      <xdr:rowOff>191944</xdr:rowOff>
    </xdr:from>
    <xdr:ext cx="1005596" cy="275909"/>
    <xdr:sp macro="" textlink="">
      <xdr:nvSpPr>
        <xdr:cNvPr id="3" name="文字方塊 2"/>
        <xdr:cNvSpPr txBox="1"/>
      </xdr:nvSpPr>
      <xdr:spPr>
        <a:xfrm>
          <a:off x="1817196" y="1032772"/>
          <a:ext cx="1005596" cy="2759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AD </a:t>
          </a:r>
          <a:r>
            <a:rPr lang="zh-TW" altLang="en-US" sz="1100"/>
            <a:t>認證</a:t>
          </a:r>
          <a:r>
            <a:rPr lang="en-US" altLang="zh-TW" sz="1100"/>
            <a:t>Log</a:t>
          </a:r>
          <a:r>
            <a:rPr lang="en-US" altLang="zh-TW" sz="1100" baseline="0"/>
            <a:t>in </a:t>
          </a:r>
          <a:endParaRPr lang="zh-TW" altLang="en-US" sz="1100"/>
        </a:p>
      </xdr:txBody>
    </xdr:sp>
    <xdr:clientData/>
  </xdr:oneCellAnchor>
  <xdr:twoCellAnchor>
    <xdr:from>
      <xdr:col>2</xdr:col>
      <xdr:colOff>2135</xdr:colOff>
      <xdr:row>4</xdr:row>
      <xdr:rowOff>142875</xdr:rowOff>
    </xdr:from>
    <xdr:to>
      <xdr:col>2</xdr:col>
      <xdr:colOff>10346</xdr:colOff>
      <xdr:row>5</xdr:row>
      <xdr:rowOff>191944</xdr:rowOff>
    </xdr:to>
    <xdr:cxnSp macro="">
      <xdr:nvCxnSpPr>
        <xdr:cNvPr id="5" name="直線單箭頭接點 4"/>
        <xdr:cNvCxnSpPr>
          <a:stCxn id="2" idx="4"/>
          <a:endCxn id="3" idx="0"/>
        </xdr:cNvCxnSpPr>
      </xdr:nvCxnSpPr>
      <xdr:spPr>
        <a:xfrm flipH="1">
          <a:off x="2316710" y="771525"/>
          <a:ext cx="8211" cy="2586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858236</xdr:colOff>
      <xdr:row>11</xdr:row>
      <xdr:rowOff>59194</xdr:rowOff>
    </xdr:from>
    <xdr:ext cx="1202449" cy="275909"/>
    <xdr:sp macro="" textlink="">
      <xdr:nvSpPr>
        <xdr:cNvPr id="6" name="文字方塊 5"/>
        <xdr:cNvSpPr txBox="1"/>
      </xdr:nvSpPr>
      <xdr:spPr>
        <a:xfrm>
          <a:off x="1718770" y="2161263"/>
          <a:ext cx="1202449" cy="2759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100"/>
            <a:t>給與</a:t>
          </a:r>
          <a:r>
            <a:rPr lang="en-US" altLang="zh-TW" sz="1100"/>
            <a:t>Default  Role</a:t>
          </a:r>
          <a:endParaRPr lang="zh-TW" altLang="en-US" sz="1100"/>
        </a:p>
      </xdr:txBody>
    </xdr:sp>
    <xdr:clientData/>
  </xdr:oneCellAnchor>
  <xdr:twoCellAnchor>
    <xdr:from>
      <xdr:col>1</xdr:col>
      <xdr:colOff>1320855</xdr:colOff>
      <xdr:row>8</xdr:row>
      <xdr:rowOff>151944</xdr:rowOff>
    </xdr:from>
    <xdr:to>
      <xdr:col>2</xdr:col>
      <xdr:colOff>139755</xdr:colOff>
      <xdr:row>9</xdr:row>
      <xdr:rowOff>142419</xdr:rowOff>
    </xdr:to>
    <xdr:sp macro="" textlink="">
      <xdr:nvSpPr>
        <xdr:cNvPr id="7" name="菱形 6"/>
        <xdr:cNvSpPr/>
      </xdr:nvSpPr>
      <xdr:spPr>
        <a:xfrm>
          <a:off x="2178105" y="1618794"/>
          <a:ext cx="276225" cy="20002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endParaRPr lang="zh-TW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1643</xdr:colOff>
      <xdr:row>7</xdr:row>
      <xdr:rowOff>48753</xdr:rowOff>
    </xdr:from>
    <xdr:to>
      <xdr:col>2</xdr:col>
      <xdr:colOff>2135</xdr:colOff>
      <xdr:row>8</xdr:row>
      <xdr:rowOff>151944</xdr:rowOff>
    </xdr:to>
    <xdr:cxnSp macro="">
      <xdr:nvCxnSpPr>
        <xdr:cNvPr id="11" name="直線單箭頭接點 10"/>
        <xdr:cNvCxnSpPr>
          <a:stCxn id="3" idx="2"/>
          <a:endCxn id="7" idx="0"/>
        </xdr:cNvCxnSpPr>
      </xdr:nvCxnSpPr>
      <xdr:spPr>
        <a:xfrm flipH="1">
          <a:off x="2316218" y="1306053"/>
          <a:ext cx="492" cy="3127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1643</xdr:colOff>
      <xdr:row>9</xdr:row>
      <xdr:rowOff>142419</xdr:rowOff>
    </xdr:from>
    <xdr:to>
      <xdr:col>2</xdr:col>
      <xdr:colOff>2136</xdr:colOff>
      <xdr:row>11</xdr:row>
      <xdr:rowOff>59194</xdr:rowOff>
    </xdr:to>
    <xdr:cxnSp macro="">
      <xdr:nvCxnSpPr>
        <xdr:cNvPr id="13" name="直線單箭頭接點 12"/>
        <xdr:cNvCxnSpPr>
          <a:stCxn id="7" idx="2"/>
          <a:endCxn id="6" idx="0"/>
        </xdr:cNvCxnSpPr>
      </xdr:nvCxnSpPr>
      <xdr:spPr>
        <a:xfrm>
          <a:off x="2316218" y="1818819"/>
          <a:ext cx="493" cy="33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35143</xdr:colOff>
      <xdr:row>9</xdr:row>
      <xdr:rowOff>78827</xdr:rowOff>
    </xdr:from>
    <xdr:ext cx="371476" cy="238125"/>
    <xdr:sp macro="" textlink="">
      <xdr:nvSpPr>
        <xdr:cNvPr id="18" name="文字方塊 17"/>
        <xdr:cNvSpPr txBox="1"/>
      </xdr:nvSpPr>
      <xdr:spPr>
        <a:xfrm>
          <a:off x="2353988" y="1760482"/>
          <a:ext cx="371476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Yes</a:t>
          </a:r>
          <a:endParaRPr lang="zh-TW" altLang="en-US" sz="1100"/>
        </a:p>
      </xdr:txBody>
    </xdr:sp>
    <xdr:clientData/>
  </xdr:oneCellAnchor>
  <xdr:oneCellAnchor>
    <xdr:from>
      <xdr:col>1</xdr:col>
      <xdr:colOff>806341</xdr:colOff>
      <xdr:row>14</xdr:row>
      <xdr:rowOff>30432</xdr:rowOff>
    </xdr:from>
    <xdr:ext cx="1306239" cy="459485"/>
    <xdr:sp macro="" textlink="">
      <xdr:nvSpPr>
        <xdr:cNvPr id="20" name="文字方塊 19"/>
        <xdr:cNvSpPr txBox="1"/>
      </xdr:nvSpPr>
      <xdr:spPr>
        <a:xfrm>
          <a:off x="1666875" y="2763122"/>
          <a:ext cx="1306239" cy="4594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1100"/>
            <a:t>取得系統授權</a:t>
          </a:r>
          <a:r>
            <a:rPr lang="en-US" altLang="zh-TW" sz="1100"/>
            <a:t>Role</a:t>
          </a:r>
          <a:r>
            <a:rPr lang="zh-TW" altLang="en-US" sz="1100"/>
            <a:t> 及授權功能</a:t>
          </a:r>
        </a:p>
      </xdr:txBody>
    </xdr:sp>
    <xdr:clientData/>
  </xdr:oneCellAnchor>
  <xdr:twoCellAnchor>
    <xdr:from>
      <xdr:col>2</xdr:col>
      <xdr:colOff>1150</xdr:colOff>
      <xdr:row>12</xdr:row>
      <xdr:rowOff>124896</xdr:rowOff>
    </xdr:from>
    <xdr:to>
      <xdr:col>2</xdr:col>
      <xdr:colOff>1150</xdr:colOff>
      <xdr:row>14</xdr:row>
      <xdr:rowOff>30432</xdr:rowOff>
    </xdr:to>
    <xdr:cxnSp macro="">
      <xdr:nvCxnSpPr>
        <xdr:cNvPr id="22" name="直線單箭頭接點 21"/>
        <xdr:cNvCxnSpPr>
          <a:stCxn id="6" idx="2"/>
          <a:endCxn id="20" idx="0"/>
        </xdr:cNvCxnSpPr>
      </xdr:nvCxnSpPr>
      <xdr:spPr>
        <a:xfrm>
          <a:off x="2319995" y="2437172"/>
          <a:ext cx="0" cy="32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183273</xdr:colOff>
      <xdr:row>8</xdr:row>
      <xdr:rowOff>151944</xdr:rowOff>
    </xdr:from>
    <xdr:to>
      <xdr:col>4</xdr:col>
      <xdr:colOff>459498</xdr:colOff>
      <xdr:row>9</xdr:row>
      <xdr:rowOff>142419</xdr:rowOff>
    </xdr:to>
    <xdr:sp macro="" textlink="">
      <xdr:nvSpPr>
        <xdr:cNvPr id="25" name="菱形 24"/>
        <xdr:cNvSpPr/>
      </xdr:nvSpPr>
      <xdr:spPr>
        <a:xfrm>
          <a:off x="3869448" y="1618794"/>
          <a:ext cx="276225" cy="20002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endParaRPr lang="zh-TW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139755</xdr:colOff>
      <xdr:row>9</xdr:row>
      <xdr:rowOff>42407</xdr:rowOff>
    </xdr:from>
    <xdr:to>
      <xdr:col>4</xdr:col>
      <xdr:colOff>183273</xdr:colOff>
      <xdr:row>9</xdr:row>
      <xdr:rowOff>42407</xdr:rowOff>
    </xdr:to>
    <xdr:cxnSp macro="">
      <xdr:nvCxnSpPr>
        <xdr:cNvPr id="27" name="直線單箭頭接點 26"/>
        <xdr:cNvCxnSpPr>
          <a:stCxn id="7" idx="3"/>
          <a:endCxn id="25" idx="1"/>
        </xdr:cNvCxnSpPr>
      </xdr:nvCxnSpPr>
      <xdr:spPr>
        <a:xfrm>
          <a:off x="2454330" y="1718807"/>
          <a:ext cx="141511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597777</xdr:colOff>
      <xdr:row>6</xdr:row>
      <xdr:rowOff>85724</xdr:rowOff>
    </xdr:from>
    <xdr:ext cx="795830" cy="425886"/>
    <xdr:sp macro="" textlink="">
      <xdr:nvSpPr>
        <xdr:cNvPr id="33" name="文字方塊 32"/>
        <xdr:cNvSpPr txBox="1"/>
      </xdr:nvSpPr>
      <xdr:spPr>
        <a:xfrm>
          <a:off x="3598152" y="1133474"/>
          <a:ext cx="795830" cy="425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000"/>
            <a:t>有系統授權</a:t>
          </a:r>
          <a:r>
            <a:rPr lang="en-US" altLang="zh-TW" sz="1000"/>
            <a:t>Role?</a:t>
          </a:r>
          <a:endParaRPr lang="zh-TW" altLang="en-US" sz="1000"/>
        </a:p>
      </xdr:txBody>
    </xdr:sp>
    <xdr:clientData/>
  </xdr:oneCellAnchor>
  <xdr:oneCellAnchor>
    <xdr:from>
      <xdr:col>1</xdr:col>
      <xdr:colOff>806341</xdr:colOff>
      <xdr:row>17</xdr:row>
      <xdr:rowOff>185245</xdr:rowOff>
    </xdr:from>
    <xdr:ext cx="1306239" cy="459293"/>
    <xdr:sp macro="" textlink="">
      <xdr:nvSpPr>
        <xdr:cNvPr id="59" name="文字方塊 58"/>
        <xdr:cNvSpPr txBox="1"/>
      </xdr:nvSpPr>
      <xdr:spPr>
        <a:xfrm>
          <a:off x="1666875" y="3548555"/>
          <a:ext cx="1306239" cy="4592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1100"/>
            <a:t>顯示系統首頁及可使用之功能</a:t>
          </a:r>
        </a:p>
      </xdr:txBody>
    </xdr:sp>
    <xdr:clientData/>
  </xdr:oneCellAnchor>
  <xdr:twoCellAnchor>
    <xdr:from>
      <xdr:col>2</xdr:col>
      <xdr:colOff>1150</xdr:colOff>
      <xdr:row>16</xdr:row>
      <xdr:rowOff>69504</xdr:rowOff>
    </xdr:from>
    <xdr:to>
      <xdr:col>2</xdr:col>
      <xdr:colOff>1150</xdr:colOff>
      <xdr:row>17</xdr:row>
      <xdr:rowOff>185245</xdr:rowOff>
    </xdr:to>
    <xdr:cxnSp macro="">
      <xdr:nvCxnSpPr>
        <xdr:cNvPr id="61" name="直線單箭頭接點 60"/>
        <xdr:cNvCxnSpPr>
          <a:stCxn id="20" idx="2"/>
          <a:endCxn id="59" idx="0"/>
        </xdr:cNvCxnSpPr>
      </xdr:nvCxnSpPr>
      <xdr:spPr>
        <a:xfrm>
          <a:off x="2319995" y="3222607"/>
          <a:ext cx="0" cy="325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325492</xdr:colOff>
      <xdr:row>8</xdr:row>
      <xdr:rowOff>1313</xdr:rowOff>
    </xdr:from>
    <xdr:ext cx="371476" cy="238125"/>
    <xdr:sp macro="" textlink="">
      <xdr:nvSpPr>
        <xdr:cNvPr id="63" name="文字方塊 62"/>
        <xdr:cNvSpPr txBox="1"/>
      </xdr:nvSpPr>
      <xdr:spPr>
        <a:xfrm>
          <a:off x="3327509" y="1472761"/>
          <a:ext cx="371476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No</a:t>
          </a:r>
          <a:endParaRPr lang="zh-TW" altLang="en-US" sz="1100"/>
        </a:p>
      </xdr:txBody>
    </xdr:sp>
    <xdr:clientData/>
  </xdr:oneCellAnchor>
  <xdr:oneCellAnchor>
    <xdr:from>
      <xdr:col>1</xdr:col>
      <xdr:colOff>617483</xdr:colOff>
      <xdr:row>8</xdr:row>
      <xdr:rowOff>137948</xdr:rowOff>
    </xdr:from>
    <xdr:ext cx="757067" cy="259174"/>
    <xdr:sp macro="" textlink="">
      <xdr:nvSpPr>
        <xdr:cNvPr id="73" name="文字方塊 72"/>
        <xdr:cNvSpPr txBox="1"/>
      </xdr:nvSpPr>
      <xdr:spPr>
        <a:xfrm>
          <a:off x="1478017" y="1609396"/>
          <a:ext cx="757067" cy="25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000"/>
            <a:t>旺宏員工</a:t>
          </a:r>
          <a:r>
            <a:rPr lang="en-US" altLang="zh-TW" sz="1000"/>
            <a:t>?</a:t>
          </a:r>
          <a:endParaRPr lang="zh-TW" altLang="en-US" sz="1000"/>
        </a:p>
      </xdr:txBody>
    </xdr:sp>
    <xdr:clientData/>
  </xdr:oneCellAnchor>
  <xdr:twoCellAnchor>
    <xdr:from>
      <xdr:col>2</xdr:col>
      <xdr:colOff>655255</xdr:colOff>
      <xdr:row>9</xdr:row>
      <xdr:rowOff>142420</xdr:rowOff>
    </xdr:from>
    <xdr:to>
      <xdr:col>4</xdr:col>
      <xdr:colOff>321386</xdr:colOff>
      <xdr:row>15</xdr:row>
      <xdr:rowOff>50626</xdr:rowOff>
    </xdr:to>
    <xdr:cxnSp macro="">
      <xdr:nvCxnSpPr>
        <xdr:cNvPr id="75" name="肘形接點 74"/>
        <xdr:cNvCxnSpPr>
          <a:stCxn id="25" idx="2"/>
          <a:endCxn id="20" idx="3"/>
        </xdr:cNvCxnSpPr>
      </xdr:nvCxnSpPr>
      <xdr:spPr>
        <a:xfrm rot="5400000">
          <a:off x="2905943" y="1882707"/>
          <a:ext cx="1165506" cy="103773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459498</xdr:colOff>
      <xdr:row>9</xdr:row>
      <xdr:rowOff>42407</xdr:rowOff>
    </xdr:from>
    <xdr:to>
      <xdr:col>5</xdr:col>
      <xdr:colOff>404320</xdr:colOff>
      <xdr:row>9</xdr:row>
      <xdr:rowOff>42407</xdr:rowOff>
    </xdr:to>
    <xdr:cxnSp macro="">
      <xdr:nvCxnSpPr>
        <xdr:cNvPr id="77" name="直線單箭頭接點 76"/>
        <xdr:cNvCxnSpPr>
          <a:stCxn id="25" idx="3"/>
          <a:endCxn id="78" idx="1"/>
        </xdr:cNvCxnSpPr>
      </xdr:nvCxnSpPr>
      <xdr:spPr>
        <a:xfrm>
          <a:off x="4145673" y="1718807"/>
          <a:ext cx="63062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404320</xdr:colOff>
      <xdr:row>8</xdr:row>
      <xdr:rowOff>18138</xdr:rowOff>
    </xdr:from>
    <xdr:ext cx="1202449" cy="467637"/>
    <xdr:sp macro="" textlink="">
      <xdr:nvSpPr>
        <xdr:cNvPr id="78" name="文字方塊 77"/>
        <xdr:cNvSpPr txBox="1"/>
      </xdr:nvSpPr>
      <xdr:spPr>
        <a:xfrm>
          <a:off x="4776295" y="1484988"/>
          <a:ext cx="1202449" cy="4676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Redirect</a:t>
          </a:r>
          <a:r>
            <a:rPr lang="en-US" altLang="zh-TW" sz="1100" baseline="0"/>
            <a:t>  </a:t>
          </a:r>
          <a:r>
            <a:rPr lang="zh-TW" altLang="en-US" sz="1100" baseline="0"/>
            <a:t>至說明頁面</a:t>
          </a:r>
          <a:endParaRPr lang="zh-TW" altLang="en-US" sz="1100"/>
        </a:p>
      </xdr:txBody>
    </xdr:sp>
    <xdr:clientData/>
  </xdr:oneCellAnchor>
  <xdr:oneCellAnchor>
    <xdr:from>
      <xdr:col>3</xdr:col>
      <xdr:colOff>506138</xdr:colOff>
      <xdr:row>13</xdr:row>
      <xdr:rowOff>207907</xdr:rowOff>
    </xdr:from>
    <xdr:ext cx="371476" cy="238125"/>
    <xdr:sp macro="" textlink="">
      <xdr:nvSpPr>
        <xdr:cNvPr id="84" name="文字方塊 83"/>
        <xdr:cNvSpPr txBox="1"/>
      </xdr:nvSpPr>
      <xdr:spPr>
        <a:xfrm>
          <a:off x="3506513" y="2722507"/>
          <a:ext cx="371476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Yes</a:t>
          </a:r>
          <a:endParaRPr lang="zh-TW" altLang="en-US" sz="1100"/>
        </a:p>
      </xdr:txBody>
    </xdr:sp>
    <xdr:clientData/>
  </xdr:oneCellAnchor>
  <xdr:oneCellAnchor>
    <xdr:from>
      <xdr:col>4</xdr:col>
      <xdr:colOff>508109</xdr:colOff>
      <xdr:row>8</xdr:row>
      <xdr:rowOff>24961</xdr:rowOff>
    </xdr:from>
    <xdr:ext cx="371476" cy="238125"/>
    <xdr:sp macro="" textlink="">
      <xdr:nvSpPr>
        <xdr:cNvPr id="85" name="文字方塊 84"/>
        <xdr:cNvSpPr txBox="1"/>
      </xdr:nvSpPr>
      <xdr:spPr>
        <a:xfrm>
          <a:off x="4194284" y="1491811"/>
          <a:ext cx="371476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No</a:t>
          </a:r>
          <a:endParaRPr lang="zh-TW" altLang="en-US" sz="1100"/>
        </a:p>
      </xdr:txBody>
    </xdr:sp>
    <xdr:clientData/>
  </xdr:oneCellAnchor>
  <xdr:twoCellAnchor>
    <xdr:from>
      <xdr:col>1</xdr:col>
      <xdr:colOff>1376526</xdr:colOff>
      <xdr:row>21</xdr:row>
      <xdr:rowOff>182291</xdr:rowOff>
    </xdr:from>
    <xdr:to>
      <xdr:col>2</xdr:col>
      <xdr:colOff>71602</xdr:colOff>
      <xdr:row>22</xdr:row>
      <xdr:rowOff>115615</xdr:rowOff>
    </xdr:to>
    <xdr:sp macro="" textlink="">
      <xdr:nvSpPr>
        <xdr:cNvPr id="86" name="橢圓 85"/>
        <xdr:cNvSpPr/>
      </xdr:nvSpPr>
      <xdr:spPr>
        <a:xfrm>
          <a:off x="2233776" y="4373291"/>
          <a:ext cx="152401" cy="14287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endParaRPr lang="zh-TW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1452727</xdr:colOff>
      <xdr:row>20</xdr:row>
      <xdr:rowOff>15888</xdr:rowOff>
    </xdr:from>
    <xdr:to>
      <xdr:col>2</xdr:col>
      <xdr:colOff>2136</xdr:colOff>
      <xdr:row>21</xdr:row>
      <xdr:rowOff>182291</xdr:rowOff>
    </xdr:to>
    <xdr:cxnSp macro="">
      <xdr:nvCxnSpPr>
        <xdr:cNvPr id="88" name="直線單箭頭接點 87"/>
        <xdr:cNvCxnSpPr>
          <a:stCxn id="59" idx="2"/>
          <a:endCxn id="86" idx="0"/>
        </xdr:cNvCxnSpPr>
      </xdr:nvCxnSpPr>
      <xdr:spPr>
        <a:xfrm flipH="1">
          <a:off x="2309977" y="3997338"/>
          <a:ext cx="6734" cy="375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71603</xdr:colOff>
      <xdr:row>10</xdr:row>
      <xdr:rowOff>66675</xdr:rowOff>
    </xdr:from>
    <xdr:to>
      <xdr:col>6</xdr:col>
      <xdr:colOff>319746</xdr:colOff>
      <xdr:row>22</xdr:row>
      <xdr:rowOff>44178</xdr:rowOff>
    </xdr:to>
    <xdr:cxnSp macro="">
      <xdr:nvCxnSpPr>
        <xdr:cNvPr id="90" name="肘形接點 89"/>
        <xdr:cNvCxnSpPr>
          <a:stCxn id="78" idx="2"/>
          <a:endCxn id="86" idx="6"/>
        </xdr:cNvCxnSpPr>
      </xdr:nvCxnSpPr>
      <xdr:spPr>
        <a:xfrm rot="5400000">
          <a:off x="2635798" y="1703005"/>
          <a:ext cx="2492103" cy="299134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1114425</xdr:colOff>
      <xdr:row>18</xdr:row>
      <xdr:rowOff>9525</xdr:rowOff>
    </xdr:from>
    <xdr:to>
      <xdr:col>9</xdr:col>
      <xdr:colOff>286189</xdr:colOff>
      <xdr:row>21</xdr:row>
      <xdr:rowOff>114402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4200525"/>
          <a:ext cx="3143689" cy="7335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185530</xdr:colOff>
      <xdr:row>13</xdr:row>
      <xdr:rowOff>11761</xdr:rowOff>
    </xdr:from>
    <xdr:to>
      <xdr:col>12</xdr:col>
      <xdr:colOff>318879</xdr:colOff>
      <xdr:row>16</xdr:row>
      <xdr:rowOff>154056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900" y="3283391"/>
          <a:ext cx="2883175" cy="1136208"/>
        </a:xfrm>
        <a:prstGeom prst="rect">
          <a:avLst/>
        </a:prstGeom>
      </xdr:spPr>
    </xdr:pic>
    <xdr:clientData/>
  </xdr:twoCellAnchor>
  <xdr:twoCellAnchor editAs="oneCell">
    <xdr:from>
      <xdr:col>6</xdr:col>
      <xdr:colOff>50927</xdr:colOff>
      <xdr:row>13</xdr:row>
      <xdr:rowOff>167471</xdr:rowOff>
    </xdr:from>
    <xdr:to>
      <xdr:col>7</xdr:col>
      <xdr:colOff>1760357</xdr:colOff>
      <xdr:row>19</xdr:row>
      <xdr:rowOff>92129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992" y="5012797"/>
          <a:ext cx="3142322" cy="1912484"/>
        </a:xfrm>
        <a:prstGeom prst="rect">
          <a:avLst/>
        </a:prstGeom>
      </xdr:spPr>
    </xdr:pic>
    <xdr:clientData/>
  </xdr:twoCellAnchor>
  <xdr:twoCellAnchor editAs="oneCell">
    <xdr:from>
      <xdr:col>8</xdr:col>
      <xdr:colOff>455543</xdr:colOff>
      <xdr:row>7</xdr:row>
      <xdr:rowOff>41414</xdr:rowOff>
    </xdr:from>
    <xdr:to>
      <xdr:col>12</xdr:col>
      <xdr:colOff>570552</xdr:colOff>
      <xdr:row>9</xdr:row>
      <xdr:rowOff>110319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66913" y="463827"/>
          <a:ext cx="2864835" cy="1932492"/>
        </a:xfrm>
        <a:prstGeom prst="rect">
          <a:avLst/>
        </a:prstGeom>
      </xdr:spPr>
    </xdr:pic>
    <xdr:clientData/>
  </xdr:twoCellAnchor>
  <xdr:twoCellAnchor>
    <xdr:from>
      <xdr:col>7</xdr:col>
      <xdr:colOff>1755913</xdr:colOff>
      <xdr:row>7</xdr:row>
      <xdr:rowOff>223631</xdr:rowOff>
    </xdr:from>
    <xdr:to>
      <xdr:col>8</xdr:col>
      <xdr:colOff>422413</xdr:colOff>
      <xdr:row>7</xdr:row>
      <xdr:rowOff>231913</xdr:rowOff>
    </xdr:to>
    <xdr:cxnSp macro="">
      <xdr:nvCxnSpPr>
        <xdr:cNvPr id="6" name="直線單箭頭接點 5"/>
        <xdr:cNvCxnSpPr/>
      </xdr:nvCxnSpPr>
      <xdr:spPr>
        <a:xfrm>
          <a:off x="12539870" y="3180522"/>
          <a:ext cx="993913" cy="8282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104775</xdr:rowOff>
    </xdr:from>
    <xdr:to>
      <xdr:col>8</xdr:col>
      <xdr:colOff>605397</xdr:colOff>
      <xdr:row>10</xdr:row>
      <xdr:rowOff>9679</xdr:rowOff>
    </xdr:to>
    <xdr:grpSp>
      <xdr:nvGrpSpPr>
        <xdr:cNvPr id="2" name="群組 1"/>
        <xdr:cNvGrpSpPr/>
      </xdr:nvGrpSpPr>
      <xdr:grpSpPr>
        <a:xfrm>
          <a:off x="971550" y="971550"/>
          <a:ext cx="7568172" cy="1105054"/>
          <a:chOff x="8548687" y="11025187"/>
          <a:chExt cx="5367897" cy="1105054"/>
        </a:xfrm>
      </xdr:grpSpPr>
      <xdr:pic>
        <xdr:nvPicPr>
          <xdr:cNvPr id="3" name="圖片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548687" y="11049000"/>
            <a:ext cx="857370" cy="752580"/>
          </a:xfrm>
          <a:prstGeom prst="rect">
            <a:avLst/>
          </a:prstGeom>
        </xdr:spPr>
      </xdr:pic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060655" y="11025187"/>
            <a:ext cx="1428950" cy="1105054"/>
          </a:xfrm>
          <a:prstGeom prst="rect">
            <a:avLst/>
          </a:prstGeom>
        </xdr:spPr>
      </xdr:pic>
      <xdr:pic>
        <xdr:nvPicPr>
          <xdr:cNvPr id="5" name="圖片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905999" y="11025984"/>
            <a:ext cx="4010585" cy="1086002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106</xdr:row>
          <xdr:rowOff>0</xdr:rowOff>
        </xdr:from>
        <xdr:to>
          <xdr:col>3</xdr:col>
          <xdr:colOff>266700</xdr:colOff>
          <xdr:row>109</xdr:row>
          <xdr:rowOff>9525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105</xdr:row>
          <xdr:rowOff>161925</xdr:rowOff>
        </xdr:from>
        <xdr:to>
          <xdr:col>4</xdr:col>
          <xdr:colOff>247650</xdr:colOff>
          <xdr:row>109</xdr:row>
          <xdr:rowOff>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5</xdr:col>
          <xdr:colOff>923925</xdr:colOff>
          <xdr:row>109</xdr:row>
          <xdr:rowOff>9525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189138</xdr:rowOff>
    </xdr:from>
    <xdr:to>
      <xdr:col>10</xdr:col>
      <xdr:colOff>659097</xdr:colOff>
      <xdr:row>15</xdr:row>
      <xdr:rowOff>181241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189138"/>
          <a:ext cx="6402672" cy="3135353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0</xdr:row>
      <xdr:rowOff>189648</xdr:rowOff>
    </xdr:from>
    <xdr:to>
      <xdr:col>19</xdr:col>
      <xdr:colOff>440035</xdr:colOff>
      <xdr:row>13</xdr:row>
      <xdr:rowOff>191398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189648"/>
          <a:ext cx="5726410" cy="272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104774</xdr:colOff>
      <xdr:row>17</xdr:row>
      <xdr:rowOff>24273</xdr:rowOff>
    </xdr:from>
    <xdr:to>
      <xdr:col>8</xdr:col>
      <xdr:colOff>306241</xdr:colOff>
      <xdr:row>32</xdr:row>
      <xdr:rowOff>39010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4" y="3586623"/>
          <a:ext cx="5002067" cy="31579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35</xdr:row>
      <xdr:rowOff>205506</xdr:rowOff>
    </xdr:from>
    <xdr:to>
      <xdr:col>8</xdr:col>
      <xdr:colOff>458541</xdr:colOff>
      <xdr:row>52</xdr:row>
      <xdr:rowOff>10424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" y="7539756"/>
          <a:ext cx="5021016" cy="3367268"/>
        </a:xfrm>
        <a:prstGeom prst="rect">
          <a:avLst/>
        </a:prstGeom>
      </xdr:spPr>
    </xdr:pic>
    <xdr:clientData/>
  </xdr:twoCellAnchor>
  <xdr:twoCellAnchor editAs="oneCell">
    <xdr:from>
      <xdr:col>2</xdr:col>
      <xdr:colOff>83783</xdr:colOff>
      <xdr:row>53</xdr:row>
      <xdr:rowOff>114299</xdr:rowOff>
    </xdr:from>
    <xdr:to>
      <xdr:col>5</xdr:col>
      <xdr:colOff>343399</xdr:colOff>
      <xdr:row>68</xdr:row>
      <xdr:rowOff>153084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5383" y="11220449"/>
          <a:ext cx="2317016" cy="3182035"/>
        </a:xfrm>
        <a:prstGeom prst="rect">
          <a:avLst/>
        </a:prstGeom>
      </xdr:spPr>
    </xdr:pic>
    <xdr:clientData/>
  </xdr:twoCellAnchor>
  <xdr:twoCellAnchor editAs="oneCell">
    <xdr:from>
      <xdr:col>1</xdr:col>
      <xdr:colOff>533399</xdr:colOff>
      <xdr:row>70</xdr:row>
      <xdr:rowOff>57033</xdr:rowOff>
    </xdr:from>
    <xdr:to>
      <xdr:col>9</xdr:col>
      <xdr:colOff>611338</xdr:colOff>
      <xdr:row>81</xdr:row>
      <xdr:rowOff>95982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199" y="14725533"/>
          <a:ext cx="5564339" cy="2343999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83</xdr:row>
      <xdr:rowOff>186441</xdr:rowOff>
    </xdr:from>
    <xdr:to>
      <xdr:col>9</xdr:col>
      <xdr:colOff>392351</xdr:colOff>
      <xdr:row>94</xdr:row>
      <xdr:rowOff>29296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" y="17579091"/>
          <a:ext cx="5431076" cy="2147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28575</xdr:rowOff>
    </xdr:from>
    <xdr:to>
      <xdr:col>3</xdr:col>
      <xdr:colOff>2076450</xdr:colOff>
      <xdr:row>53</xdr:row>
      <xdr:rowOff>133350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9575"/>
          <a:ext cx="8639175" cy="7019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4</xdr:row>
      <xdr:rowOff>34269</xdr:rowOff>
    </xdr:from>
    <xdr:to>
      <xdr:col>10</xdr:col>
      <xdr:colOff>514349</xdr:colOff>
      <xdr:row>15</xdr:row>
      <xdr:rowOff>9524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872469"/>
          <a:ext cx="6505575" cy="228030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85725</xdr:rowOff>
    </xdr:from>
    <xdr:to>
      <xdr:col>22</xdr:col>
      <xdr:colOff>257175</xdr:colOff>
      <xdr:row>35</xdr:row>
      <xdr:rowOff>85725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4276725"/>
          <a:ext cx="14620875" cy="314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638175</xdr:colOff>
      <xdr:row>1</xdr:row>
      <xdr:rowOff>152400</xdr:rowOff>
    </xdr:from>
    <xdr:to>
      <xdr:col>25</xdr:col>
      <xdr:colOff>133350</xdr:colOff>
      <xdr:row>38</xdr:row>
      <xdr:rowOff>184840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361950"/>
          <a:ext cx="10467975" cy="7785790"/>
        </a:xfrm>
        <a:prstGeom prst="rect">
          <a:avLst/>
        </a:prstGeom>
      </xdr:spPr>
    </xdr:pic>
    <xdr:clientData/>
  </xdr:twoCellAnchor>
  <xdr:twoCellAnchor editAs="oneCell">
    <xdr:from>
      <xdr:col>8</xdr:col>
      <xdr:colOff>209277</xdr:colOff>
      <xdr:row>15</xdr:row>
      <xdr:rowOff>76200</xdr:rowOff>
    </xdr:from>
    <xdr:to>
      <xdr:col>14</xdr:col>
      <xdr:colOff>349565</xdr:colOff>
      <xdr:row>31</xdr:row>
      <xdr:rowOff>29398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677" y="3219450"/>
          <a:ext cx="4255088" cy="3305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81</xdr:row>
      <xdr:rowOff>149679</xdr:rowOff>
    </xdr:from>
    <xdr:to>
      <xdr:col>7</xdr:col>
      <xdr:colOff>314608</xdr:colOff>
      <xdr:row>88</xdr:row>
      <xdr:rowOff>152108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7" y="22696715"/>
          <a:ext cx="8315608" cy="14311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586468</xdr:colOff>
      <xdr:row>13</xdr:row>
      <xdr:rowOff>121104</xdr:rowOff>
    </xdr:from>
    <xdr:to>
      <xdr:col>5</xdr:col>
      <xdr:colOff>574216</xdr:colOff>
      <xdr:row>29</xdr:row>
      <xdr:rowOff>102054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468" y="1549854"/>
          <a:ext cx="3389534" cy="3246664"/>
        </a:xfrm>
        <a:prstGeom prst="rect">
          <a:avLst/>
        </a:prstGeom>
      </xdr:spPr>
    </xdr:pic>
    <xdr:clientData/>
  </xdr:twoCellAnchor>
  <xdr:oneCellAnchor>
    <xdr:from>
      <xdr:col>12</xdr:col>
      <xdr:colOff>1564821</xdr:colOff>
      <xdr:row>87</xdr:row>
      <xdr:rowOff>27215</xdr:rowOff>
    </xdr:from>
    <xdr:ext cx="2108591" cy="264560"/>
    <xdr:sp macro="" textlink="">
      <xdr:nvSpPr>
        <xdr:cNvPr id="3" name="文字方塊 2"/>
        <xdr:cNvSpPr txBox="1"/>
      </xdr:nvSpPr>
      <xdr:spPr>
        <a:xfrm>
          <a:off x="9729107" y="16559894"/>
          <a:ext cx="210859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Approver_dept + approver_name</a:t>
          </a:r>
          <a:endParaRPr lang="zh-TW" altLang="en-US" sz="1100"/>
        </a:p>
      </xdr:txBody>
    </xdr:sp>
    <xdr:clientData/>
  </xdr:oneCellAnchor>
  <xdr:twoCellAnchor>
    <xdr:from>
      <xdr:col>0</xdr:col>
      <xdr:colOff>420462</xdr:colOff>
      <xdr:row>37</xdr:row>
      <xdr:rowOff>136071</xdr:rowOff>
    </xdr:from>
    <xdr:to>
      <xdr:col>11</xdr:col>
      <xdr:colOff>561843</xdr:colOff>
      <xdr:row>48</xdr:row>
      <xdr:rowOff>166314</xdr:rowOff>
    </xdr:to>
    <xdr:grpSp>
      <xdr:nvGrpSpPr>
        <xdr:cNvPr id="17" name="群組 16"/>
        <xdr:cNvGrpSpPr/>
      </xdr:nvGrpSpPr>
      <xdr:grpSpPr>
        <a:xfrm>
          <a:off x="420462" y="8164285"/>
          <a:ext cx="7625310" cy="2275422"/>
          <a:chOff x="420462" y="6640286"/>
          <a:chExt cx="7611703" cy="2220992"/>
        </a:xfrm>
      </xdr:grpSpPr>
      <xdr:pic>
        <xdr:nvPicPr>
          <xdr:cNvPr id="6" name="圖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0462" y="6724651"/>
            <a:ext cx="7249144" cy="2136627"/>
          </a:xfrm>
          <a:prstGeom prst="rect">
            <a:avLst/>
          </a:prstGeom>
        </xdr:spPr>
      </xdr:pic>
      <xdr:sp macro="" textlink="">
        <xdr:nvSpPr>
          <xdr:cNvPr id="5" name="文字方塊 4"/>
          <xdr:cNvSpPr txBox="1"/>
        </xdr:nvSpPr>
        <xdr:spPr>
          <a:xfrm>
            <a:off x="2340428" y="6585857"/>
            <a:ext cx="5705344" cy="29258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 b="1"/>
              <a:t>待簽箱 </a:t>
            </a:r>
            <a:r>
              <a:rPr lang="en-US" altLang="zh-TW" sz="1200" b="1"/>
              <a:t>: </a:t>
            </a:r>
            <a:r>
              <a:rPr lang="zh-TW" altLang="en-US" sz="1200" b="1"/>
              <a:t>利用 </a:t>
            </a:r>
            <a:r>
              <a:rPr lang="en-US" altLang="zh-TW" sz="1200" b="1"/>
              <a:t>API : GetWaitForApprove </a:t>
            </a:r>
            <a:r>
              <a:rPr lang="zh-TW" altLang="en-US" sz="1200" b="1"/>
              <a:t>傳入使用者工號，回傳 </a:t>
            </a:r>
            <a:r>
              <a:rPr lang="en-US" altLang="zh-TW" sz="1200" b="1"/>
              <a:t>empNo </a:t>
            </a:r>
            <a:r>
              <a:rPr lang="zh-TW" altLang="en-US" sz="1200" b="1"/>
              <a:t>所有待簽資料</a:t>
            </a:r>
          </a:p>
        </xdr:txBody>
      </xdr:sp>
    </xdr:grpSp>
    <xdr:clientData/>
  </xdr:twoCellAnchor>
  <xdr:twoCellAnchor>
    <xdr:from>
      <xdr:col>0</xdr:col>
      <xdr:colOff>360910</xdr:colOff>
      <xdr:row>61</xdr:row>
      <xdr:rowOff>43545</xdr:rowOff>
    </xdr:from>
    <xdr:to>
      <xdr:col>13</xdr:col>
      <xdr:colOff>85951</xdr:colOff>
      <xdr:row>73</xdr:row>
      <xdr:rowOff>61887</xdr:rowOff>
    </xdr:to>
    <xdr:grpSp>
      <xdr:nvGrpSpPr>
        <xdr:cNvPr id="16" name="群組 15"/>
        <xdr:cNvGrpSpPr/>
      </xdr:nvGrpSpPr>
      <xdr:grpSpPr>
        <a:xfrm>
          <a:off x="360910" y="12970331"/>
          <a:ext cx="10161720" cy="2467627"/>
          <a:chOff x="360910" y="11391902"/>
          <a:chExt cx="10161720" cy="2467628"/>
        </a:xfrm>
      </xdr:grpSpPr>
      <xdr:pic>
        <xdr:nvPicPr>
          <xdr:cNvPr id="7" name="圖片 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0910" y="11515406"/>
            <a:ext cx="10161720" cy="2344124"/>
          </a:xfrm>
          <a:prstGeom prst="rect">
            <a:avLst/>
          </a:prstGeom>
        </xdr:spPr>
      </xdr:pic>
      <xdr:sp macro="" textlink="">
        <xdr:nvSpPr>
          <xdr:cNvPr id="11" name="文字方塊 10"/>
          <xdr:cNvSpPr txBox="1"/>
        </xdr:nvSpPr>
        <xdr:spPr>
          <a:xfrm>
            <a:off x="1240970" y="11391902"/>
            <a:ext cx="1472711" cy="29258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 b="1"/>
              <a:t>草稿表單</a:t>
            </a:r>
            <a:r>
              <a:rPr lang="en-US" altLang="zh-TW" sz="1200" b="1"/>
              <a:t>AP </a:t>
            </a:r>
            <a:r>
              <a:rPr lang="zh-TW" altLang="en-US" sz="1200" b="1"/>
              <a:t>端取得</a:t>
            </a:r>
          </a:p>
        </xdr:txBody>
      </xdr:sp>
    </xdr:grpSp>
    <xdr:clientData/>
  </xdr:twoCellAnchor>
  <xdr:oneCellAnchor>
    <xdr:from>
      <xdr:col>6</xdr:col>
      <xdr:colOff>612321</xdr:colOff>
      <xdr:row>81</xdr:row>
      <xdr:rowOff>136071</xdr:rowOff>
    </xdr:from>
    <xdr:ext cx="184731" cy="264560"/>
    <xdr:sp macro="" textlink="">
      <xdr:nvSpPr>
        <xdr:cNvPr id="14" name="文字方塊 13"/>
        <xdr:cNvSpPr txBox="1"/>
      </xdr:nvSpPr>
      <xdr:spPr>
        <a:xfrm>
          <a:off x="4694464" y="155665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0</xdr:col>
      <xdr:colOff>421821</xdr:colOff>
      <xdr:row>79</xdr:row>
      <xdr:rowOff>108857</xdr:rowOff>
    </xdr:from>
    <xdr:to>
      <xdr:col>17</xdr:col>
      <xdr:colOff>109141</xdr:colOff>
      <xdr:row>89</xdr:row>
      <xdr:rowOff>111847</xdr:rowOff>
    </xdr:to>
    <xdr:grpSp>
      <xdr:nvGrpSpPr>
        <xdr:cNvPr id="18" name="群組 17"/>
        <xdr:cNvGrpSpPr/>
      </xdr:nvGrpSpPr>
      <xdr:grpSpPr>
        <a:xfrm>
          <a:off x="421821" y="16709571"/>
          <a:ext cx="12845427" cy="2044062"/>
          <a:chOff x="263981" y="15022286"/>
          <a:chExt cx="12845427" cy="2044061"/>
        </a:xfrm>
      </xdr:grpSpPr>
      <xdr:pic>
        <xdr:nvPicPr>
          <xdr:cNvPr id="9" name="圖片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981" y="15200540"/>
            <a:ext cx="12845427" cy="1865807"/>
          </a:xfrm>
          <a:prstGeom prst="rect">
            <a:avLst/>
          </a:prstGeom>
        </xdr:spPr>
      </xdr:pic>
      <xdr:sp macro="" textlink="">
        <xdr:nvSpPr>
          <xdr:cNvPr id="15" name="文字方塊 14"/>
          <xdr:cNvSpPr txBox="1"/>
        </xdr:nvSpPr>
        <xdr:spPr>
          <a:xfrm>
            <a:off x="2313214" y="15022286"/>
            <a:ext cx="6295826" cy="29258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 b="1"/>
              <a:t>進行中</a:t>
            </a:r>
            <a:r>
              <a:rPr lang="en-US" altLang="zh-TW" sz="1200" b="1"/>
              <a:t>: </a:t>
            </a:r>
            <a:r>
              <a:rPr lang="zh-TW" altLang="en-US" sz="1200" b="1"/>
              <a:t>利用 </a:t>
            </a:r>
            <a:r>
              <a:rPr lang="en-US" altLang="zh-TW" sz="1200" b="1"/>
              <a:t>API : GetMyOnGoingForm </a:t>
            </a:r>
            <a:r>
              <a:rPr lang="zh-TW" altLang="en-US" sz="1200" b="1"/>
              <a:t>取得所以 </a:t>
            </a:r>
            <a:r>
              <a:rPr lang="en-US" altLang="zh-TW" sz="1200" b="1"/>
              <a:t>applicantEmpNo(</a:t>
            </a:r>
            <a:r>
              <a:rPr lang="zh-TW" altLang="en-US" sz="1200" b="1"/>
              <a:t>申請者</a:t>
            </a:r>
            <a:r>
              <a:rPr lang="en-US" altLang="zh-TW" sz="1200" b="1"/>
              <a:t>) </a:t>
            </a:r>
            <a:r>
              <a:rPr lang="zh-TW" altLang="en-US" sz="1200" b="1"/>
              <a:t>的所有簽核中文件</a:t>
            </a:r>
          </a:p>
        </xdr:txBody>
      </xdr:sp>
    </xdr:grpSp>
    <xdr:clientData/>
  </xdr:twoCellAnchor>
  <xdr:twoCellAnchor>
    <xdr:from>
      <xdr:col>2</xdr:col>
      <xdr:colOff>491218</xdr:colOff>
      <xdr:row>111</xdr:row>
      <xdr:rowOff>115660</xdr:rowOff>
    </xdr:from>
    <xdr:to>
      <xdr:col>18</xdr:col>
      <xdr:colOff>81643</xdr:colOff>
      <xdr:row>135</xdr:row>
      <xdr:rowOff>195150</xdr:rowOff>
    </xdr:to>
    <xdr:pic>
      <xdr:nvPicPr>
        <xdr:cNvPr id="19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932" y="21669374"/>
          <a:ext cx="12068175" cy="4978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47625</xdr:rowOff>
    </xdr:from>
    <xdr:to>
      <xdr:col>11</xdr:col>
      <xdr:colOff>257175</xdr:colOff>
      <xdr:row>12</xdr:row>
      <xdr:rowOff>28575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57175"/>
          <a:ext cx="3457575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</xdr:row>
      <xdr:rowOff>28575</xdr:rowOff>
    </xdr:from>
    <xdr:to>
      <xdr:col>17</xdr:col>
      <xdr:colOff>504825</xdr:colOff>
      <xdr:row>26</xdr:row>
      <xdr:rowOff>47625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0" y="3381375"/>
          <a:ext cx="7915275" cy="2114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</xdr:row>
      <xdr:rowOff>85725</xdr:rowOff>
    </xdr:from>
    <xdr:to>
      <xdr:col>12</xdr:col>
      <xdr:colOff>115232</xdr:colOff>
      <xdr:row>25</xdr:row>
      <xdr:rowOff>114977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504825"/>
          <a:ext cx="6677957" cy="48489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436470</xdr:colOff>
      <xdr:row>22</xdr:row>
      <xdr:rowOff>113740</xdr:rowOff>
    </xdr:from>
    <xdr:to>
      <xdr:col>23</xdr:col>
      <xdr:colOff>1303780</xdr:colOff>
      <xdr:row>40</xdr:row>
      <xdr:rowOff>568139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79646" y="12115240"/>
          <a:ext cx="10347487" cy="7480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133351</xdr:colOff>
      <xdr:row>18</xdr:row>
      <xdr:rowOff>0</xdr:rowOff>
    </xdr:from>
    <xdr:to>
      <xdr:col>11</xdr:col>
      <xdr:colOff>617220</xdr:colOff>
      <xdr:row>27</xdr:row>
      <xdr:rowOff>41877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3801" y="3771900"/>
          <a:ext cx="6389370" cy="1927827"/>
        </a:xfrm>
        <a:prstGeom prst="rect">
          <a:avLst/>
        </a:prstGeom>
      </xdr:spPr>
    </xdr:pic>
    <xdr:clientData/>
  </xdr:twoCellAnchor>
  <xdr:twoCellAnchor editAs="oneCell">
    <xdr:from>
      <xdr:col>6</xdr:col>
      <xdr:colOff>359710</xdr:colOff>
      <xdr:row>6</xdr:row>
      <xdr:rowOff>137185</xdr:rowOff>
    </xdr:from>
    <xdr:to>
      <xdr:col>7</xdr:col>
      <xdr:colOff>3750610</xdr:colOff>
      <xdr:row>18</xdr:row>
      <xdr:rowOff>121042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5063" y="1414656"/>
          <a:ext cx="4074459" cy="2538798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19</xdr:row>
      <xdr:rowOff>150611</xdr:rowOff>
    </xdr:from>
    <xdr:to>
      <xdr:col>7</xdr:col>
      <xdr:colOff>4791075</xdr:colOff>
      <xdr:row>28</xdr:row>
      <xdr:rowOff>16986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91425" y="4132061"/>
          <a:ext cx="5334000" cy="17523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85724</xdr:colOff>
      <xdr:row>28</xdr:row>
      <xdr:rowOff>92333</xdr:rowOff>
    </xdr:from>
    <xdr:to>
      <xdr:col>7</xdr:col>
      <xdr:colOff>5162549</xdr:colOff>
      <xdr:row>37</xdr:row>
      <xdr:rowOff>142875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4274" y="5959733"/>
          <a:ext cx="5762625" cy="193649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108463</xdr:colOff>
      <xdr:row>24</xdr:row>
      <xdr:rowOff>57150</xdr:rowOff>
    </xdr:from>
    <xdr:to>
      <xdr:col>16</xdr:col>
      <xdr:colOff>47625</xdr:colOff>
      <xdr:row>31</xdr:row>
      <xdr:rowOff>75314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9038" y="4486275"/>
          <a:ext cx="2358512" cy="1999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wdevt01.mxic.com.tw/devloper/James/MxicJson.nsf/agtNotesWebAPI?Openag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mxnweb01.mxic.com.tw/it/3mailcheck.nsf/MailCheck?OpenFrameset" TargetMode="External"/><Relationship Id="rId2" Type="http://schemas.openxmlformats.org/officeDocument/2006/relationships/hyperlink" Target="http://twdevt02.mxic.com.tw/devloper/chunyipeng/3mailcheck.nsf/MailCheck?OpenFrameset&#160;" TargetMode="External"/><Relationship Id="rId1" Type="http://schemas.openxmlformats.org/officeDocument/2006/relationships/hyperlink" Target="http://dmxhr.macronix.com/master/api/Mxic.HR.Master.BL/Mxic.HR.Master.BL/HolidayService/Function%20Name" TargetMode="External"/><Relationship Id="rId4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3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2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24.emf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twpl01/TAIWAN/MXIC/portal/ac.nsf/MXIC_AC_WS?openwebservice" TargetMode="External"/><Relationship Id="rId1" Type="http://schemas.openxmlformats.org/officeDocument/2006/relationships/hyperlink" Target="http://twdevt02.mxic.com.tw/portal/ac.nsf/MXIC_AC_WS?openwebservice" TargetMode="External"/><Relationship Id="rId4" Type="http://schemas.openxmlformats.org/officeDocument/2006/relationships/drawing" Target="../drawings/drawing13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notes://twappn01.mxic.com.tw/IT\ITControl.nsf" TargetMode="External"/><Relationship Id="rId13" Type="http://schemas.openxmlformats.org/officeDocument/2006/relationships/hyperlink" Target="http://myspam.mxic.com.tw/snspam/homepage.asp" TargetMode="External"/><Relationship Id="rId3" Type="http://schemas.openxmlformats.org/officeDocument/2006/relationships/hyperlink" Target="http://mxnweb01.mxic.com.tw/adm/TelFee.nsf/" TargetMode="External"/><Relationship Id="rId7" Type="http://schemas.openxmlformats.org/officeDocument/2006/relationships/hyperlink" Target="http://mxnweb01.mxic.com.tw/it/pms.nsf" TargetMode="External"/><Relationship Id="rId12" Type="http://schemas.openxmlformats.org/officeDocument/2006/relationships/hyperlink" Target="https://mxiproom.mxic.com.tw/portal.php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notes://twappn01.mxic.com.tw/adm/PortableCmDevice.nsf" TargetMode="External"/><Relationship Id="rId16" Type="http://schemas.openxmlformats.org/officeDocument/2006/relationships/hyperlink" Target="http://mxnweb01.mxic.com.tw/it/GetDeviceID_IOS.pdf" TargetMode="External"/><Relationship Id="rId1" Type="http://schemas.openxmlformats.org/officeDocument/2006/relationships/hyperlink" Target="http://twhprint.macronix.com/" TargetMode="External"/><Relationship Id="rId6" Type="http://schemas.openxmlformats.org/officeDocument/2006/relationships/hyperlink" Target="notes://twappn01.mxic.com.tw/IT\reqmgmt.nsf" TargetMode="External"/><Relationship Id="rId11" Type="http://schemas.openxmlformats.org/officeDocument/2006/relationships/hyperlink" Target="https://mxwi01.mxic.com.tw/" TargetMode="External"/><Relationship Id="rId5" Type="http://schemas.openxmlformats.org/officeDocument/2006/relationships/hyperlink" Target="notes://mxnweb01.mxic.com.tw/it/itassetmgmt.nsf" TargetMode="External"/><Relationship Id="rId15" Type="http://schemas.openxmlformats.org/officeDocument/2006/relationships/hyperlink" Target="http://mxnweb01.mxic.com.tw/it/GetDeviceID_Android.pdf" TargetMode="External"/><Relationship Id="rId10" Type="http://schemas.openxmlformats.org/officeDocument/2006/relationships/hyperlink" Target="notes://twhndpp1.mxic.com.tw/dds\dds_mainv3.nsf" TargetMode="External"/><Relationship Id="rId4" Type="http://schemas.openxmlformats.org/officeDocument/2006/relationships/hyperlink" Target="http://mxnweb01.mxic.com.tw/it/3mailcheck.nsf/MailCheck?OpenFrameset" TargetMode="External"/><Relationship Id="rId9" Type="http://schemas.openxmlformats.org/officeDocument/2006/relationships/hyperlink" Target="notes://twappn01.mxic.com.tw/public\Video.nsf" TargetMode="External"/><Relationship Id="rId14" Type="http://schemas.openxmlformats.org/officeDocument/2006/relationships/hyperlink" Target="notes://twappn01.mxic.com.tw/it/itcrule.n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Normal="10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RowHeight="13.5"/>
  <cols>
    <col min="1" max="1" width="5.5" style="81" bestFit="1" customWidth="1"/>
    <col min="2" max="2" width="44.5" style="81" customWidth="1"/>
    <col min="3" max="3" width="9.625" style="81" customWidth="1"/>
    <col min="4" max="4" width="9.375" style="81" customWidth="1"/>
    <col min="5" max="5" width="11.375" style="84" customWidth="1"/>
    <col min="6" max="6" width="50.625" style="81" customWidth="1"/>
    <col min="7" max="7" width="15.875" style="81" customWidth="1"/>
    <col min="8" max="16384" width="9" style="81"/>
  </cols>
  <sheetData>
    <row r="1" spans="1:8">
      <c r="A1" s="81" t="s">
        <v>0</v>
      </c>
      <c r="B1" s="88" t="s">
        <v>3</v>
      </c>
      <c r="C1" s="88" t="s">
        <v>1</v>
      </c>
      <c r="D1" s="88" t="s">
        <v>374</v>
      </c>
      <c r="E1" s="89" t="s">
        <v>4</v>
      </c>
      <c r="F1" s="88" t="s">
        <v>2</v>
      </c>
      <c r="G1" s="88" t="s">
        <v>257</v>
      </c>
    </row>
    <row r="2" spans="1:8">
      <c r="A2" s="81" t="s">
        <v>570</v>
      </c>
      <c r="B2" s="81" t="s">
        <v>5</v>
      </c>
      <c r="C2" s="81" t="s">
        <v>29</v>
      </c>
      <c r="D2" s="83"/>
      <c r="E2" s="84">
        <v>43370</v>
      </c>
      <c r="F2" s="85"/>
      <c r="G2" s="86" t="s">
        <v>26</v>
      </c>
    </row>
    <row r="3" spans="1:8">
      <c r="A3" s="81" t="s">
        <v>6</v>
      </c>
      <c r="B3" s="81" t="s">
        <v>381</v>
      </c>
      <c r="C3" s="81" t="s">
        <v>29</v>
      </c>
      <c r="D3" s="83"/>
      <c r="F3" s="81" t="s">
        <v>938</v>
      </c>
      <c r="G3" s="86"/>
    </row>
    <row r="4" spans="1:8">
      <c r="A4" s="81" t="s">
        <v>16</v>
      </c>
      <c r="B4" s="81" t="s">
        <v>23</v>
      </c>
      <c r="C4" s="81" t="s">
        <v>29</v>
      </c>
      <c r="E4" s="84">
        <v>43370</v>
      </c>
      <c r="G4" s="86" t="s">
        <v>140</v>
      </c>
    </row>
    <row r="5" spans="1:8" ht="54">
      <c r="A5" s="81" t="s">
        <v>17</v>
      </c>
      <c r="B5" s="81" t="s">
        <v>777</v>
      </c>
      <c r="C5" s="81" t="s">
        <v>781</v>
      </c>
      <c r="E5" s="84">
        <v>43378</v>
      </c>
      <c r="F5" s="83" t="s">
        <v>1704</v>
      </c>
    </row>
    <row r="6" spans="1:8">
      <c r="A6" s="81" t="s">
        <v>18</v>
      </c>
      <c r="B6" s="81" t="s">
        <v>27</v>
      </c>
      <c r="C6" s="81" t="s">
        <v>29</v>
      </c>
      <c r="E6" s="84">
        <v>43370</v>
      </c>
      <c r="G6" s="86" t="s">
        <v>575</v>
      </c>
    </row>
    <row r="7" spans="1:8">
      <c r="A7" s="81" t="s">
        <v>19</v>
      </c>
      <c r="B7" s="81" t="s">
        <v>30</v>
      </c>
      <c r="C7" s="81" t="s">
        <v>141</v>
      </c>
      <c r="E7" s="84">
        <v>43370</v>
      </c>
      <c r="G7" s="87" t="s">
        <v>387</v>
      </c>
    </row>
    <row r="8" spans="1:8">
      <c r="A8" s="81" t="s">
        <v>20</v>
      </c>
      <c r="B8" s="81" t="s">
        <v>296</v>
      </c>
      <c r="C8" s="81" t="s">
        <v>141</v>
      </c>
      <c r="E8" s="84">
        <v>43370</v>
      </c>
      <c r="G8" s="87" t="s">
        <v>387</v>
      </c>
    </row>
    <row r="9" spans="1:8">
      <c r="A9" s="81" t="s">
        <v>21</v>
      </c>
      <c r="B9" s="81" t="s">
        <v>795</v>
      </c>
      <c r="C9" s="81" t="s">
        <v>29</v>
      </c>
      <c r="G9" s="87" t="s">
        <v>789</v>
      </c>
    </row>
    <row r="10" spans="1:8">
      <c r="A10" s="81" t="s">
        <v>22</v>
      </c>
      <c r="B10" s="81" t="s">
        <v>223</v>
      </c>
      <c r="C10" s="81" t="s">
        <v>780</v>
      </c>
      <c r="E10" s="84">
        <v>43370</v>
      </c>
      <c r="F10" s="81" t="s">
        <v>388</v>
      </c>
    </row>
    <row r="11" spans="1:8">
      <c r="A11" s="81" t="s">
        <v>224</v>
      </c>
      <c r="B11" s="81" t="s">
        <v>779</v>
      </c>
      <c r="C11" s="81" t="s">
        <v>29</v>
      </c>
      <c r="E11" s="84">
        <v>43384</v>
      </c>
      <c r="F11" s="81" t="s">
        <v>788</v>
      </c>
    </row>
    <row r="12" spans="1:8" ht="16.5" customHeight="1">
      <c r="A12" s="81" t="s">
        <v>225</v>
      </c>
      <c r="B12" s="81" t="s">
        <v>276</v>
      </c>
      <c r="C12" s="81" t="s">
        <v>29</v>
      </c>
      <c r="E12" s="84">
        <v>43370</v>
      </c>
      <c r="G12" s="86" t="s" ph="1">
        <v>1882</v>
      </c>
      <c r="H12" s="81" ph="1"/>
    </row>
    <row r="13" spans="1:8">
      <c r="A13" s="81" t="s">
        <v>226</v>
      </c>
      <c r="B13" s="81" t="s">
        <v>228</v>
      </c>
      <c r="C13" s="81" t="s">
        <v>29</v>
      </c>
      <c r="E13" s="84">
        <v>43370</v>
      </c>
      <c r="G13" s="86" t="s">
        <v>566</v>
      </c>
    </row>
    <row r="14" spans="1:8">
      <c r="A14" s="81" t="s">
        <v>227</v>
      </c>
      <c r="B14" s="81" t="s">
        <v>278</v>
      </c>
      <c r="C14" s="81" t="s">
        <v>29</v>
      </c>
      <c r="D14" s="83"/>
      <c r="E14" s="84">
        <v>43378</v>
      </c>
      <c r="F14" s="81" t="s">
        <v>917</v>
      </c>
      <c r="G14" s="86" t="s">
        <v>950</v>
      </c>
    </row>
    <row r="15" spans="1:8" ht="27">
      <c r="A15" s="81" t="s">
        <v>258</v>
      </c>
      <c r="B15" s="81" t="s">
        <v>363</v>
      </c>
      <c r="C15" s="81" t="s">
        <v>29</v>
      </c>
      <c r="D15" s="83"/>
      <c r="E15" s="84">
        <v>43378</v>
      </c>
      <c r="F15" s="83" t="s">
        <v>598</v>
      </c>
      <c r="G15" s="86" t="s">
        <v>597</v>
      </c>
    </row>
    <row r="16" spans="1:8">
      <c r="A16" s="81" t="s">
        <v>259</v>
      </c>
      <c r="B16" s="81" t="s">
        <v>272</v>
      </c>
      <c r="C16" s="81" t="s">
        <v>569</v>
      </c>
      <c r="E16" s="84">
        <v>43370</v>
      </c>
      <c r="G16" s="86" t="s">
        <v>566</v>
      </c>
    </row>
    <row r="17" spans="1:10">
      <c r="A17" s="81" t="s">
        <v>260</v>
      </c>
      <c r="B17" s="81" t="s">
        <v>567</v>
      </c>
      <c r="C17" s="81" t="s">
        <v>569</v>
      </c>
      <c r="E17" s="84">
        <v>43370</v>
      </c>
      <c r="F17" s="81" t="s">
        <v>291</v>
      </c>
    </row>
    <row r="18" spans="1:10">
      <c r="A18" s="81" t="s">
        <v>261</v>
      </c>
      <c r="B18" s="81" t="s">
        <v>2392</v>
      </c>
      <c r="C18" s="81" t="s">
        <v>568</v>
      </c>
      <c r="E18" s="84">
        <v>43370</v>
      </c>
      <c r="G18" s="86" t="s">
        <v>275</v>
      </c>
    </row>
    <row r="19" spans="1:10" ht="67.5">
      <c r="A19" s="81" t="s">
        <v>262</v>
      </c>
      <c r="B19" s="81" t="s">
        <v>277</v>
      </c>
      <c r="C19" s="81" t="s">
        <v>29</v>
      </c>
      <c r="D19" s="83"/>
      <c r="F19" s="83" t="s">
        <v>1090</v>
      </c>
    </row>
    <row r="20" spans="1:10">
      <c r="A20" s="81" t="s">
        <v>263</v>
      </c>
      <c r="B20" s="81" t="s">
        <v>957</v>
      </c>
      <c r="C20" s="81" t="s">
        <v>141</v>
      </c>
      <c r="E20" s="84">
        <v>43382</v>
      </c>
      <c r="G20" s="87" t="s">
        <v>387</v>
      </c>
      <c r="J20" s="81">
        <f>140+120+30</f>
        <v>290</v>
      </c>
    </row>
    <row r="21" spans="1:10">
      <c r="A21" s="81" t="s">
        <v>264</v>
      </c>
      <c r="B21" s="81" t="s">
        <v>358</v>
      </c>
      <c r="C21" s="81" t="s">
        <v>141</v>
      </c>
      <c r="E21" s="84">
        <v>43378</v>
      </c>
      <c r="F21" s="81" t="s">
        <v>1088</v>
      </c>
      <c r="G21" s="86" t="s">
        <v>775</v>
      </c>
    </row>
    <row r="22" spans="1:10">
      <c r="A22" s="81" t="s">
        <v>265</v>
      </c>
      <c r="B22" s="81" t="s">
        <v>370</v>
      </c>
      <c r="C22" s="81" t="s">
        <v>569</v>
      </c>
      <c r="E22" s="84">
        <v>43370</v>
      </c>
      <c r="F22" s="81" t="s">
        <v>939</v>
      </c>
      <c r="G22" s="86" t="s">
        <v>369</v>
      </c>
    </row>
    <row r="23" spans="1:10" ht="27">
      <c r="A23" s="81" t="s">
        <v>266</v>
      </c>
      <c r="B23" s="81" t="s">
        <v>574</v>
      </c>
      <c r="C23" s="81" t="s">
        <v>781</v>
      </c>
      <c r="E23" s="84">
        <v>43378</v>
      </c>
      <c r="F23" s="83" t="s">
        <v>778</v>
      </c>
    </row>
    <row r="24" spans="1:10">
      <c r="A24" s="81" t="s">
        <v>267</v>
      </c>
      <c r="B24" s="81" t="s">
        <v>599</v>
      </c>
      <c r="C24" s="81" t="s">
        <v>781</v>
      </c>
      <c r="E24" s="84">
        <v>43378</v>
      </c>
      <c r="F24" s="81" t="s">
        <v>600</v>
      </c>
    </row>
    <row r="25" spans="1:10">
      <c r="A25" s="81" t="s">
        <v>268</v>
      </c>
      <c r="B25" s="81" t="s">
        <v>371</v>
      </c>
      <c r="C25" s="81" t="s">
        <v>781</v>
      </c>
      <c r="E25" s="84">
        <v>43378</v>
      </c>
      <c r="F25" s="81" t="s">
        <v>372</v>
      </c>
    </row>
    <row r="26" spans="1:10">
      <c r="A26" s="81" t="s">
        <v>269</v>
      </c>
      <c r="B26" s="81" t="s">
        <v>601</v>
      </c>
      <c r="C26" s="81" t="s">
        <v>781</v>
      </c>
      <c r="E26" s="84">
        <v>43378</v>
      </c>
      <c r="G26" s="86" t="s">
        <v>775</v>
      </c>
      <c r="H26" s="81" t="s">
        <v>1105</v>
      </c>
    </row>
    <row r="27" spans="1:10">
      <c r="A27" s="81" t="s">
        <v>270</v>
      </c>
      <c r="B27" s="81" t="s">
        <v>901</v>
      </c>
      <c r="C27" s="81" t="s">
        <v>781</v>
      </c>
      <c r="E27" s="84">
        <v>43378</v>
      </c>
      <c r="F27" s="81" t="s">
        <v>906</v>
      </c>
      <c r="G27" s="86" t="s">
        <v>916</v>
      </c>
    </row>
    <row r="28" spans="1:10">
      <c r="A28" s="81" t="s">
        <v>271</v>
      </c>
      <c r="B28" s="81" t="s">
        <v>940</v>
      </c>
      <c r="C28" s="81" t="s">
        <v>569</v>
      </c>
      <c r="E28" s="84">
        <v>43413</v>
      </c>
      <c r="F28" s="81" t="s">
        <v>992</v>
      </c>
      <c r="G28" s="86"/>
    </row>
    <row r="29" spans="1:10">
      <c r="A29" s="81" t="s">
        <v>571</v>
      </c>
      <c r="B29" s="81" t="s">
        <v>1067</v>
      </c>
      <c r="C29" s="81" t="s">
        <v>29</v>
      </c>
      <c r="E29" s="84">
        <v>43413</v>
      </c>
      <c r="F29" s="81" t="s">
        <v>1066</v>
      </c>
    </row>
    <row r="30" spans="1:10">
      <c r="A30" s="81" t="s">
        <v>572</v>
      </c>
      <c r="B30" s="81" t="s">
        <v>993</v>
      </c>
      <c r="C30" s="81" t="s">
        <v>29</v>
      </c>
      <c r="E30" s="84">
        <v>43417</v>
      </c>
      <c r="F30" s="81" t="s">
        <v>1065</v>
      </c>
    </row>
    <row r="31" spans="1:10">
      <c r="A31" s="81" t="s">
        <v>573</v>
      </c>
      <c r="B31" s="81" t="s">
        <v>941</v>
      </c>
      <c r="C31" s="81" t="s">
        <v>29</v>
      </c>
      <c r="E31" s="84">
        <v>43419</v>
      </c>
      <c r="F31" s="81" t="s">
        <v>1068</v>
      </c>
    </row>
    <row r="32" spans="1:10" ht="18.75" customHeight="1">
      <c r="A32" s="81" t="s">
        <v>943</v>
      </c>
      <c r="B32" s="81" t="s">
        <v>942</v>
      </c>
      <c r="C32" s="81" t="s">
        <v>29</v>
      </c>
      <c r="E32" s="84">
        <v>43418</v>
      </c>
      <c r="F32" s="90" t="s">
        <v>1161</v>
      </c>
    </row>
    <row r="33" spans="1:7" ht="40.5">
      <c r="A33" s="81" t="s">
        <v>944</v>
      </c>
      <c r="B33" s="81" t="s">
        <v>1069</v>
      </c>
      <c r="C33" s="81" t="s">
        <v>29</v>
      </c>
      <c r="E33" s="84">
        <v>43423</v>
      </c>
      <c r="F33" s="83" t="s">
        <v>2381</v>
      </c>
    </row>
    <row r="34" spans="1:7" ht="47.25" customHeight="1">
      <c r="A34" s="81" t="s">
        <v>945</v>
      </c>
      <c r="B34" s="81" t="s">
        <v>1076</v>
      </c>
      <c r="C34" s="81" t="s">
        <v>29</v>
      </c>
      <c r="E34" s="84">
        <v>43423</v>
      </c>
      <c r="F34" s="83" t="s">
        <v>1077</v>
      </c>
    </row>
    <row r="35" spans="1:7" ht="67.5">
      <c r="A35" s="81" t="s">
        <v>946</v>
      </c>
      <c r="B35" s="83" t="s">
        <v>1078</v>
      </c>
      <c r="C35" s="81" t="s">
        <v>1079</v>
      </c>
      <c r="E35" s="84">
        <v>43423</v>
      </c>
      <c r="F35" s="83" t="s">
        <v>1113</v>
      </c>
      <c r="G35" s="87" t="s">
        <v>387</v>
      </c>
    </row>
    <row r="36" spans="1:7">
      <c r="A36" s="81" t="s">
        <v>947</v>
      </c>
      <c r="B36" s="81" t="s">
        <v>1089</v>
      </c>
      <c r="C36" s="81" t="s">
        <v>1091</v>
      </c>
      <c r="E36" s="84">
        <v>43424</v>
      </c>
      <c r="G36" s="86" t="s">
        <v>1092</v>
      </c>
    </row>
    <row r="37" spans="1:7">
      <c r="A37" s="81" t="s">
        <v>948</v>
      </c>
      <c r="B37" s="81" t="s">
        <v>1109</v>
      </c>
      <c r="C37" s="81" t="s">
        <v>1091</v>
      </c>
      <c r="E37" s="84">
        <v>43439</v>
      </c>
      <c r="F37" s="81" t="s">
        <v>1110</v>
      </c>
      <c r="G37" s="86" t="s">
        <v>575</v>
      </c>
    </row>
    <row r="38" spans="1:7" ht="27">
      <c r="A38" s="81" t="s">
        <v>1112</v>
      </c>
      <c r="B38" s="81" t="s">
        <v>1111</v>
      </c>
      <c r="C38" s="81" t="s">
        <v>1091</v>
      </c>
      <c r="E38" s="84">
        <v>43439</v>
      </c>
      <c r="F38" s="83" t="s">
        <v>1115</v>
      </c>
      <c r="G38" s="87" t="s">
        <v>387</v>
      </c>
    </row>
    <row r="39" spans="1:7">
      <c r="A39" s="81" t="s">
        <v>1152</v>
      </c>
      <c r="B39" s="81" t="s">
        <v>1262</v>
      </c>
      <c r="C39" s="81" t="s">
        <v>1091</v>
      </c>
      <c r="E39" s="84">
        <v>43439</v>
      </c>
      <c r="F39" s="86" t="s">
        <v>1150</v>
      </c>
    </row>
    <row r="40" spans="1:7">
      <c r="A40" s="81" t="s">
        <v>1159</v>
      </c>
      <c r="B40" s="81" t="s">
        <v>1151</v>
      </c>
      <c r="C40" s="81" t="s">
        <v>1091</v>
      </c>
      <c r="E40" s="84">
        <v>43440</v>
      </c>
      <c r="F40" s="81" t="s">
        <v>1157</v>
      </c>
      <c r="G40" s="86" t="s">
        <v>1158</v>
      </c>
    </row>
    <row r="41" spans="1:7">
      <c r="A41" s="81" t="s">
        <v>1264</v>
      </c>
      <c r="B41" s="81" t="s">
        <v>1160</v>
      </c>
      <c r="C41" s="81" t="s">
        <v>1091</v>
      </c>
      <c r="E41" s="84">
        <v>43458</v>
      </c>
      <c r="G41" s="91" t="s">
        <v>1182</v>
      </c>
    </row>
    <row r="42" spans="1:7">
      <c r="A42" s="81" t="s">
        <v>1266</v>
      </c>
      <c r="B42" s="81" t="s">
        <v>1181</v>
      </c>
      <c r="C42" s="81" t="s">
        <v>1091</v>
      </c>
      <c r="E42" s="84">
        <v>43458</v>
      </c>
      <c r="G42" s="91" t="s">
        <v>1182</v>
      </c>
    </row>
    <row r="43" spans="1:7">
      <c r="A43" s="81" t="s">
        <v>1268</v>
      </c>
      <c r="B43" s="81" t="s">
        <v>1267</v>
      </c>
      <c r="C43" s="81" t="s">
        <v>1390</v>
      </c>
      <c r="E43" s="84">
        <v>43458</v>
      </c>
      <c r="G43" s="86" t="s">
        <v>1162</v>
      </c>
    </row>
    <row r="44" spans="1:7">
      <c r="A44" s="81" t="s">
        <v>1180</v>
      </c>
      <c r="B44" s="81" t="s">
        <v>1205</v>
      </c>
      <c r="C44" s="81" t="s">
        <v>1091</v>
      </c>
      <c r="E44" s="84">
        <v>43458</v>
      </c>
      <c r="G44" s="87" t="s">
        <v>387</v>
      </c>
    </row>
    <row r="45" spans="1:7">
      <c r="A45" s="81" t="s">
        <v>1271</v>
      </c>
      <c r="B45" s="81" t="s">
        <v>1261</v>
      </c>
      <c r="C45" s="81" t="s">
        <v>1091</v>
      </c>
      <c r="E45" s="84">
        <v>43458</v>
      </c>
      <c r="G45" s="91" t="s">
        <v>1182</v>
      </c>
    </row>
    <row r="46" spans="1:7">
      <c r="A46" s="81" t="s">
        <v>1272</v>
      </c>
      <c r="B46" s="92" t="s">
        <v>1265</v>
      </c>
      <c r="C46" s="81" t="s">
        <v>1390</v>
      </c>
      <c r="E46" s="84">
        <v>43458</v>
      </c>
      <c r="F46" s="92"/>
      <c r="G46" s="91" t="s">
        <v>1182</v>
      </c>
    </row>
    <row r="47" spans="1:7">
      <c r="A47" s="81" t="s">
        <v>1273</v>
      </c>
      <c r="B47" s="92" t="s">
        <v>1269</v>
      </c>
      <c r="C47" s="81" t="s">
        <v>1393</v>
      </c>
      <c r="E47" s="84">
        <v>43458</v>
      </c>
      <c r="F47" s="81" t="s">
        <v>1395</v>
      </c>
    </row>
    <row r="48" spans="1:7">
      <c r="A48" s="81" t="s">
        <v>1274</v>
      </c>
      <c r="B48" s="92" t="s">
        <v>2011</v>
      </c>
      <c r="C48" s="81" t="s">
        <v>1393</v>
      </c>
      <c r="E48" s="84">
        <v>43458</v>
      </c>
      <c r="G48" s="86" t="s">
        <v>1162</v>
      </c>
    </row>
    <row r="49" spans="1:7">
      <c r="A49" s="81" t="s">
        <v>1275</v>
      </c>
      <c r="B49" s="81" t="s">
        <v>1394</v>
      </c>
      <c r="C49" s="81" t="s">
        <v>1307</v>
      </c>
      <c r="E49" s="84">
        <v>43458</v>
      </c>
      <c r="F49" s="92" t="s">
        <v>1270</v>
      </c>
    </row>
    <row r="50" spans="1:7" s="98" customFormat="1">
      <c r="A50" s="98" t="s">
        <v>1276</v>
      </c>
      <c r="B50" s="98" t="s">
        <v>1327</v>
      </c>
      <c r="C50" s="98" t="s">
        <v>141</v>
      </c>
      <c r="D50" s="98" t="s">
        <v>1263</v>
      </c>
      <c r="E50" s="84">
        <v>43458</v>
      </c>
      <c r="F50" s="98" t="s">
        <v>1277</v>
      </c>
    </row>
    <row r="51" spans="1:7">
      <c r="A51" s="81" t="s">
        <v>1281</v>
      </c>
      <c r="B51" s="92" t="s">
        <v>1306</v>
      </c>
      <c r="C51" s="81" t="s">
        <v>1307</v>
      </c>
      <c r="D51" s="92"/>
      <c r="E51" s="84">
        <v>43458</v>
      </c>
      <c r="F51" s="81" t="s">
        <v>1395</v>
      </c>
    </row>
    <row r="52" spans="1:7">
      <c r="A52" s="81" t="s">
        <v>1282</v>
      </c>
      <c r="B52" s="92" t="s">
        <v>1305</v>
      </c>
      <c r="C52" s="81" t="s">
        <v>1307</v>
      </c>
      <c r="D52" s="92"/>
      <c r="E52" s="84">
        <v>43458</v>
      </c>
      <c r="F52" s="81" t="s">
        <v>1395</v>
      </c>
    </row>
    <row r="53" spans="1:7">
      <c r="A53" s="81" t="s">
        <v>1283</v>
      </c>
      <c r="B53" s="92" t="s">
        <v>1304</v>
      </c>
      <c r="C53" s="81" t="s">
        <v>1307</v>
      </c>
      <c r="D53" s="92"/>
      <c r="E53" s="84">
        <v>43458</v>
      </c>
      <c r="F53" s="81" t="s">
        <v>1395</v>
      </c>
    </row>
    <row r="54" spans="1:7">
      <c r="A54" s="81" t="s">
        <v>1284</v>
      </c>
      <c r="B54" s="92" t="s">
        <v>1278</v>
      </c>
      <c r="C54" s="81" t="s">
        <v>1307</v>
      </c>
      <c r="D54" s="92"/>
      <c r="E54" s="84">
        <v>43458</v>
      </c>
      <c r="F54" s="92" t="s">
        <v>1396</v>
      </c>
    </row>
    <row r="55" spans="1:7">
      <c r="A55" s="81" t="s">
        <v>1285</v>
      </c>
      <c r="B55" s="92" t="s">
        <v>1300</v>
      </c>
      <c r="C55" s="81" t="s">
        <v>1307</v>
      </c>
      <c r="D55" s="92"/>
      <c r="E55" s="84">
        <v>43458</v>
      </c>
      <c r="F55" s="92" t="s">
        <v>1279</v>
      </c>
    </row>
    <row r="56" spans="1:7" ht="16.5">
      <c r="A56" s="81" t="s">
        <v>1286</v>
      </c>
      <c r="B56" s="92" t="s">
        <v>1301</v>
      </c>
      <c r="C56" s="92" t="s">
        <v>141</v>
      </c>
      <c r="D56" s="92"/>
      <c r="E56" s="84">
        <v>43458</v>
      </c>
      <c r="F56" s="92"/>
      <c r="G56" s="93" t="s">
        <v>1308</v>
      </c>
    </row>
    <row r="57" spans="1:7">
      <c r="A57" s="81" t="s">
        <v>1287</v>
      </c>
      <c r="B57" s="92" t="s">
        <v>1303</v>
      </c>
      <c r="C57" s="92" t="s">
        <v>141</v>
      </c>
      <c r="D57" s="92"/>
      <c r="E57" s="84">
        <v>43458</v>
      </c>
      <c r="F57" s="92" t="s">
        <v>1280</v>
      </c>
    </row>
    <row r="58" spans="1:7">
      <c r="A58" s="81" t="s">
        <v>1288</v>
      </c>
      <c r="B58" s="92" t="s">
        <v>1328</v>
      </c>
      <c r="C58" s="92" t="s">
        <v>29</v>
      </c>
      <c r="D58" s="92"/>
      <c r="E58" s="84">
        <v>43458</v>
      </c>
      <c r="F58" s="92" t="s">
        <v>1507</v>
      </c>
    </row>
    <row r="59" spans="1:7">
      <c r="A59" s="81" t="s">
        <v>1289</v>
      </c>
      <c r="B59" s="92" t="s">
        <v>1302</v>
      </c>
      <c r="C59" s="81" t="s">
        <v>1307</v>
      </c>
      <c r="D59" s="92"/>
      <c r="E59" s="84">
        <v>43458</v>
      </c>
      <c r="F59" s="81" t="s">
        <v>1395</v>
      </c>
    </row>
    <row r="60" spans="1:7">
      <c r="A60" s="81" t="s">
        <v>1290</v>
      </c>
      <c r="B60" s="92" t="s">
        <v>1299</v>
      </c>
      <c r="C60" s="81" t="s">
        <v>1307</v>
      </c>
      <c r="D60" s="92"/>
      <c r="E60" s="84">
        <v>43458</v>
      </c>
      <c r="F60" s="81" t="s">
        <v>1395</v>
      </c>
    </row>
    <row r="61" spans="1:7">
      <c r="A61" s="81" t="s">
        <v>1291</v>
      </c>
      <c r="B61" s="92" t="s">
        <v>1298</v>
      </c>
      <c r="C61" s="81" t="s">
        <v>1307</v>
      </c>
      <c r="D61" s="92"/>
      <c r="E61" s="84">
        <v>43458</v>
      </c>
      <c r="F61" s="81" t="s">
        <v>1395</v>
      </c>
    </row>
    <row r="62" spans="1:7">
      <c r="A62" s="81" t="s">
        <v>1292</v>
      </c>
      <c r="B62" s="92" t="s">
        <v>1297</v>
      </c>
      <c r="C62" s="81" t="s">
        <v>1307</v>
      </c>
      <c r="D62" s="92"/>
      <c r="E62" s="84">
        <v>43458</v>
      </c>
      <c r="F62" s="81" t="s">
        <v>1395</v>
      </c>
    </row>
    <row r="63" spans="1:7">
      <c r="A63" s="81" t="s">
        <v>1293</v>
      </c>
      <c r="B63" s="92" t="s">
        <v>1296</v>
      </c>
      <c r="C63" s="81" t="s">
        <v>1307</v>
      </c>
      <c r="D63" s="92"/>
      <c r="E63" s="84">
        <v>43458</v>
      </c>
      <c r="F63" s="81" t="s">
        <v>1395</v>
      </c>
    </row>
    <row r="64" spans="1:7">
      <c r="A64" s="81" t="s">
        <v>1294</v>
      </c>
      <c r="B64" s="92" t="s">
        <v>1295</v>
      </c>
      <c r="C64" s="81" t="s">
        <v>1307</v>
      </c>
      <c r="D64" s="92"/>
      <c r="E64" s="84">
        <v>43458</v>
      </c>
      <c r="F64" s="81" t="s">
        <v>1395</v>
      </c>
    </row>
    <row r="65" spans="1:8" ht="16.5">
      <c r="A65" s="81" t="s">
        <v>1614</v>
      </c>
      <c r="B65" s="81" t="s">
        <v>1613</v>
      </c>
      <c r="C65" s="81" t="s">
        <v>29</v>
      </c>
      <c r="E65" s="84">
        <v>43462</v>
      </c>
      <c r="G65" s="126" t="s">
        <v>1615</v>
      </c>
    </row>
    <row r="66" spans="1:8" ht="16.5">
      <c r="A66" s="81" t="s">
        <v>1678</v>
      </c>
      <c r="B66" s="81" t="s">
        <v>1679</v>
      </c>
      <c r="C66" s="81" t="s">
        <v>29</v>
      </c>
      <c r="E66" s="84">
        <v>43462</v>
      </c>
      <c r="G66" s="127" t="s">
        <v>1182</v>
      </c>
    </row>
    <row r="67" spans="1:8" ht="16.5">
      <c r="A67" s="128" t="s">
        <v>1686</v>
      </c>
      <c r="B67" s="128" t="s">
        <v>2054</v>
      </c>
      <c r="C67" s="128"/>
      <c r="D67" s="128"/>
      <c r="E67" s="129">
        <v>43482</v>
      </c>
      <c r="F67" s="128"/>
      <c r="G67" s="130" t="s">
        <v>1182</v>
      </c>
      <c r="H67" s="128"/>
    </row>
  </sheetData>
  <autoFilter ref="A1:G64"/>
  <phoneticPr fontId="1" type="noConversion"/>
  <hyperlinks>
    <hyperlink ref="G4" location="'S2'!A1" display="S2"/>
    <hyperlink ref="G2" location="'S1'!A1" display="S1"/>
    <hyperlink ref="G12" location="'S3'!A1" display="S3"/>
    <hyperlink ref="G13" location="'S1-2'!A1" display="S1-2"/>
    <hyperlink ref="G15" location="代簽箱!A1" display="S5"/>
    <hyperlink ref="G18" location="'S6'!A1" display="S6"/>
    <hyperlink ref="G21" location="M表!A1" display="M表"/>
    <hyperlink ref="G22" location="'S10'!A1" display="S10"/>
    <hyperlink ref="G7" location="HSAM!A1" display="HSAM-Asset"/>
    <hyperlink ref="G8" location="HSAM!A1" display="HSAM-Asset"/>
    <hyperlink ref="G16" location="'S1-2'!A1" display="S1-2"/>
    <hyperlink ref="G6" location="HrMaster!A1" display="HrMaster"/>
    <hyperlink ref="G26" location="M表!A1" display="M表"/>
    <hyperlink ref="G9" location="'S9'!A1" display="S9"/>
    <hyperlink ref="G27" location="跨系統整合API!A1" display="跨系統整合API"/>
    <hyperlink ref="G14" location="跨系統整合API!A1" display="跨系統整合API"/>
    <hyperlink ref="G20" location="HSAM!A1" display="HSAM-Asset"/>
    <hyperlink ref="G36" location="HSAM表單!A1" display="HSAM 表單"/>
    <hyperlink ref="G37" location="HrMaster!A1" display="HrMaster"/>
    <hyperlink ref="G35" location="HSAM!A1" display="HSAM-Asset"/>
    <hyperlink ref="G38" location="HSAM!A1" display="HSAM-Asset"/>
    <hyperlink ref="F39" r:id="rId1"/>
    <hyperlink ref="G40" location="'S1-1'!A1" display="S1-1"/>
    <hyperlink ref="G43" location="'Other DB Data'!A1" display="Other DB"/>
    <hyperlink ref="G41" location="'MQ&amp;LEI'!A1" display="'MQ&amp;LEI'!A1"/>
    <hyperlink ref="G42" location="'MQ&amp;LEI'!A1" display="'MQ&amp;LEI'!A1"/>
    <hyperlink ref="G44" location="HSAM!A1" display="HSAM-Asset"/>
    <hyperlink ref="G56" location="Notes!A1" display="Notes!A1"/>
    <hyperlink ref="G45" location="'MQ&amp;LEI'!A1" display="'MQ&amp;LEI'!A1"/>
    <hyperlink ref="G46" location="'MQ&amp;LEI'!A1" display="'MQ&amp;LEI'!A1"/>
    <hyperlink ref="G48" location="'Other DB Data'!A1" display="Other DB"/>
    <hyperlink ref="G65" location="HSAM!A1" display="XFORT"/>
    <hyperlink ref="G66" location="'MQ&amp;LEI'!A1" display="'MQ&amp;LEI'!A1"/>
    <hyperlink ref="G67" location="'MQ&amp;LEI'!A1" display="'MQ&amp;LEI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109"/>
  <sheetViews>
    <sheetView topLeftCell="A100" zoomScale="70" zoomScaleNormal="70" workbookViewId="0">
      <selection activeCell="T137" sqref="T137"/>
    </sheetView>
  </sheetViews>
  <sheetFormatPr defaultRowHeight="16.5"/>
  <cols>
    <col min="4" max="4" width="9" customWidth="1"/>
    <col min="13" max="13" width="29.75" customWidth="1"/>
  </cols>
  <sheetData>
    <row r="1" spans="1:23" ht="53.25" customHeight="1">
      <c r="A1" s="265" t="s">
        <v>587</v>
      </c>
      <c r="B1" s="265"/>
      <c r="C1" s="265"/>
      <c r="D1" s="266" t="s">
        <v>776</v>
      </c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7" spans="1:23">
      <c r="I7" t="s">
        <v>2449</v>
      </c>
    </row>
    <row r="8" spans="1:23">
      <c r="I8" t="s">
        <v>235</v>
      </c>
      <c r="M8" s="21" t="s">
        <v>596</v>
      </c>
    </row>
    <row r="9" spans="1:23">
      <c r="I9" t="s">
        <v>236</v>
      </c>
      <c r="M9" s="22" t="s">
        <v>280</v>
      </c>
    </row>
    <row r="10" spans="1:23">
      <c r="I10" s="11" t="s">
        <v>237</v>
      </c>
      <c r="M10" t="s">
        <v>577</v>
      </c>
      <c r="V10" s="21"/>
    </row>
    <row r="11" spans="1:23">
      <c r="I11" t="s">
        <v>238</v>
      </c>
      <c r="M11" t="s">
        <v>576</v>
      </c>
      <c r="R11" t="s">
        <v>236</v>
      </c>
      <c r="V11" s="22" t="s">
        <v>280</v>
      </c>
    </row>
    <row r="12" spans="1:23">
      <c r="I12" t="s">
        <v>239</v>
      </c>
      <c r="M12" t="s">
        <v>578</v>
      </c>
      <c r="R12" s="11" t="s">
        <v>237</v>
      </c>
      <c r="V12" t="s">
        <v>577</v>
      </c>
    </row>
    <row r="13" spans="1:23">
      <c r="I13" t="s">
        <v>240</v>
      </c>
      <c r="M13" t="s">
        <v>579</v>
      </c>
      <c r="R13" t="s">
        <v>238</v>
      </c>
      <c r="V13" t="s">
        <v>576</v>
      </c>
    </row>
    <row r="14" spans="1:23">
      <c r="I14" t="s">
        <v>241</v>
      </c>
      <c r="M14" t="s">
        <v>580</v>
      </c>
      <c r="R14" t="s">
        <v>239</v>
      </c>
      <c r="V14" t="s">
        <v>578</v>
      </c>
    </row>
    <row r="15" spans="1:23">
      <c r="I15" t="s">
        <v>242</v>
      </c>
      <c r="M15" t="s">
        <v>581</v>
      </c>
      <c r="R15" t="s">
        <v>240</v>
      </c>
      <c r="V15" t="s">
        <v>579</v>
      </c>
    </row>
    <row r="16" spans="1:23">
      <c r="I16" t="s">
        <v>243</v>
      </c>
      <c r="M16" t="s">
        <v>582</v>
      </c>
      <c r="R16" t="s">
        <v>241</v>
      </c>
      <c r="V16" t="s">
        <v>580</v>
      </c>
    </row>
    <row r="17" spans="9:22">
      <c r="I17" t="s">
        <v>244</v>
      </c>
      <c r="M17" t="s">
        <v>583</v>
      </c>
      <c r="R17" t="s">
        <v>242</v>
      </c>
      <c r="V17" t="s">
        <v>581</v>
      </c>
    </row>
    <row r="18" spans="9:22">
      <c r="I18" t="s">
        <v>245</v>
      </c>
      <c r="M18" t="s">
        <v>584</v>
      </c>
      <c r="R18" t="s">
        <v>243</v>
      </c>
      <c r="V18" t="s">
        <v>582</v>
      </c>
    </row>
    <row r="19" spans="9:22">
      <c r="I19" t="s">
        <v>292</v>
      </c>
      <c r="M19" t="s">
        <v>585</v>
      </c>
      <c r="R19" t="s">
        <v>244</v>
      </c>
      <c r="V19" t="s">
        <v>583</v>
      </c>
    </row>
    <row r="20" spans="9:22">
      <c r="I20" t="s">
        <v>246</v>
      </c>
      <c r="R20" t="s">
        <v>245</v>
      </c>
      <c r="V20" t="s">
        <v>584</v>
      </c>
    </row>
    <row r="21" spans="9:22">
      <c r="I21" t="s">
        <v>586</v>
      </c>
      <c r="M21" t="s">
        <v>592</v>
      </c>
      <c r="R21" t="s">
        <v>292</v>
      </c>
      <c r="V21" t="s">
        <v>585</v>
      </c>
    </row>
    <row r="22" spans="9:22">
      <c r="I22" t="s">
        <v>248</v>
      </c>
      <c r="M22" t="s">
        <v>588</v>
      </c>
      <c r="R22" t="s">
        <v>246</v>
      </c>
    </row>
    <row r="23" spans="9:22">
      <c r="I23" t="s">
        <v>249</v>
      </c>
      <c r="M23" t="s">
        <v>589</v>
      </c>
      <c r="R23" t="s">
        <v>586</v>
      </c>
      <c r="V23" t="s">
        <v>592</v>
      </c>
    </row>
    <row r="24" spans="9:22">
      <c r="I24" t="s">
        <v>359</v>
      </c>
      <c r="M24" t="s">
        <v>590</v>
      </c>
      <c r="R24" t="s">
        <v>248</v>
      </c>
      <c r="V24" t="s">
        <v>588</v>
      </c>
    </row>
    <row r="25" spans="9:22">
      <c r="I25" t="s">
        <v>250</v>
      </c>
      <c r="M25" t="s">
        <v>591</v>
      </c>
      <c r="R25" t="s">
        <v>249</v>
      </c>
      <c r="V25" t="s">
        <v>589</v>
      </c>
    </row>
    <row r="26" spans="9:22">
      <c r="I26" t="s">
        <v>251</v>
      </c>
      <c r="M26" t="s">
        <v>593</v>
      </c>
      <c r="R26" t="s">
        <v>359</v>
      </c>
      <c r="V26" t="s">
        <v>590</v>
      </c>
    </row>
    <row r="27" spans="9:22">
      <c r="I27" t="s">
        <v>256</v>
      </c>
      <c r="M27" t="s">
        <v>594</v>
      </c>
      <c r="R27" t="s">
        <v>250</v>
      </c>
      <c r="V27" t="s">
        <v>591</v>
      </c>
    </row>
    <row r="28" spans="9:22">
      <c r="I28" t="s">
        <v>252</v>
      </c>
      <c r="R28" t="s">
        <v>251</v>
      </c>
      <c r="V28" t="s">
        <v>593</v>
      </c>
    </row>
    <row r="29" spans="9:22">
      <c r="I29" t="s">
        <v>253</v>
      </c>
      <c r="M29" t="s">
        <v>595</v>
      </c>
      <c r="R29" t="s">
        <v>256</v>
      </c>
      <c r="V29" t="s">
        <v>594</v>
      </c>
    </row>
    <row r="30" spans="9:22">
      <c r="I30" t="s">
        <v>254</v>
      </c>
      <c r="R30" t="s">
        <v>252</v>
      </c>
    </row>
    <row r="31" spans="9:22">
      <c r="I31" t="s">
        <v>255</v>
      </c>
      <c r="R31" t="s">
        <v>253</v>
      </c>
      <c r="V31" t="s">
        <v>595</v>
      </c>
    </row>
    <row r="32" spans="9:22">
      <c r="R32" t="s">
        <v>254</v>
      </c>
    </row>
    <row r="33" spans="14:21">
      <c r="R33" t="s">
        <v>255</v>
      </c>
    </row>
    <row r="37" spans="14:21">
      <c r="N37" t="s">
        <v>293</v>
      </c>
    </row>
    <row r="38" spans="14:21">
      <c r="N38" t="s">
        <v>235</v>
      </c>
    </row>
    <row r="39" spans="14:21">
      <c r="N39" t="s">
        <v>236</v>
      </c>
    </row>
    <row r="40" spans="14:21">
      <c r="N40" s="11" t="s">
        <v>237</v>
      </c>
      <c r="U40" s="3" t="s">
        <v>237</v>
      </c>
    </row>
    <row r="41" spans="14:21">
      <c r="N41" s="11" t="s">
        <v>238</v>
      </c>
      <c r="U41" s="3" t="s">
        <v>238</v>
      </c>
    </row>
    <row r="42" spans="14:21">
      <c r="N42" t="s">
        <v>239</v>
      </c>
      <c r="U42" s="3" t="s">
        <v>240</v>
      </c>
    </row>
    <row r="43" spans="14:21">
      <c r="N43" s="11" t="s">
        <v>240</v>
      </c>
      <c r="U43" s="3" t="s">
        <v>241</v>
      </c>
    </row>
    <row r="44" spans="14:21">
      <c r="N44" s="11" t="s">
        <v>241</v>
      </c>
      <c r="U44" s="3" t="s">
        <v>292</v>
      </c>
    </row>
    <row r="45" spans="14:21">
      <c r="N45" t="s">
        <v>242</v>
      </c>
      <c r="U45" s="3" t="s">
        <v>256</v>
      </c>
    </row>
    <row r="46" spans="14:21">
      <c r="N46" t="s">
        <v>243</v>
      </c>
      <c r="U46" s="3" t="s">
        <v>252</v>
      </c>
    </row>
    <row r="47" spans="14:21">
      <c r="N47" t="s">
        <v>244</v>
      </c>
    </row>
    <row r="48" spans="14:21">
      <c r="N48" t="s">
        <v>245</v>
      </c>
    </row>
    <row r="49" spans="14:14">
      <c r="N49" s="11" t="s">
        <v>292</v>
      </c>
    </row>
    <row r="50" spans="14:14">
      <c r="N50" t="s">
        <v>246</v>
      </c>
    </row>
    <row r="51" spans="14:14">
      <c r="N51" t="s">
        <v>247</v>
      </c>
    </row>
    <row r="52" spans="14:14">
      <c r="N52" t="s">
        <v>248</v>
      </c>
    </row>
    <row r="53" spans="14:14">
      <c r="N53" t="s">
        <v>249</v>
      </c>
    </row>
    <row r="54" spans="14:14">
      <c r="N54" t="s">
        <v>279</v>
      </c>
    </row>
    <row r="55" spans="14:14">
      <c r="N55" t="s">
        <v>250</v>
      </c>
    </row>
    <row r="56" spans="14:14">
      <c r="N56" t="s">
        <v>251</v>
      </c>
    </row>
    <row r="57" spans="14:14">
      <c r="N57" s="11" t="s">
        <v>256</v>
      </c>
    </row>
    <row r="58" spans="14:14">
      <c r="N58" s="11" t="s">
        <v>252</v>
      </c>
    </row>
    <row r="59" spans="14:14">
      <c r="N59" t="s">
        <v>253</v>
      </c>
    </row>
    <row r="60" spans="14:14">
      <c r="N60" t="s">
        <v>254</v>
      </c>
    </row>
    <row r="61" spans="14:14">
      <c r="N61" t="s">
        <v>255</v>
      </c>
    </row>
    <row r="69" spans="2:18">
      <c r="B69" s="14"/>
    </row>
    <row r="78" spans="2:18">
      <c r="R78" t="s">
        <v>293</v>
      </c>
    </row>
    <row r="79" spans="2:18">
      <c r="R79" t="s">
        <v>235</v>
      </c>
    </row>
    <row r="80" spans="2:18">
      <c r="R80" t="s">
        <v>236</v>
      </c>
    </row>
    <row r="81" spans="18:18">
      <c r="R81" s="11" t="s">
        <v>237</v>
      </c>
    </row>
    <row r="82" spans="18:18">
      <c r="R82" s="11" t="s">
        <v>238</v>
      </c>
    </row>
    <row r="83" spans="18:18">
      <c r="R83" t="s">
        <v>239</v>
      </c>
    </row>
    <row r="84" spans="18:18">
      <c r="R84" s="3" t="s">
        <v>240</v>
      </c>
    </row>
    <row r="85" spans="18:18">
      <c r="R85" s="3" t="s">
        <v>241</v>
      </c>
    </row>
    <row r="86" spans="18:18">
      <c r="R86" t="s">
        <v>242</v>
      </c>
    </row>
    <row r="87" spans="18:18">
      <c r="R87" s="11" t="s">
        <v>243</v>
      </c>
    </row>
    <row r="88" spans="18:18">
      <c r="R88" s="11" t="s">
        <v>244</v>
      </c>
    </row>
    <row r="89" spans="18:18">
      <c r="R89" t="s">
        <v>245</v>
      </c>
    </row>
    <row r="90" spans="18:18">
      <c r="R90" s="11" t="s">
        <v>292</v>
      </c>
    </row>
    <row r="91" spans="18:18">
      <c r="R91" t="s">
        <v>246</v>
      </c>
    </row>
    <row r="92" spans="18:18">
      <c r="R92" t="s">
        <v>247</v>
      </c>
    </row>
    <row r="93" spans="18:18">
      <c r="R93" t="s">
        <v>248</v>
      </c>
    </row>
    <row r="94" spans="18:18">
      <c r="R94" t="s">
        <v>249</v>
      </c>
    </row>
    <row r="95" spans="18:18">
      <c r="R95" t="s">
        <v>279</v>
      </c>
    </row>
    <row r="96" spans="18:18">
      <c r="R96" t="s">
        <v>250</v>
      </c>
    </row>
    <row r="97" spans="1:18">
      <c r="R97" t="s">
        <v>251</v>
      </c>
    </row>
    <row r="98" spans="1:18">
      <c r="R98" s="11" t="s">
        <v>256</v>
      </c>
    </row>
    <row r="99" spans="1:18">
      <c r="R99" s="11" t="s">
        <v>252</v>
      </c>
    </row>
    <row r="100" spans="1:18">
      <c r="R100" t="s">
        <v>253</v>
      </c>
    </row>
    <row r="101" spans="1:18">
      <c r="R101" t="s">
        <v>254</v>
      </c>
    </row>
    <row r="102" spans="1:18">
      <c r="R102" t="s">
        <v>255</v>
      </c>
    </row>
    <row r="109" spans="1:18">
      <c r="A109" t="s">
        <v>2450</v>
      </c>
    </row>
  </sheetData>
  <mergeCells count="2">
    <mergeCell ref="A1:C1"/>
    <mergeCell ref="D1:W1"/>
  </mergeCells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0"/>
  <sheetViews>
    <sheetView topLeftCell="A4" zoomScaleNormal="100" workbookViewId="0">
      <selection activeCell="H9" sqref="H9"/>
    </sheetView>
  </sheetViews>
  <sheetFormatPr defaultRowHeight="16.5"/>
  <cols>
    <col min="2" max="2" width="47.125" customWidth="1"/>
  </cols>
  <sheetData>
    <row r="1" spans="1:2">
      <c r="A1" s="10" t="s">
        <v>273</v>
      </c>
    </row>
    <row r="2" spans="1:2">
      <c r="B2" t="s">
        <v>2044</v>
      </c>
    </row>
    <row r="3" spans="1:2" ht="356.25" customHeight="1">
      <c r="B3" s="8" t="s">
        <v>274</v>
      </c>
    </row>
    <row r="6" spans="1:2" ht="272.25" customHeight="1">
      <c r="B6" s="12" t="s">
        <v>2451</v>
      </c>
    </row>
    <row r="10" spans="1:2">
      <c r="B10" s="8"/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B4"/>
  <sheetViews>
    <sheetView workbookViewId="0">
      <selection activeCell="G16" sqref="G16"/>
    </sheetView>
  </sheetViews>
  <sheetFormatPr defaultRowHeight="16.5"/>
  <cols>
    <col min="2" max="2" width="70.125" customWidth="1"/>
  </cols>
  <sheetData>
    <row r="2" spans="1:2">
      <c r="A2" s="10" t="s">
        <v>2453</v>
      </c>
    </row>
    <row r="4" spans="1:2" ht="155.25" customHeight="1">
      <c r="B4" s="8" t="s">
        <v>2452</v>
      </c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C18"/>
  <sheetViews>
    <sheetView workbookViewId="0">
      <selection activeCell="J31" sqref="J31"/>
    </sheetView>
  </sheetViews>
  <sheetFormatPr defaultRowHeight="16.5"/>
  <sheetData>
    <row r="3" spans="1:3">
      <c r="A3" t="s">
        <v>2454</v>
      </c>
    </row>
    <row r="7" spans="1:3">
      <c r="C7" t="s">
        <v>281</v>
      </c>
    </row>
    <row r="8" spans="1:3">
      <c r="C8" t="s">
        <v>235</v>
      </c>
    </row>
    <row r="9" spans="1:3">
      <c r="C9" t="s">
        <v>282</v>
      </c>
    </row>
    <row r="10" spans="1:3">
      <c r="C10" t="s">
        <v>283</v>
      </c>
    </row>
    <row r="11" spans="1:3">
      <c r="C11" t="s">
        <v>284</v>
      </c>
    </row>
    <row r="12" spans="1:3">
      <c r="C12" t="s">
        <v>285</v>
      </c>
    </row>
    <row r="13" spans="1:3">
      <c r="C13" t="s">
        <v>286</v>
      </c>
    </row>
    <row r="14" spans="1:3">
      <c r="C14" t="s">
        <v>287</v>
      </c>
    </row>
    <row r="15" spans="1:3">
      <c r="C15" t="s">
        <v>288</v>
      </c>
    </row>
    <row r="16" spans="1:3">
      <c r="C16" t="s">
        <v>289</v>
      </c>
    </row>
    <row r="17" spans="3:3">
      <c r="C17" t="s">
        <v>290</v>
      </c>
    </row>
    <row r="18" spans="3:3">
      <c r="C18" t="s">
        <v>255</v>
      </c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"/>
  <sheetViews>
    <sheetView zoomScaleNormal="100" workbookViewId="0">
      <selection activeCell="B21" sqref="B21"/>
    </sheetView>
  </sheetViews>
  <sheetFormatPr defaultRowHeight="16.5"/>
  <cols>
    <col min="1" max="1" width="29.125" bestFit="1" customWidth="1"/>
    <col min="2" max="2" width="115.5" customWidth="1"/>
    <col min="13" max="13" width="20.125" customWidth="1"/>
  </cols>
  <sheetData>
    <row r="1" spans="1:13">
      <c r="A1" s="10" t="s">
        <v>794</v>
      </c>
    </row>
    <row r="2" spans="1:13" ht="78" customHeight="1">
      <c r="A2" s="7" t="s">
        <v>793</v>
      </c>
      <c r="B2" s="9" t="s">
        <v>2037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4" t="s">
        <v>790</v>
      </c>
      <c r="B3" t="s">
        <v>792</v>
      </c>
    </row>
    <row r="4" spans="1:13">
      <c r="A4" s="4" t="s">
        <v>791</v>
      </c>
      <c r="B4" t="s">
        <v>2375</v>
      </c>
    </row>
    <row r="5" spans="1:13">
      <c r="A5" s="4" t="s">
        <v>2458</v>
      </c>
      <c r="B5" t="s">
        <v>798</v>
      </c>
    </row>
    <row r="6" spans="1:13">
      <c r="A6" s="25"/>
    </row>
    <row r="7" spans="1:13">
      <c r="A7" s="25"/>
    </row>
    <row r="8" spans="1:13">
      <c r="A8" s="25"/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N22" sqref="N22"/>
    </sheetView>
  </sheetViews>
  <sheetFormatPr defaultRowHeight="16.5"/>
  <sheetData/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64"/>
  <sheetViews>
    <sheetView zoomScaleNormal="100" workbookViewId="0">
      <pane xSplit="6" ySplit="3" topLeftCell="G31" activePane="bottomRight" state="frozen"/>
      <selection pane="topRight" activeCell="G1" sqref="G1"/>
      <selection pane="bottomLeft" activeCell="A4" sqref="A4"/>
      <selection pane="bottomRight" activeCell="G69" sqref="G69"/>
    </sheetView>
  </sheetViews>
  <sheetFormatPr defaultRowHeight="13.5"/>
  <cols>
    <col min="1" max="1" width="13.625" style="133" customWidth="1"/>
    <col min="2" max="2" width="16.25" style="133" customWidth="1"/>
    <col min="3" max="3" width="9" style="133"/>
    <col min="4" max="4" width="20" style="133" customWidth="1"/>
    <col min="5" max="5" width="13.5" style="133" customWidth="1"/>
    <col min="6" max="6" width="7.625" style="133" customWidth="1"/>
    <col min="7" max="7" width="37.75" style="133" customWidth="1"/>
    <col min="8" max="8" width="4.75" style="189" bestFit="1" customWidth="1"/>
    <col min="9" max="9" width="45.625" style="133" customWidth="1"/>
    <col min="10" max="10" width="26.375" style="133" customWidth="1"/>
    <col min="11" max="15" width="9" style="133"/>
    <col min="16" max="16" width="10" style="133" bestFit="1" customWidth="1"/>
    <col min="17" max="17" width="14.625" style="133" customWidth="1"/>
    <col min="18" max="18" width="9" style="133"/>
    <col min="19" max="19" width="51.625" style="133" customWidth="1"/>
    <col min="20" max="20" width="5.25" style="133" customWidth="1"/>
    <col min="21" max="21" width="5.625" style="133" customWidth="1"/>
    <col min="22" max="22" width="3.75" style="133" customWidth="1"/>
    <col min="23" max="23" width="24.5" style="133" customWidth="1"/>
    <col min="24" max="24" width="27.625" style="133" customWidth="1"/>
    <col min="25" max="16384" width="9" style="133"/>
  </cols>
  <sheetData>
    <row r="1" spans="1:24">
      <c r="A1" s="273" t="s">
        <v>703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3" spans="1:24" ht="81">
      <c r="A3" s="151" t="s">
        <v>2368</v>
      </c>
      <c r="B3" s="151" t="s">
        <v>2369</v>
      </c>
      <c r="C3" s="151" t="s">
        <v>694</v>
      </c>
      <c r="D3" s="151" t="s">
        <v>695</v>
      </c>
      <c r="E3" s="151" t="s">
        <v>696</v>
      </c>
      <c r="F3" s="151" t="s">
        <v>706</v>
      </c>
      <c r="G3" s="152" t="s">
        <v>707</v>
      </c>
      <c r="H3" s="186" t="s">
        <v>2013</v>
      </c>
      <c r="I3" s="152" t="s">
        <v>709</v>
      </c>
      <c r="J3" s="151" t="s">
        <v>697</v>
      </c>
      <c r="P3" s="74" t="s">
        <v>1025</v>
      </c>
      <c r="Q3" s="74" t="s">
        <v>1026</v>
      </c>
      <c r="R3" s="74" t="s">
        <v>1027</v>
      </c>
      <c r="S3" s="74" t="s">
        <v>1028</v>
      </c>
      <c r="T3" s="74" t="s">
        <v>1029</v>
      </c>
      <c r="U3" s="74" t="s">
        <v>1030</v>
      </c>
      <c r="V3" s="74" t="s">
        <v>1031</v>
      </c>
      <c r="W3" s="74" t="s">
        <v>1032</v>
      </c>
      <c r="X3" s="74" t="s">
        <v>1033</v>
      </c>
    </row>
    <row r="4" spans="1:24" s="72" customFormat="1" ht="87" customHeight="1">
      <c r="A4" s="292" t="s">
        <v>2017</v>
      </c>
      <c r="B4" s="291" t="s">
        <v>1829</v>
      </c>
      <c r="C4" s="153">
        <v>1</v>
      </c>
      <c r="D4" s="153" t="s">
        <v>1901</v>
      </c>
      <c r="E4" s="153" t="s">
        <v>1084</v>
      </c>
      <c r="F4" s="153" t="s">
        <v>664</v>
      </c>
      <c r="G4" s="154" t="s">
        <v>1728</v>
      </c>
      <c r="H4" s="185" t="s">
        <v>2015</v>
      </c>
      <c r="I4" s="154" t="s">
        <v>2377</v>
      </c>
      <c r="J4" s="153"/>
      <c r="K4" s="140"/>
      <c r="L4" s="140"/>
      <c r="M4" s="140"/>
      <c r="N4" s="140"/>
      <c r="O4" s="140"/>
      <c r="P4" s="131" t="s">
        <v>1034</v>
      </c>
      <c r="Q4" s="131" t="s">
        <v>1035</v>
      </c>
      <c r="R4" s="132" t="s">
        <v>1036</v>
      </c>
      <c r="S4" s="131" t="s">
        <v>2038</v>
      </c>
      <c r="T4" s="134"/>
      <c r="U4" s="131"/>
      <c r="V4" s="131"/>
      <c r="W4" s="134" t="s">
        <v>1836</v>
      </c>
      <c r="X4" s="134" t="s">
        <v>1829</v>
      </c>
    </row>
    <row r="5" spans="1:24" ht="77.25" customHeight="1">
      <c r="A5" s="292"/>
      <c r="B5" s="291"/>
      <c r="C5" s="146">
        <v>2</v>
      </c>
      <c r="D5" s="146" t="s">
        <v>1902</v>
      </c>
      <c r="E5" s="146" t="s">
        <v>904</v>
      </c>
      <c r="F5" s="146" t="s">
        <v>664</v>
      </c>
      <c r="G5" s="147" t="s">
        <v>2386</v>
      </c>
      <c r="H5" s="187"/>
      <c r="I5" s="147" t="s">
        <v>2378</v>
      </c>
      <c r="J5" s="146" t="s">
        <v>903</v>
      </c>
      <c r="P5" s="131" t="s">
        <v>1784</v>
      </c>
      <c r="Q5" s="131" t="s">
        <v>1037</v>
      </c>
      <c r="R5" s="132" t="s">
        <v>1036</v>
      </c>
      <c r="S5" s="131" t="s">
        <v>1038</v>
      </c>
      <c r="T5" s="134"/>
      <c r="U5" s="131"/>
      <c r="V5" s="131"/>
      <c r="W5" s="134" t="s">
        <v>2020</v>
      </c>
      <c r="X5" s="134" t="s">
        <v>2018</v>
      </c>
    </row>
    <row r="6" spans="1:24" ht="66" customHeight="1">
      <c r="A6" s="292"/>
      <c r="B6" s="291"/>
      <c r="C6" s="153">
        <v>3</v>
      </c>
      <c r="D6" s="146" t="s">
        <v>1070</v>
      </c>
      <c r="E6" s="146" t="s">
        <v>708</v>
      </c>
      <c r="F6" s="146" t="s">
        <v>664</v>
      </c>
      <c r="G6" s="147" t="s">
        <v>2379</v>
      </c>
      <c r="H6" s="187"/>
      <c r="I6" s="147"/>
      <c r="J6" s="146"/>
      <c r="P6" s="131" t="s">
        <v>1786</v>
      </c>
      <c r="Q6" s="135" t="s">
        <v>1080</v>
      </c>
      <c r="R6" s="136" t="s">
        <v>1081</v>
      </c>
      <c r="S6" s="131" t="s">
        <v>1752</v>
      </c>
      <c r="T6" s="134"/>
      <c r="U6" s="131"/>
      <c r="V6" s="131"/>
      <c r="W6" s="134" t="s">
        <v>1836</v>
      </c>
      <c r="X6" s="134" t="s">
        <v>1829</v>
      </c>
    </row>
    <row r="7" spans="1:24" ht="54">
      <c r="A7" s="292"/>
      <c r="B7" s="291"/>
      <c r="C7" s="146">
        <v>4</v>
      </c>
      <c r="D7" s="146" t="s">
        <v>712</v>
      </c>
      <c r="E7" s="146" t="s">
        <v>1717</v>
      </c>
      <c r="F7" s="146" t="s">
        <v>664</v>
      </c>
      <c r="G7" s="147" t="s">
        <v>2380</v>
      </c>
      <c r="H7" s="187" t="s">
        <v>2014</v>
      </c>
      <c r="I7" s="147" t="s">
        <v>700</v>
      </c>
      <c r="J7" s="146"/>
      <c r="P7" s="131" t="s">
        <v>1794</v>
      </c>
      <c r="Q7" s="131" t="s">
        <v>1039</v>
      </c>
      <c r="R7" s="131" t="s">
        <v>1040</v>
      </c>
      <c r="S7" s="131" t="s">
        <v>1041</v>
      </c>
      <c r="T7" s="134"/>
      <c r="U7" s="131"/>
      <c r="V7" s="131"/>
      <c r="W7" s="134" t="s">
        <v>1836</v>
      </c>
      <c r="X7" s="134" t="s">
        <v>1829</v>
      </c>
    </row>
    <row r="8" spans="1:24">
      <c r="A8" s="292"/>
      <c r="B8" s="291"/>
      <c r="C8" s="153">
        <v>5</v>
      </c>
      <c r="D8" s="146" t="s">
        <v>751</v>
      </c>
      <c r="E8" s="146" t="s">
        <v>1107</v>
      </c>
      <c r="F8" s="146" t="s">
        <v>664</v>
      </c>
      <c r="G8" s="147" t="s">
        <v>2382</v>
      </c>
      <c r="H8" s="187" t="s">
        <v>2014</v>
      </c>
      <c r="I8" s="147" t="s">
        <v>1000</v>
      </c>
      <c r="J8" s="146"/>
      <c r="P8" s="131" t="s">
        <v>2023</v>
      </c>
      <c r="Q8" s="131" t="s">
        <v>1042</v>
      </c>
      <c r="R8" s="131" t="s">
        <v>1040</v>
      </c>
      <c r="S8" s="131" t="s">
        <v>1708</v>
      </c>
      <c r="T8" s="134"/>
      <c r="U8" s="131"/>
      <c r="V8" s="131"/>
      <c r="W8" s="134" t="s">
        <v>1002</v>
      </c>
      <c r="X8" s="134" t="s">
        <v>1796</v>
      </c>
    </row>
    <row r="9" spans="1:24" ht="54">
      <c r="A9" s="292"/>
      <c r="B9" s="291"/>
      <c r="C9" s="146">
        <v>6</v>
      </c>
      <c r="D9" s="146" t="s">
        <v>1108</v>
      </c>
      <c r="E9" s="146" t="s">
        <v>797</v>
      </c>
      <c r="F9" s="146" t="s">
        <v>664</v>
      </c>
      <c r="G9" s="147" t="s">
        <v>2383</v>
      </c>
      <c r="H9" s="187" t="s">
        <v>2014</v>
      </c>
      <c r="I9" s="147" t="s">
        <v>700</v>
      </c>
      <c r="J9" s="146" t="s">
        <v>701</v>
      </c>
      <c r="P9" s="131" t="s">
        <v>1710</v>
      </c>
      <c r="Q9" s="131" t="s">
        <v>1043</v>
      </c>
      <c r="R9" s="132" t="s">
        <v>1036</v>
      </c>
      <c r="S9" s="131" t="s">
        <v>1044</v>
      </c>
      <c r="T9" s="134"/>
      <c r="U9" s="131"/>
      <c r="V9" s="131"/>
      <c r="W9" s="131" t="s">
        <v>1004</v>
      </c>
      <c r="X9" s="131" t="s">
        <v>1799</v>
      </c>
    </row>
    <row r="10" spans="1:24" ht="27">
      <c r="A10" s="292"/>
      <c r="B10" s="291"/>
      <c r="C10" s="153">
        <v>7</v>
      </c>
      <c r="D10" s="146" t="s">
        <v>1071</v>
      </c>
      <c r="E10" s="146" t="s">
        <v>799</v>
      </c>
      <c r="F10" s="146" t="s">
        <v>664</v>
      </c>
      <c r="G10" s="147" t="s">
        <v>2328</v>
      </c>
      <c r="H10" s="187" t="s">
        <v>2014</v>
      </c>
      <c r="I10" s="147"/>
      <c r="J10" s="146"/>
      <c r="P10" s="131" t="s">
        <v>1045</v>
      </c>
      <c r="Q10" s="131" t="s">
        <v>1046</v>
      </c>
      <c r="R10" s="132" t="s">
        <v>1036</v>
      </c>
      <c r="S10" s="131" t="s">
        <v>1711</v>
      </c>
      <c r="T10" s="134"/>
      <c r="U10" s="131"/>
      <c r="V10" s="131"/>
      <c r="W10" s="131" t="s">
        <v>1712</v>
      </c>
      <c r="X10" s="131" t="s">
        <v>1009</v>
      </c>
    </row>
    <row r="11" spans="1:24" ht="40.5">
      <c r="A11" s="292"/>
      <c r="B11" s="291"/>
      <c r="C11" s="146">
        <v>8</v>
      </c>
      <c r="D11" s="146" t="s">
        <v>1072</v>
      </c>
      <c r="E11" s="146" t="s">
        <v>2327</v>
      </c>
      <c r="F11" s="146" t="s">
        <v>664</v>
      </c>
      <c r="G11" s="147" t="s">
        <v>2334</v>
      </c>
      <c r="H11" s="187" t="s">
        <v>2014</v>
      </c>
      <c r="I11" s="147"/>
      <c r="J11" s="146"/>
      <c r="P11" s="131" t="s">
        <v>1047</v>
      </c>
      <c r="Q11" s="131" t="s">
        <v>1048</v>
      </c>
      <c r="R11" s="131" t="s">
        <v>1049</v>
      </c>
      <c r="S11" s="131" t="s">
        <v>1050</v>
      </c>
      <c r="T11" s="134"/>
      <c r="U11" s="131"/>
      <c r="V11" s="131"/>
      <c r="W11" s="134" t="s">
        <v>1010</v>
      </c>
      <c r="X11" s="134" t="s">
        <v>1011</v>
      </c>
    </row>
    <row r="12" spans="1:24" ht="27">
      <c r="A12" s="292" t="s">
        <v>1830</v>
      </c>
      <c r="B12" s="291" t="s">
        <v>1831</v>
      </c>
      <c r="C12" s="153">
        <v>1</v>
      </c>
      <c r="D12" s="153" t="s">
        <v>1083</v>
      </c>
      <c r="E12" s="153" t="s">
        <v>1084</v>
      </c>
      <c r="F12" s="153" t="s">
        <v>664</v>
      </c>
      <c r="G12" s="154" t="s">
        <v>1729</v>
      </c>
      <c r="H12" s="185"/>
      <c r="I12" s="154" t="s">
        <v>1007</v>
      </c>
      <c r="J12" s="153"/>
      <c r="P12" s="131" t="s">
        <v>1718</v>
      </c>
      <c r="Q12" s="131" t="s">
        <v>1048</v>
      </c>
      <c r="R12" s="131" t="s">
        <v>1051</v>
      </c>
      <c r="S12" s="131" t="s">
        <v>1052</v>
      </c>
      <c r="T12" s="134"/>
      <c r="U12" s="131"/>
      <c r="V12" s="131"/>
      <c r="W12" s="134" t="s">
        <v>1719</v>
      </c>
      <c r="X12" s="134" t="s">
        <v>1021</v>
      </c>
    </row>
    <row r="13" spans="1:24" ht="55.5" customHeight="1">
      <c r="A13" s="292"/>
      <c r="B13" s="291"/>
      <c r="C13" s="146">
        <v>1</v>
      </c>
      <c r="D13" s="146" t="s">
        <v>965</v>
      </c>
      <c r="E13" s="146" t="s">
        <v>904</v>
      </c>
      <c r="F13" s="146" t="s">
        <v>664</v>
      </c>
      <c r="G13" s="147" t="s">
        <v>905</v>
      </c>
      <c r="H13" s="187"/>
      <c r="I13" s="147" t="s">
        <v>902</v>
      </c>
      <c r="J13" s="146"/>
      <c r="P13" s="131" t="s">
        <v>1053</v>
      </c>
      <c r="Q13" s="131" t="s">
        <v>1048</v>
      </c>
      <c r="R13" s="131" t="s">
        <v>1040</v>
      </c>
      <c r="S13" s="131" t="s">
        <v>1054</v>
      </c>
      <c r="T13" s="134"/>
      <c r="U13" s="131"/>
      <c r="V13" s="131"/>
      <c r="W13" s="134" t="s">
        <v>1019</v>
      </c>
      <c r="X13" s="134" t="s">
        <v>1022</v>
      </c>
    </row>
    <row r="14" spans="1:24" ht="48.75" customHeight="1">
      <c r="A14" s="292"/>
      <c r="B14" s="291"/>
      <c r="C14" s="146">
        <v>2</v>
      </c>
      <c r="D14" s="146" t="s">
        <v>704</v>
      </c>
      <c r="E14" s="146" t="s">
        <v>708</v>
      </c>
      <c r="F14" s="146" t="s">
        <v>664</v>
      </c>
      <c r="G14" s="147" t="s">
        <v>2101</v>
      </c>
      <c r="H14" s="187"/>
      <c r="I14" s="147"/>
      <c r="J14" s="146"/>
      <c r="P14" s="131" t="s">
        <v>1815</v>
      </c>
      <c r="Q14" s="131" t="s">
        <v>1055</v>
      </c>
      <c r="R14" s="131" t="s">
        <v>1056</v>
      </c>
      <c r="S14" s="131" t="s">
        <v>1057</v>
      </c>
      <c r="T14" s="134"/>
      <c r="U14" s="131"/>
      <c r="V14" s="131"/>
      <c r="W14" s="134" t="s">
        <v>1721</v>
      </c>
      <c r="X14" s="134" t="s">
        <v>1817</v>
      </c>
    </row>
    <row r="15" spans="1:24" ht="54">
      <c r="A15" s="292"/>
      <c r="B15" s="291"/>
      <c r="C15" s="146">
        <v>4</v>
      </c>
      <c r="D15" s="146" t="s">
        <v>712</v>
      </c>
      <c r="E15" s="146" t="s">
        <v>796</v>
      </c>
      <c r="F15" s="146" t="s">
        <v>664</v>
      </c>
      <c r="G15" s="147" t="s">
        <v>1731</v>
      </c>
      <c r="H15" s="187" t="s">
        <v>2014</v>
      </c>
      <c r="I15" s="147" t="s">
        <v>1732</v>
      </c>
      <c r="J15" s="146"/>
      <c r="P15" s="74" t="s">
        <v>1058</v>
      </c>
      <c r="Q15" s="74" t="s">
        <v>1059</v>
      </c>
      <c r="R15" s="74" t="s">
        <v>1040</v>
      </c>
      <c r="S15" s="74" t="s">
        <v>1060</v>
      </c>
      <c r="T15" s="72"/>
      <c r="U15" s="74"/>
      <c r="V15" s="74"/>
      <c r="W15" s="72" t="s">
        <v>1836</v>
      </c>
      <c r="X15" s="72" t="s">
        <v>1829</v>
      </c>
    </row>
    <row r="16" spans="1:24" ht="37.5" customHeight="1">
      <c r="A16" s="292"/>
      <c r="B16" s="291"/>
      <c r="C16" s="146">
        <v>5</v>
      </c>
      <c r="D16" s="146" t="s">
        <v>751</v>
      </c>
      <c r="E16" s="146" t="s">
        <v>702</v>
      </c>
      <c r="F16" s="146" t="s">
        <v>664</v>
      </c>
      <c r="G16" s="147" t="s">
        <v>1001</v>
      </c>
      <c r="H16" s="187" t="s">
        <v>2014</v>
      </c>
      <c r="I16" s="147" t="s">
        <v>1000</v>
      </c>
      <c r="J16" s="146"/>
      <c r="P16" s="74" t="s">
        <v>1058</v>
      </c>
      <c r="Q16" s="74" t="s">
        <v>1061</v>
      </c>
      <c r="R16" s="74" t="s">
        <v>1056</v>
      </c>
      <c r="S16" s="74" t="s">
        <v>1722</v>
      </c>
      <c r="T16" s="72"/>
      <c r="U16" s="74"/>
      <c r="V16" s="74"/>
      <c r="W16" s="72" t="s">
        <v>1836</v>
      </c>
      <c r="X16" s="72" t="s">
        <v>1829</v>
      </c>
    </row>
    <row r="17" spans="1:24" ht="54">
      <c r="A17" s="292"/>
      <c r="B17" s="291"/>
      <c r="C17" s="146">
        <v>6</v>
      </c>
      <c r="D17" s="146" t="s">
        <v>711</v>
      </c>
      <c r="E17" s="146" t="s">
        <v>797</v>
      </c>
      <c r="F17" s="146" t="s">
        <v>664</v>
      </c>
      <c r="G17" s="147" t="s">
        <v>1733</v>
      </c>
      <c r="H17" s="187" t="s">
        <v>2014</v>
      </c>
      <c r="I17" s="147" t="s">
        <v>700</v>
      </c>
      <c r="J17" s="146"/>
      <c r="P17" s="134" t="s">
        <v>1843</v>
      </c>
      <c r="Q17" s="134" t="s">
        <v>1082</v>
      </c>
      <c r="R17" s="134"/>
      <c r="S17" s="134" t="s">
        <v>1725</v>
      </c>
      <c r="T17" s="134"/>
      <c r="U17" s="134"/>
      <c r="V17" s="134"/>
      <c r="W17" s="134" t="s">
        <v>1832</v>
      </c>
      <c r="X17" s="134" t="s">
        <v>1833</v>
      </c>
    </row>
    <row r="18" spans="1:24" ht="27">
      <c r="A18" s="292"/>
      <c r="B18" s="291"/>
      <c r="C18" s="146">
        <v>7</v>
      </c>
      <c r="D18" s="146" t="s">
        <v>714</v>
      </c>
      <c r="E18" s="146" t="s">
        <v>716</v>
      </c>
      <c r="F18" s="146" t="s">
        <v>664</v>
      </c>
      <c r="G18" s="147" t="s">
        <v>1734</v>
      </c>
      <c r="H18" s="187" t="s">
        <v>2014</v>
      </c>
      <c r="I18" s="147"/>
      <c r="J18" s="146"/>
      <c r="P18" s="134" t="s">
        <v>1086</v>
      </c>
      <c r="Q18" s="134" t="s">
        <v>1085</v>
      </c>
      <c r="R18" s="134"/>
      <c r="S18" s="134" t="s">
        <v>1726</v>
      </c>
      <c r="T18" s="134"/>
      <c r="U18" s="134"/>
      <c r="V18" s="134"/>
      <c r="W18" s="134" t="s">
        <v>1834</v>
      </c>
      <c r="X18" s="134" t="s">
        <v>1835</v>
      </c>
    </row>
    <row r="19" spans="1:24" ht="27">
      <c r="A19" s="292"/>
      <c r="B19" s="291"/>
      <c r="C19" s="146">
        <v>8</v>
      </c>
      <c r="D19" s="146" t="s">
        <v>715</v>
      </c>
      <c r="E19" s="146" t="s">
        <v>800</v>
      </c>
      <c r="F19" s="146" t="s">
        <v>664</v>
      </c>
      <c r="G19" s="147" t="s">
        <v>1735</v>
      </c>
      <c r="H19" s="187" t="s">
        <v>2014</v>
      </c>
      <c r="I19" s="147"/>
      <c r="J19" s="146"/>
      <c r="P19" s="74" t="s">
        <v>1837</v>
      </c>
      <c r="Q19" s="74" t="s">
        <v>1824</v>
      </c>
      <c r="R19" s="74" t="s">
        <v>1825</v>
      </c>
      <c r="S19" s="74" t="s">
        <v>1826</v>
      </c>
      <c r="T19" s="74"/>
      <c r="U19" s="74"/>
      <c r="V19" s="74"/>
      <c r="W19" s="74" t="s">
        <v>1827</v>
      </c>
      <c r="X19" s="74" t="s">
        <v>1828</v>
      </c>
    </row>
    <row r="20" spans="1:24" ht="17.25" customHeight="1" thickBot="1">
      <c r="A20" s="294"/>
      <c r="B20" s="293"/>
      <c r="C20" s="221">
        <v>9</v>
      </c>
      <c r="D20" s="221" t="s">
        <v>2021</v>
      </c>
      <c r="E20" s="221" t="s">
        <v>1705</v>
      </c>
      <c r="F20" s="221" t="s">
        <v>664</v>
      </c>
      <c r="G20" s="222" t="s">
        <v>988</v>
      </c>
      <c r="H20" s="223"/>
      <c r="I20" s="221"/>
      <c r="J20" s="221"/>
      <c r="P20" s="72"/>
      <c r="Q20" s="72"/>
      <c r="R20" s="72"/>
      <c r="S20" s="72"/>
      <c r="T20" s="137"/>
      <c r="U20" s="137"/>
      <c r="V20" s="137"/>
      <c r="W20" s="137"/>
      <c r="X20" s="137"/>
    </row>
    <row r="21" spans="1:24" s="72" customFormat="1" ht="35.25" customHeight="1">
      <c r="A21" s="295" t="s">
        <v>1706</v>
      </c>
      <c r="B21" s="283" t="s">
        <v>1003</v>
      </c>
      <c r="C21" s="196">
        <v>1</v>
      </c>
      <c r="D21" s="196" t="s">
        <v>1083</v>
      </c>
      <c r="E21" s="196" t="s">
        <v>1084</v>
      </c>
      <c r="F21" s="196" t="s">
        <v>664</v>
      </c>
      <c r="G21" s="197" t="s">
        <v>1729</v>
      </c>
      <c r="H21" s="198" t="s">
        <v>2014</v>
      </c>
      <c r="I21" s="197" t="s">
        <v>1007</v>
      </c>
      <c r="J21" s="199"/>
      <c r="P21" s="133"/>
      <c r="S21" s="133"/>
      <c r="T21" s="137"/>
      <c r="U21" s="137"/>
      <c r="V21" s="137"/>
      <c r="W21" s="137"/>
      <c r="X21" s="137"/>
    </row>
    <row r="22" spans="1:24" ht="33" customHeight="1">
      <c r="A22" s="296"/>
      <c r="B22" s="284"/>
      <c r="C22" s="146">
        <v>1</v>
      </c>
      <c r="D22" s="146" t="s">
        <v>1707</v>
      </c>
      <c r="E22" s="146" t="s">
        <v>1709</v>
      </c>
      <c r="F22" s="146" t="s">
        <v>664</v>
      </c>
      <c r="G22" s="147" t="s">
        <v>1736</v>
      </c>
      <c r="H22" s="187"/>
      <c r="I22" s="147"/>
      <c r="J22" s="200"/>
      <c r="P22" s="74"/>
      <c r="Q22" s="74"/>
      <c r="R22" s="74"/>
      <c r="S22" s="74"/>
      <c r="T22" s="74"/>
      <c r="U22" s="74"/>
      <c r="V22" s="74"/>
      <c r="W22" s="74"/>
      <c r="X22" s="74"/>
    </row>
    <row r="23" spans="1:24" ht="37.5" customHeight="1" thickBot="1">
      <c r="A23" s="297"/>
      <c r="B23" s="285"/>
      <c r="C23" s="201">
        <v>2</v>
      </c>
      <c r="D23" s="201" t="s">
        <v>965</v>
      </c>
      <c r="E23" s="201" t="s">
        <v>904</v>
      </c>
      <c r="F23" s="201" t="s">
        <v>664</v>
      </c>
      <c r="G23" s="202" t="s">
        <v>905</v>
      </c>
      <c r="H23" s="203"/>
      <c r="I23" s="202" t="s">
        <v>902</v>
      </c>
      <c r="J23" s="204"/>
      <c r="P23" s="72"/>
      <c r="Q23" s="72"/>
      <c r="R23" s="72"/>
      <c r="T23" s="137"/>
      <c r="U23" s="137"/>
      <c r="V23" s="137"/>
      <c r="W23" s="137"/>
      <c r="X23" s="137"/>
    </row>
    <row r="24" spans="1:24" s="72" customFormat="1">
      <c r="A24" s="288" t="s">
        <v>2025</v>
      </c>
      <c r="B24" s="286" t="s">
        <v>2026</v>
      </c>
      <c r="C24" s="225">
        <v>1</v>
      </c>
      <c r="D24" s="225" t="s">
        <v>1083</v>
      </c>
      <c r="E24" s="225" t="s">
        <v>1084</v>
      </c>
      <c r="F24" s="225" t="s">
        <v>664</v>
      </c>
      <c r="G24" s="226" t="s">
        <v>2024</v>
      </c>
      <c r="H24" s="227" t="s">
        <v>2014</v>
      </c>
      <c r="I24" s="226" t="s">
        <v>1007</v>
      </c>
      <c r="J24" s="199"/>
      <c r="T24" s="137"/>
      <c r="U24" s="137"/>
      <c r="V24" s="137"/>
      <c r="W24" s="137"/>
      <c r="X24" s="137"/>
    </row>
    <row r="25" spans="1:24" ht="16.5" customHeight="1">
      <c r="A25" s="289"/>
      <c r="B25" s="278"/>
      <c r="C25" s="184">
        <v>1</v>
      </c>
      <c r="D25" s="184" t="s">
        <v>749</v>
      </c>
      <c r="E25" s="184" t="s">
        <v>705</v>
      </c>
      <c r="F25" s="184" t="s">
        <v>664</v>
      </c>
      <c r="G25" s="154" t="s">
        <v>905</v>
      </c>
      <c r="H25" s="185"/>
      <c r="I25" s="154" t="s">
        <v>1006</v>
      </c>
      <c r="J25" s="213"/>
      <c r="P25" s="74"/>
      <c r="Q25" s="74"/>
      <c r="R25" s="74"/>
      <c r="S25" s="74"/>
      <c r="T25" s="74"/>
      <c r="U25" s="74"/>
      <c r="V25" s="74"/>
      <c r="W25" s="74"/>
      <c r="X25" s="74"/>
    </row>
    <row r="26" spans="1:24" ht="17.25" customHeight="1" thickBot="1">
      <c r="A26" s="290"/>
      <c r="B26" s="287"/>
      <c r="C26" s="214">
        <v>2</v>
      </c>
      <c r="D26" s="214" t="s">
        <v>2376</v>
      </c>
      <c r="E26" s="214" t="s">
        <v>990</v>
      </c>
      <c r="F26" s="214" t="s">
        <v>664</v>
      </c>
      <c r="G26" s="215" t="s">
        <v>1005</v>
      </c>
      <c r="H26" s="216"/>
      <c r="I26" s="215" t="s">
        <v>1007</v>
      </c>
      <c r="J26" s="217"/>
      <c r="P26" s="72"/>
      <c r="Q26" s="72"/>
      <c r="R26" s="72"/>
      <c r="S26" s="72"/>
    </row>
    <row r="27" spans="1:24" s="72" customFormat="1">
      <c r="A27" s="280" t="s">
        <v>1008</v>
      </c>
      <c r="B27" s="277" t="s">
        <v>1009</v>
      </c>
      <c r="C27" s="205">
        <v>1</v>
      </c>
      <c r="D27" s="205" t="s">
        <v>1083</v>
      </c>
      <c r="E27" s="205" t="s">
        <v>1084</v>
      </c>
      <c r="F27" s="205" t="s">
        <v>664</v>
      </c>
      <c r="G27" s="206" t="s">
        <v>1729</v>
      </c>
      <c r="H27" s="207" t="s">
        <v>2014</v>
      </c>
      <c r="I27" s="206" t="s">
        <v>1007</v>
      </c>
      <c r="J27" s="205"/>
      <c r="T27" s="133"/>
      <c r="U27" s="133"/>
      <c r="V27" s="133"/>
      <c r="W27" s="133"/>
      <c r="X27" s="133"/>
    </row>
    <row r="28" spans="1:24" ht="16.5" customHeight="1">
      <c r="A28" s="281"/>
      <c r="B28" s="278"/>
      <c r="C28" s="153">
        <v>1</v>
      </c>
      <c r="D28" s="153" t="s">
        <v>749</v>
      </c>
      <c r="E28" s="153" t="s">
        <v>705</v>
      </c>
      <c r="F28" s="153" t="s">
        <v>664</v>
      </c>
      <c r="G28" s="154" t="s">
        <v>905</v>
      </c>
      <c r="H28" s="185"/>
      <c r="I28" s="154" t="s">
        <v>1006</v>
      </c>
      <c r="J28" s="153"/>
      <c r="P28" s="74"/>
      <c r="Q28" s="74"/>
      <c r="R28" s="74"/>
      <c r="S28" s="74"/>
      <c r="T28" s="74"/>
      <c r="U28" s="74"/>
      <c r="V28" s="74"/>
      <c r="W28" s="74"/>
      <c r="X28" s="74"/>
    </row>
    <row r="29" spans="1:24" ht="17.25" customHeight="1" thickBot="1">
      <c r="A29" s="282"/>
      <c r="B29" s="279"/>
      <c r="C29" s="218">
        <v>2</v>
      </c>
      <c r="D29" s="218" t="s">
        <v>989</v>
      </c>
      <c r="E29" s="218" t="s">
        <v>990</v>
      </c>
      <c r="F29" s="218" t="s">
        <v>664</v>
      </c>
      <c r="G29" s="219" t="s">
        <v>1005</v>
      </c>
      <c r="H29" s="220"/>
      <c r="I29" s="219" t="s">
        <v>1007</v>
      </c>
      <c r="J29" s="218"/>
      <c r="P29" s="72"/>
      <c r="Q29" s="72"/>
      <c r="R29" s="72"/>
      <c r="S29" s="72"/>
    </row>
    <row r="30" spans="1:24" s="72" customFormat="1">
      <c r="A30" s="295" t="s">
        <v>1713</v>
      </c>
      <c r="B30" s="283" t="s">
        <v>1011</v>
      </c>
      <c r="C30" s="196">
        <v>1</v>
      </c>
      <c r="D30" s="196" t="s">
        <v>1083</v>
      </c>
      <c r="E30" s="196" t="s">
        <v>1084</v>
      </c>
      <c r="F30" s="196" t="s">
        <v>664</v>
      </c>
      <c r="G30" s="197" t="s">
        <v>1729</v>
      </c>
      <c r="H30" s="198"/>
      <c r="I30" s="197" t="s">
        <v>1007</v>
      </c>
      <c r="J30" s="199"/>
      <c r="T30" s="133"/>
      <c r="U30" s="133"/>
      <c r="V30" s="133"/>
      <c r="W30" s="133"/>
      <c r="X30" s="133"/>
    </row>
    <row r="31" spans="1:24" ht="16.5" customHeight="1">
      <c r="A31" s="296"/>
      <c r="B31" s="284"/>
      <c r="C31" s="146">
        <v>1</v>
      </c>
      <c r="D31" s="146" t="s">
        <v>749</v>
      </c>
      <c r="E31" s="146" t="s">
        <v>705</v>
      </c>
      <c r="F31" s="146" t="s">
        <v>664</v>
      </c>
      <c r="G31" s="147" t="s">
        <v>905</v>
      </c>
      <c r="H31" s="187"/>
      <c r="I31" s="147" t="s">
        <v>902</v>
      </c>
      <c r="J31" s="200" t="s">
        <v>903</v>
      </c>
      <c r="P31" s="72"/>
      <c r="Q31" s="72"/>
      <c r="R31" s="72"/>
      <c r="S31" s="72"/>
    </row>
    <row r="32" spans="1:24" ht="16.5" customHeight="1">
      <c r="A32" s="296"/>
      <c r="B32" s="284"/>
      <c r="C32" s="146">
        <v>2</v>
      </c>
      <c r="D32" s="146" t="s">
        <v>704</v>
      </c>
      <c r="E32" s="146" t="s">
        <v>708</v>
      </c>
      <c r="F32" s="146" t="s">
        <v>664</v>
      </c>
      <c r="G32" s="147" t="s">
        <v>1730</v>
      </c>
      <c r="H32" s="187"/>
      <c r="I32" s="147"/>
      <c r="J32" s="200"/>
      <c r="P32" s="72"/>
      <c r="Q32" s="72"/>
      <c r="R32" s="72"/>
      <c r="S32" s="72"/>
    </row>
    <row r="33" spans="1:24" ht="94.5">
      <c r="A33" s="296"/>
      <c r="B33" s="284"/>
      <c r="C33" s="146">
        <v>3</v>
      </c>
      <c r="D33" s="146" t="s">
        <v>1014</v>
      </c>
      <c r="E33" s="146" t="s">
        <v>1015</v>
      </c>
      <c r="F33" s="146" t="s">
        <v>664</v>
      </c>
      <c r="G33" s="147" t="s">
        <v>1737</v>
      </c>
      <c r="H33" s="187" t="s">
        <v>2014</v>
      </c>
      <c r="I33" s="147" t="s">
        <v>700</v>
      </c>
      <c r="J33" s="200"/>
      <c r="P33" s="72"/>
      <c r="Q33" s="72"/>
      <c r="R33" s="72"/>
      <c r="S33" s="72"/>
    </row>
    <row r="34" spans="1:24" ht="16.5" customHeight="1">
      <c r="A34" s="296"/>
      <c r="B34" s="284"/>
      <c r="C34" s="146">
        <v>4</v>
      </c>
      <c r="D34" s="146" t="s">
        <v>1716</v>
      </c>
      <c r="E34" s="146" t="s">
        <v>1715</v>
      </c>
      <c r="F34" s="146" t="s">
        <v>664</v>
      </c>
      <c r="G34" s="147" t="s">
        <v>1012</v>
      </c>
      <c r="H34" s="187" t="s">
        <v>2014</v>
      </c>
      <c r="I34" s="147" t="s">
        <v>700</v>
      </c>
      <c r="J34" s="200"/>
    </row>
    <row r="35" spans="1:24" ht="81">
      <c r="A35" s="296"/>
      <c r="B35" s="284"/>
      <c r="C35" s="146">
        <v>5</v>
      </c>
      <c r="D35" s="146" t="s">
        <v>1714</v>
      </c>
      <c r="E35" s="146" t="s">
        <v>802</v>
      </c>
      <c r="F35" s="146" t="s">
        <v>772</v>
      </c>
      <c r="G35" s="147" t="s">
        <v>918</v>
      </c>
      <c r="H35" s="187"/>
      <c r="I35" s="147" t="s">
        <v>1013</v>
      </c>
      <c r="J35" s="200"/>
    </row>
    <row r="36" spans="1:24" ht="16.5" customHeight="1">
      <c r="A36" s="296"/>
      <c r="B36" s="284"/>
      <c r="C36" s="142">
        <v>6</v>
      </c>
      <c r="D36" s="142" t="s">
        <v>714</v>
      </c>
      <c r="E36" s="142" t="s">
        <v>716</v>
      </c>
      <c r="F36" s="142" t="s">
        <v>664</v>
      </c>
      <c r="G36" s="155" t="s">
        <v>1016</v>
      </c>
      <c r="H36" s="188" t="s">
        <v>2014</v>
      </c>
      <c r="I36" s="147"/>
      <c r="J36" s="200"/>
      <c r="P36" s="74"/>
      <c r="Q36" s="74"/>
      <c r="R36" s="74"/>
      <c r="S36" s="74"/>
      <c r="T36" s="74"/>
      <c r="U36" s="74"/>
      <c r="V36" s="74"/>
      <c r="W36" s="74"/>
      <c r="X36" s="74"/>
    </row>
    <row r="37" spans="1:24" ht="79.5" customHeight="1" thickBot="1">
      <c r="A37" s="297"/>
      <c r="B37" s="285"/>
      <c r="C37" s="201">
        <v>7</v>
      </c>
      <c r="D37" s="201" t="s">
        <v>715</v>
      </c>
      <c r="E37" s="201" t="s">
        <v>717</v>
      </c>
      <c r="F37" s="201" t="s">
        <v>664</v>
      </c>
      <c r="G37" s="202" t="s">
        <v>1738</v>
      </c>
      <c r="H37" s="203" t="s">
        <v>2016</v>
      </c>
      <c r="I37" s="202"/>
      <c r="J37" s="204"/>
      <c r="P37" s="72" t="s">
        <v>1062</v>
      </c>
      <c r="Q37" s="72"/>
      <c r="R37" s="74"/>
      <c r="S37" s="72"/>
    </row>
    <row r="38" spans="1:24" s="72" customFormat="1" ht="40.5">
      <c r="A38" s="300" t="s">
        <v>1017</v>
      </c>
      <c r="B38" s="298" t="s">
        <v>1021</v>
      </c>
      <c r="C38" s="205">
        <v>1</v>
      </c>
      <c r="D38" s="205" t="s">
        <v>1083</v>
      </c>
      <c r="E38" s="205" t="s">
        <v>1084</v>
      </c>
      <c r="F38" s="205" t="s">
        <v>664</v>
      </c>
      <c r="G38" s="206" t="s">
        <v>1729</v>
      </c>
      <c r="H38" s="207" t="s">
        <v>2014</v>
      </c>
      <c r="I38" s="206" t="s">
        <v>1007</v>
      </c>
      <c r="J38" s="205"/>
      <c r="Q38" s="74" t="s">
        <v>1063</v>
      </c>
      <c r="R38" s="74" t="s">
        <v>1063</v>
      </c>
      <c r="S38" s="74" t="s">
        <v>1064</v>
      </c>
      <c r="T38" s="133"/>
      <c r="U38" s="133"/>
      <c r="V38" s="133"/>
      <c r="W38" s="133"/>
      <c r="X38" s="133"/>
    </row>
    <row r="39" spans="1:24" ht="16.5" customHeight="1">
      <c r="A39" s="292"/>
      <c r="B39" s="284"/>
      <c r="C39" s="146">
        <v>1</v>
      </c>
      <c r="D39" s="146" t="s">
        <v>749</v>
      </c>
      <c r="E39" s="146" t="s">
        <v>705</v>
      </c>
      <c r="F39" s="146" t="s">
        <v>664</v>
      </c>
      <c r="G39" s="147" t="s">
        <v>905</v>
      </c>
      <c r="H39" s="187"/>
      <c r="I39" s="147" t="s">
        <v>902</v>
      </c>
      <c r="J39" s="146" t="s">
        <v>903</v>
      </c>
    </row>
    <row r="40" spans="1:24" ht="27">
      <c r="A40" s="292"/>
      <c r="B40" s="284"/>
      <c r="C40" s="146">
        <v>2</v>
      </c>
      <c r="D40" s="146" t="s">
        <v>704</v>
      </c>
      <c r="E40" s="146" t="s">
        <v>708</v>
      </c>
      <c r="F40" s="146" t="s">
        <v>664</v>
      </c>
      <c r="G40" s="147" t="s">
        <v>1730</v>
      </c>
      <c r="H40" s="187"/>
      <c r="I40" s="147"/>
      <c r="J40" s="146"/>
    </row>
    <row r="41" spans="1:24" ht="67.5">
      <c r="A41" s="292"/>
      <c r="B41" s="284"/>
      <c r="C41" s="146">
        <v>3</v>
      </c>
      <c r="D41" s="146" t="s">
        <v>1014</v>
      </c>
      <c r="E41" s="146" t="s">
        <v>1018</v>
      </c>
      <c r="F41" s="146" t="s">
        <v>664</v>
      </c>
      <c r="G41" s="147" t="s">
        <v>1739</v>
      </c>
      <c r="H41" s="187" t="s">
        <v>2014</v>
      </c>
      <c r="I41" s="147" t="s">
        <v>700</v>
      </c>
      <c r="J41" s="146"/>
    </row>
    <row r="42" spans="1:24" ht="16.5" customHeight="1">
      <c r="A42" s="292"/>
      <c r="B42" s="284"/>
      <c r="C42" s="146">
        <v>4</v>
      </c>
      <c r="D42" s="146" t="s">
        <v>769</v>
      </c>
      <c r="E42" s="146" t="s">
        <v>801</v>
      </c>
      <c r="F42" s="146" t="s">
        <v>664</v>
      </c>
      <c r="G42" s="147" t="s">
        <v>2374</v>
      </c>
      <c r="H42" s="187" t="s">
        <v>2014</v>
      </c>
      <c r="I42" s="147" t="s">
        <v>700</v>
      </c>
      <c r="J42" s="146"/>
    </row>
    <row r="43" spans="1:24" ht="81">
      <c r="A43" s="292"/>
      <c r="B43" s="284"/>
      <c r="C43" s="146">
        <v>5</v>
      </c>
      <c r="D43" s="146" t="s">
        <v>773</v>
      </c>
      <c r="E43" s="146" t="s">
        <v>802</v>
      </c>
      <c r="F43" s="146" t="s">
        <v>772</v>
      </c>
      <c r="G43" s="147" t="s">
        <v>918</v>
      </c>
      <c r="H43" s="187"/>
      <c r="I43" s="147" t="s">
        <v>1013</v>
      </c>
      <c r="J43" s="146"/>
    </row>
    <row r="44" spans="1:24" ht="27">
      <c r="A44" s="292"/>
      <c r="B44" s="284"/>
      <c r="C44" s="146">
        <v>6</v>
      </c>
      <c r="D44" s="146" t="s">
        <v>714</v>
      </c>
      <c r="E44" s="146" t="s">
        <v>716</v>
      </c>
      <c r="F44" s="146" t="s">
        <v>664</v>
      </c>
      <c r="G44" s="147" t="s">
        <v>1740</v>
      </c>
      <c r="H44" s="187" t="s">
        <v>2015</v>
      </c>
      <c r="I44" s="147"/>
      <c r="J44" s="146"/>
      <c r="P44" s="138"/>
      <c r="Q44" s="138"/>
      <c r="R44" s="138"/>
      <c r="S44" s="138"/>
      <c r="T44" s="138"/>
      <c r="U44" s="138"/>
      <c r="V44" s="138"/>
      <c r="W44" s="138"/>
      <c r="X44" s="138"/>
    </row>
    <row r="45" spans="1:24" ht="27">
      <c r="A45" s="292"/>
      <c r="B45" s="284"/>
      <c r="C45" s="146">
        <v>7</v>
      </c>
      <c r="D45" s="146" t="s">
        <v>715</v>
      </c>
      <c r="E45" s="146" t="s">
        <v>717</v>
      </c>
      <c r="F45" s="146" t="s">
        <v>664</v>
      </c>
      <c r="G45" s="147" t="s">
        <v>1741</v>
      </c>
      <c r="H45" s="187" t="s">
        <v>2015</v>
      </c>
      <c r="I45" s="147"/>
      <c r="J45" s="146"/>
      <c r="P45" s="74"/>
      <c r="Q45" s="74"/>
      <c r="R45" s="74"/>
      <c r="S45" s="74"/>
      <c r="T45" s="74"/>
      <c r="U45" s="74"/>
      <c r="V45" s="74"/>
      <c r="W45" s="74"/>
      <c r="X45" s="74"/>
    </row>
    <row r="46" spans="1:24" s="138" customFormat="1" ht="17.25" customHeight="1" thickBot="1">
      <c r="A46" s="294"/>
      <c r="B46" s="299"/>
      <c r="C46" s="191">
        <v>8</v>
      </c>
      <c r="D46" s="191" t="s">
        <v>749</v>
      </c>
      <c r="E46" s="191" t="s">
        <v>705</v>
      </c>
      <c r="F46" s="191" t="s">
        <v>664</v>
      </c>
      <c r="G46" s="191" t="s">
        <v>905</v>
      </c>
      <c r="H46" s="192"/>
      <c r="I46" s="191" t="s">
        <v>1006</v>
      </c>
      <c r="J46" s="191"/>
      <c r="P46" s="133"/>
      <c r="Q46" s="133"/>
      <c r="R46" s="133"/>
      <c r="S46" s="133"/>
      <c r="T46" s="133"/>
      <c r="U46" s="133"/>
      <c r="V46" s="133"/>
      <c r="W46" s="133"/>
      <c r="X46" s="133"/>
    </row>
    <row r="47" spans="1:24" s="72" customFormat="1" ht="16.5" customHeight="1">
      <c r="A47" s="295" t="s">
        <v>1720</v>
      </c>
      <c r="B47" s="283" t="s">
        <v>1022</v>
      </c>
      <c r="C47" s="196">
        <v>1</v>
      </c>
      <c r="D47" s="196" t="s">
        <v>1083</v>
      </c>
      <c r="E47" s="196" t="s">
        <v>1084</v>
      </c>
      <c r="F47" s="196" t="s">
        <v>664</v>
      </c>
      <c r="G47" s="197" t="s">
        <v>1729</v>
      </c>
      <c r="H47" s="198" t="s">
        <v>2014</v>
      </c>
      <c r="I47" s="197" t="s">
        <v>1007</v>
      </c>
      <c r="J47" s="199"/>
      <c r="P47" s="133"/>
      <c r="Q47" s="133"/>
      <c r="R47" s="133"/>
      <c r="S47" s="133"/>
      <c r="T47" s="133"/>
      <c r="U47" s="133"/>
      <c r="V47" s="133"/>
      <c r="W47" s="133"/>
      <c r="X47" s="133"/>
    </row>
    <row r="48" spans="1:24">
      <c r="A48" s="296"/>
      <c r="B48" s="284"/>
      <c r="C48" s="146">
        <v>1</v>
      </c>
      <c r="D48" s="146" t="s">
        <v>749</v>
      </c>
      <c r="E48" s="146" t="s">
        <v>705</v>
      </c>
      <c r="F48" s="146" t="s">
        <v>664</v>
      </c>
      <c r="G48" s="147" t="s">
        <v>905</v>
      </c>
      <c r="H48" s="187"/>
      <c r="I48" s="147" t="s">
        <v>902</v>
      </c>
      <c r="J48" s="200" t="s">
        <v>903</v>
      </c>
      <c r="K48" s="139"/>
      <c r="O48" s="133">
        <f>26/8</f>
        <v>3.25</v>
      </c>
    </row>
    <row r="49" spans="1:15" ht="27">
      <c r="A49" s="296"/>
      <c r="B49" s="284"/>
      <c r="C49" s="146">
        <v>2</v>
      </c>
      <c r="D49" s="146" t="s">
        <v>704</v>
      </c>
      <c r="E49" s="146" t="s">
        <v>708</v>
      </c>
      <c r="F49" s="146" t="s">
        <v>664</v>
      </c>
      <c r="G49" s="147" t="s">
        <v>1730</v>
      </c>
      <c r="H49" s="187"/>
      <c r="I49" s="147"/>
      <c r="J49" s="200"/>
      <c r="O49" s="133">
        <f>O48/0.5</f>
        <v>6.5</v>
      </c>
    </row>
    <row r="50" spans="1:15" ht="108">
      <c r="A50" s="296"/>
      <c r="B50" s="284"/>
      <c r="C50" s="146">
        <v>3</v>
      </c>
      <c r="D50" s="146" t="s">
        <v>1014</v>
      </c>
      <c r="E50" s="146" t="s">
        <v>1018</v>
      </c>
      <c r="F50" s="146" t="s">
        <v>664</v>
      </c>
      <c r="G50" s="147" t="s">
        <v>1742</v>
      </c>
      <c r="H50" s="187" t="s">
        <v>2014</v>
      </c>
      <c r="I50" s="147" t="s">
        <v>700</v>
      </c>
      <c r="J50" s="200"/>
    </row>
    <row r="51" spans="1:15" ht="27">
      <c r="A51" s="296"/>
      <c r="B51" s="284"/>
      <c r="C51" s="146">
        <v>6</v>
      </c>
      <c r="D51" s="146" t="s">
        <v>714</v>
      </c>
      <c r="E51" s="146" t="s">
        <v>716</v>
      </c>
      <c r="F51" s="146" t="s">
        <v>664</v>
      </c>
      <c r="G51" s="147" t="s">
        <v>1743</v>
      </c>
      <c r="H51" s="187" t="s">
        <v>2014</v>
      </c>
      <c r="I51" s="147"/>
      <c r="J51" s="200"/>
    </row>
    <row r="52" spans="1:15" ht="27.75" thickBot="1">
      <c r="A52" s="297"/>
      <c r="B52" s="285"/>
      <c r="C52" s="201">
        <v>7</v>
      </c>
      <c r="D52" s="201" t="s">
        <v>715</v>
      </c>
      <c r="E52" s="201" t="s">
        <v>717</v>
      </c>
      <c r="F52" s="201" t="s">
        <v>664</v>
      </c>
      <c r="G52" s="202" t="s">
        <v>1744</v>
      </c>
      <c r="H52" s="203" t="s">
        <v>2014</v>
      </c>
      <c r="I52" s="202"/>
      <c r="J52" s="204"/>
    </row>
    <row r="53" spans="1:15">
      <c r="A53" s="270" t="s">
        <v>1721</v>
      </c>
      <c r="B53" s="274" t="s">
        <v>1023</v>
      </c>
      <c r="C53" s="208">
        <v>1</v>
      </c>
      <c r="D53" s="208" t="s">
        <v>965</v>
      </c>
      <c r="E53" s="208" t="s">
        <v>904</v>
      </c>
      <c r="F53" s="208" t="s">
        <v>664</v>
      </c>
      <c r="G53" s="209" t="s">
        <v>905</v>
      </c>
      <c r="H53" s="210"/>
      <c r="I53" s="209" t="s">
        <v>902</v>
      </c>
      <c r="J53" s="211" t="s">
        <v>903</v>
      </c>
    </row>
    <row r="54" spans="1:15" ht="27">
      <c r="A54" s="271"/>
      <c r="B54" s="275"/>
      <c r="C54" s="146">
        <v>2</v>
      </c>
      <c r="D54" s="146" t="s">
        <v>704</v>
      </c>
      <c r="E54" s="146" t="s">
        <v>708</v>
      </c>
      <c r="F54" s="146" t="s">
        <v>664</v>
      </c>
      <c r="G54" s="147" t="s">
        <v>1730</v>
      </c>
      <c r="H54" s="187"/>
      <c r="I54" s="147"/>
      <c r="J54" s="200"/>
    </row>
    <row r="55" spans="1:15" ht="54">
      <c r="A55" s="271"/>
      <c r="B55" s="275"/>
      <c r="C55" s="146">
        <v>4</v>
      </c>
      <c r="D55" s="146" t="s">
        <v>1819</v>
      </c>
      <c r="E55" s="146" t="s">
        <v>1820</v>
      </c>
      <c r="F55" s="146" t="s">
        <v>664</v>
      </c>
      <c r="G55" s="147" t="s">
        <v>1745</v>
      </c>
      <c r="H55" s="187" t="s">
        <v>2014</v>
      </c>
      <c r="I55" s="147" t="s">
        <v>700</v>
      </c>
      <c r="J55" s="200"/>
    </row>
    <row r="56" spans="1:15" ht="40.5">
      <c r="A56" s="271"/>
      <c r="B56" s="275"/>
      <c r="C56" s="146">
        <v>7</v>
      </c>
      <c r="D56" s="146" t="s">
        <v>714</v>
      </c>
      <c r="E56" s="146" t="s">
        <v>716</v>
      </c>
      <c r="F56" s="146" t="s">
        <v>664</v>
      </c>
      <c r="G56" s="147" t="s">
        <v>1746</v>
      </c>
      <c r="H56" s="187" t="s">
        <v>2014</v>
      </c>
      <c r="I56" s="147"/>
      <c r="J56" s="200"/>
    </row>
    <row r="57" spans="1:15" ht="41.25" thickBot="1">
      <c r="A57" s="272"/>
      <c r="B57" s="276"/>
      <c r="C57" s="201">
        <v>8</v>
      </c>
      <c r="D57" s="201" t="s">
        <v>715</v>
      </c>
      <c r="E57" s="201" t="s">
        <v>800</v>
      </c>
      <c r="F57" s="201" t="s">
        <v>664</v>
      </c>
      <c r="G57" s="202" t="s">
        <v>1747</v>
      </c>
      <c r="H57" s="203" t="s">
        <v>2014</v>
      </c>
      <c r="I57" s="202"/>
      <c r="J57" s="204"/>
    </row>
    <row r="58" spans="1:15">
      <c r="A58" s="270" t="s">
        <v>1832</v>
      </c>
      <c r="B58" s="267" t="s">
        <v>1833</v>
      </c>
      <c r="C58" s="196">
        <v>1</v>
      </c>
      <c r="D58" s="196" t="s">
        <v>1106</v>
      </c>
      <c r="E58" s="196" t="s">
        <v>1084</v>
      </c>
      <c r="F58" s="196" t="s">
        <v>664</v>
      </c>
      <c r="G58" s="197" t="s">
        <v>1748</v>
      </c>
      <c r="H58" s="198"/>
      <c r="I58" s="197" t="s">
        <v>1007</v>
      </c>
      <c r="J58" s="199"/>
    </row>
    <row r="59" spans="1:15" ht="16.5" customHeight="1">
      <c r="A59" s="271"/>
      <c r="B59" s="268"/>
      <c r="C59" s="184">
        <v>2</v>
      </c>
      <c r="D59" s="184" t="s">
        <v>749</v>
      </c>
      <c r="E59" s="184" t="s">
        <v>904</v>
      </c>
      <c r="F59" s="184" t="s">
        <v>664</v>
      </c>
      <c r="G59" s="154" t="s">
        <v>1841</v>
      </c>
      <c r="H59" s="185"/>
      <c r="I59" s="154" t="s">
        <v>902</v>
      </c>
      <c r="J59" s="213" t="s">
        <v>903</v>
      </c>
    </row>
    <row r="60" spans="1:15" ht="54">
      <c r="A60" s="271"/>
      <c r="B60" s="268"/>
      <c r="C60" s="184">
        <v>4</v>
      </c>
      <c r="D60" s="184" t="s">
        <v>1014</v>
      </c>
      <c r="E60" s="184" t="s">
        <v>796</v>
      </c>
      <c r="F60" s="184" t="s">
        <v>664</v>
      </c>
      <c r="G60" s="154" t="s">
        <v>1749</v>
      </c>
      <c r="H60" s="185" t="s">
        <v>2014</v>
      </c>
      <c r="I60" s="154" t="s">
        <v>700</v>
      </c>
      <c r="J60" s="213"/>
    </row>
    <row r="61" spans="1:15" ht="27">
      <c r="A61" s="271"/>
      <c r="B61" s="268"/>
      <c r="C61" s="184">
        <v>7</v>
      </c>
      <c r="D61" s="184" t="s">
        <v>1723</v>
      </c>
      <c r="E61" s="184" t="s">
        <v>716</v>
      </c>
      <c r="F61" s="184" t="s">
        <v>664</v>
      </c>
      <c r="G61" s="154" t="s">
        <v>1750</v>
      </c>
      <c r="H61" s="185" t="s">
        <v>2014</v>
      </c>
      <c r="I61" s="154"/>
      <c r="J61" s="213"/>
    </row>
    <row r="62" spans="1:15" ht="27.75" thickBot="1">
      <c r="A62" s="272"/>
      <c r="B62" s="269"/>
      <c r="C62" s="214">
        <v>8</v>
      </c>
      <c r="D62" s="214" t="s">
        <v>1724</v>
      </c>
      <c r="E62" s="214" t="s">
        <v>800</v>
      </c>
      <c r="F62" s="214" t="s">
        <v>664</v>
      </c>
      <c r="G62" s="215" t="s">
        <v>1751</v>
      </c>
      <c r="H62" s="216" t="s">
        <v>2014</v>
      </c>
      <c r="I62" s="215"/>
      <c r="J62" s="217"/>
    </row>
    <row r="63" spans="1:15" ht="76.5" customHeight="1">
      <c r="A63" s="212" t="s">
        <v>1845</v>
      </c>
      <c r="B63" s="205" t="s">
        <v>1835</v>
      </c>
      <c r="C63" s="193">
        <v>1</v>
      </c>
      <c r="D63" s="193" t="s">
        <v>704</v>
      </c>
      <c r="E63" s="193" t="s">
        <v>708</v>
      </c>
      <c r="F63" s="193" t="s">
        <v>664</v>
      </c>
      <c r="G63" s="194" t="s">
        <v>1087</v>
      </c>
      <c r="H63" s="195" t="s">
        <v>2014</v>
      </c>
      <c r="I63" s="206" t="s">
        <v>2012</v>
      </c>
      <c r="J63" s="193"/>
    </row>
    <row r="64" spans="1:15" ht="36" customHeight="1">
      <c r="A64" s="190" t="s">
        <v>1839</v>
      </c>
      <c r="B64" s="146" t="s">
        <v>1828</v>
      </c>
      <c r="C64" s="146">
        <v>1</v>
      </c>
      <c r="D64" s="146" t="s">
        <v>749</v>
      </c>
      <c r="E64" s="146" t="s">
        <v>705</v>
      </c>
      <c r="F64" s="146" t="s">
        <v>664</v>
      </c>
      <c r="G64" s="147" t="s">
        <v>905</v>
      </c>
      <c r="H64" s="187"/>
      <c r="I64" s="147" t="s">
        <v>902</v>
      </c>
      <c r="J64" s="146" t="s">
        <v>903</v>
      </c>
    </row>
  </sheetData>
  <mergeCells count="21">
    <mergeCell ref="A30:A37"/>
    <mergeCell ref="B38:B46"/>
    <mergeCell ref="A38:A46"/>
    <mergeCell ref="B47:B52"/>
    <mergeCell ref="A47:A52"/>
    <mergeCell ref="B58:B62"/>
    <mergeCell ref="A58:A62"/>
    <mergeCell ref="A1:Q1"/>
    <mergeCell ref="B53:B57"/>
    <mergeCell ref="A53:A57"/>
    <mergeCell ref="B27:B29"/>
    <mergeCell ref="A27:A29"/>
    <mergeCell ref="B30:B37"/>
    <mergeCell ref="B24:B26"/>
    <mergeCell ref="A24:A26"/>
    <mergeCell ref="B4:B11"/>
    <mergeCell ref="A4:A11"/>
    <mergeCell ref="B12:B20"/>
    <mergeCell ref="A12:A20"/>
    <mergeCell ref="B21:B23"/>
    <mergeCell ref="A21:A23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pane xSplit="6" ySplit="3" topLeftCell="G16" activePane="bottomRight" state="frozen"/>
      <selection pane="topRight" activeCell="G1" sqref="G1"/>
      <selection pane="bottomLeft" activeCell="A4" sqref="A4"/>
      <selection pane="bottomRight" activeCell="G35" sqref="G35"/>
    </sheetView>
  </sheetViews>
  <sheetFormatPr defaultRowHeight="13.5"/>
  <cols>
    <col min="1" max="1" width="12.875" style="34" customWidth="1"/>
    <col min="2" max="2" width="15" style="34" customWidth="1"/>
    <col min="3" max="3" width="9" style="34"/>
    <col min="4" max="4" width="19.375" style="34" customWidth="1"/>
    <col min="5" max="5" width="13.5" style="34" customWidth="1"/>
    <col min="6" max="6" width="17.625" style="34" customWidth="1"/>
    <col min="7" max="7" width="59.375" style="56" customWidth="1"/>
    <col min="8" max="8" width="31.875" style="56" customWidth="1"/>
    <col min="9" max="9" width="17" style="34" customWidth="1"/>
    <col min="10" max="13" width="9" style="34"/>
    <col min="14" max="14" width="15.25" style="34" bestFit="1" customWidth="1"/>
    <col min="15" max="15" width="9" style="34"/>
    <col min="16" max="16" width="88" style="34" customWidth="1"/>
    <col min="17" max="17" width="14.875" style="34" customWidth="1"/>
    <col min="18" max="18" width="17.625" style="34" customWidth="1"/>
    <col min="19" max="16384" width="9" style="34"/>
  </cols>
  <sheetData>
    <row r="1" spans="1:18">
      <c r="A1" s="302" t="s">
        <v>703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</row>
    <row r="2" spans="1:18">
      <c r="M2" s="57" t="s">
        <v>721</v>
      </c>
      <c r="N2" s="57" t="s">
        <v>722</v>
      </c>
      <c r="O2" s="58" t="s">
        <v>723</v>
      </c>
      <c r="P2" s="57" t="s">
        <v>724</v>
      </c>
      <c r="Q2" s="32" t="s">
        <v>692</v>
      </c>
      <c r="R2" s="32" t="s">
        <v>693</v>
      </c>
    </row>
    <row r="3" spans="1:18">
      <c r="A3" s="32" t="s">
        <v>692</v>
      </c>
      <c r="B3" s="32" t="s">
        <v>693</v>
      </c>
      <c r="C3" s="32" t="s">
        <v>694</v>
      </c>
      <c r="D3" s="32" t="s">
        <v>695</v>
      </c>
      <c r="E3" s="32" t="s">
        <v>696</v>
      </c>
      <c r="F3" s="32" t="s">
        <v>706</v>
      </c>
      <c r="G3" s="33" t="s">
        <v>707</v>
      </c>
      <c r="H3" s="33" t="s">
        <v>709</v>
      </c>
      <c r="I3" s="32" t="s">
        <v>697</v>
      </c>
      <c r="M3" s="59" t="s">
        <v>725</v>
      </c>
      <c r="N3" s="60" t="s">
        <v>726</v>
      </c>
      <c r="O3" s="61" t="s">
        <v>727</v>
      </c>
      <c r="P3" s="60" t="s">
        <v>728</v>
      </c>
      <c r="Q3" s="62" t="s">
        <v>748</v>
      </c>
      <c r="R3" s="34" t="s">
        <v>616</v>
      </c>
    </row>
    <row r="4" spans="1:18">
      <c r="A4" s="303" t="s">
        <v>748</v>
      </c>
      <c r="B4" s="303" t="s">
        <v>616</v>
      </c>
      <c r="C4" s="63">
        <v>1</v>
      </c>
      <c r="D4" s="34" t="s">
        <v>965</v>
      </c>
      <c r="E4" s="34" t="s">
        <v>904</v>
      </c>
      <c r="F4" s="34" t="s">
        <v>698</v>
      </c>
      <c r="G4" s="56" t="s">
        <v>905</v>
      </c>
      <c r="H4" s="56" t="s">
        <v>902</v>
      </c>
      <c r="I4" s="34" t="s">
        <v>903</v>
      </c>
      <c r="M4" s="59" t="s">
        <v>602</v>
      </c>
      <c r="N4" s="60" t="s">
        <v>726</v>
      </c>
      <c r="O4" s="61" t="s">
        <v>729</v>
      </c>
      <c r="P4" s="60" t="s">
        <v>730</v>
      </c>
      <c r="Q4" s="62" t="s">
        <v>748</v>
      </c>
      <c r="R4" s="34" t="s">
        <v>616</v>
      </c>
    </row>
    <row r="5" spans="1:18">
      <c r="A5" s="303"/>
      <c r="B5" s="303"/>
      <c r="C5" s="63">
        <v>2</v>
      </c>
      <c r="D5" s="34" t="s">
        <v>704</v>
      </c>
      <c r="E5" s="34" t="s">
        <v>708</v>
      </c>
      <c r="F5" s="34" t="s">
        <v>698</v>
      </c>
      <c r="G5" s="56" t="s">
        <v>994</v>
      </c>
      <c r="I5" s="64"/>
      <c r="M5" s="59" t="s">
        <v>603</v>
      </c>
      <c r="N5" s="60" t="s">
        <v>726</v>
      </c>
      <c r="O5" s="61" t="s">
        <v>731</v>
      </c>
      <c r="P5" s="60" t="s">
        <v>732</v>
      </c>
      <c r="Q5" s="62" t="s">
        <v>748</v>
      </c>
      <c r="R5" s="34" t="s">
        <v>616</v>
      </c>
    </row>
    <row r="6" spans="1:18" ht="27">
      <c r="A6" s="303"/>
      <c r="B6" s="303"/>
      <c r="C6" s="63">
        <v>3</v>
      </c>
      <c r="D6" s="34" t="s">
        <v>750</v>
      </c>
      <c r="E6" s="34" t="s">
        <v>699</v>
      </c>
      <c r="F6" s="34" t="s">
        <v>698</v>
      </c>
      <c r="G6" s="56" t="s">
        <v>710</v>
      </c>
      <c r="H6" s="56" t="s">
        <v>700</v>
      </c>
      <c r="I6" s="34" t="s">
        <v>701</v>
      </c>
      <c r="M6" s="59" t="s">
        <v>604</v>
      </c>
      <c r="N6" s="60" t="s">
        <v>726</v>
      </c>
      <c r="O6" s="61" t="s">
        <v>733</v>
      </c>
      <c r="P6" s="60" t="s">
        <v>752</v>
      </c>
      <c r="Q6" s="62" t="s">
        <v>748</v>
      </c>
      <c r="R6" s="34" t="s">
        <v>616</v>
      </c>
    </row>
    <row r="7" spans="1:18" ht="40.5">
      <c r="A7" s="303"/>
      <c r="B7" s="303"/>
      <c r="C7" s="63">
        <v>4</v>
      </c>
      <c r="D7" s="34" t="s">
        <v>712</v>
      </c>
      <c r="E7" s="34" t="s">
        <v>796</v>
      </c>
      <c r="F7" s="34" t="s">
        <v>698</v>
      </c>
      <c r="G7" s="56" t="s">
        <v>996</v>
      </c>
      <c r="H7" s="56" t="s">
        <v>700</v>
      </c>
      <c r="M7" s="59" t="s">
        <v>605</v>
      </c>
      <c r="N7" s="60" t="s">
        <v>735</v>
      </c>
      <c r="O7" s="61" t="s">
        <v>731</v>
      </c>
      <c r="P7" s="60" t="s">
        <v>753</v>
      </c>
      <c r="Q7" s="62" t="s">
        <v>748</v>
      </c>
      <c r="R7" s="34" t="s">
        <v>616</v>
      </c>
    </row>
    <row r="8" spans="1:18">
      <c r="A8" s="303"/>
      <c r="B8" s="303"/>
      <c r="C8" s="63">
        <v>5</v>
      </c>
      <c r="D8" s="34" t="s">
        <v>751</v>
      </c>
      <c r="E8" s="34" t="s">
        <v>702</v>
      </c>
      <c r="F8" s="34" t="s">
        <v>698</v>
      </c>
      <c r="G8" s="56" t="s">
        <v>987</v>
      </c>
      <c r="M8" s="59" t="s">
        <v>606</v>
      </c>
      <c r="N8" s="60" t="s">
        <v>735</v>
      </c>
      <c r="O8" s="61" t="s">
        <v>733</v>
      </c>
      <c r="P8" s="60" t="s">
        <v>736</v>
      </c>
      <c r="Q8" s="62" t="s">
        <v>748</v>
      </c>
      <c r="R8" s="34" t="s">
        <v>616</v>
      </c>
    </row>
    <row r="9" spans="1:18" ht="40.5">
      <c r="A9" s="303"/>
      <c r="B9" s="303"/>
      <c r="C9" s="63">
        <v>6</v>
      </c>
      <c r="D9" s="34" t="s">
        <v>711</v>
      </c>
      <c r="E9" s="34" t="s">
        <v>797</v>
      </c>
      <c r="F9" s="34" t="s">
        <v>698</v>
      </c>
      <c r="G9" s="56" t="s">
        <v>995</v>
      </c>
      <c r="H9" s="56" t="s">
        <v>700</v>
      </c>
      <c r="I9" s="34" t="s">
        <v>701</v>
      </c>
      <c r="M9" s="59" t="s">
        <v>607</v>
      </c>
      <c r="N9" s="60" t="s">
        <v>737</v>
      </c>
      <c r="O9" s="61" t="s">
        <v>733</v>
      </c>
      <c r="P9" s="60" t="s">
        <v>754</v>
      </c>
      <c r="Q9" s="62" t="s">
        <v>748</v>
      </c>
      <c r="R9" s="34" t="s">
        <v>616</v>
      </c>
    </row>
    <row r="10" spans="1:18" ht="27">
      <c r="A10" s="303"/>
      <c r="B10" s="303"/>
      <c r="C10" s="63">
        <v>7</v>
      </c>
      <c r="D10" s="34" t="s">
        <v>714</v>
      </c>
      <c r="E10" s="34" t="s">
        <v>799</v>
      </c>
      <c r="F10" s="34" t="s">
        <v>698</v>
      </c>
      <c r="G10" s="56" t="s">
        <v>997</v>
      </c>
      <c r="M10" s="59" t="s">
        <v>608</v>
      </c>
      <c r="N10" s="60" t="s">
        <v>738</v>
      </c>
      <c r="O10" s="61" t="s">
        <v>733</v>
      </c>
      <c r="P10" s="60" t="s">
        <v>755</v>
      </c>
      <c r="Q10" s="62" t="s">
        <v>756</v>
      </c>
      <c r="R10" s="62" t="s">
        <v>757</v>
      </c>
    </row>
    <row r="11" spans="1:18" ht="27">
      <c r="A11" s="303"/>
      <c r="B11" s="303"/>
      <c r="C11" s="63">
        <v>8</v>
      </c>
      <c r="D11" s="34" t="s">
        <v>715</v>
      </c>
      <c r="E11" s="34" t="s">
        <v>800</v>
      </c>
      <c r="F11" s="34" t="s">
        <v>698</v>
      </c>
      <c r="G11" s="56" t="s">
        <v>970</v>
      </c>
      <c r="M11" s="59" t="s">
        <v>609</v>
      </c>
      <c r="N11" s="60" t="s">
        <v>739</v>
      </c>
      <c r="O11" s="61" t="s">
        <v>733</v>
      </c>
      <c r="P11" s="60" t="s">
        <v>740</v>
      </c>
      <c r="Q11" s="62" t="s">
        <v>748</v>
      </c>
      <c r="R11" s="34" t="s">
        <v>616</v>
      </c>
    </row>
    <row r="12" spans="1:18" ht="27">
      <c r="A12" s="303"/>
      <c r="B12" s="303"/>
      <c r="C12" s="63">
        <v>9</v>
      </c>
      <c r="D12" s="34" t="s">
        <v>966</v>
      </c>
      <c r="E12" s="34" t="s">
        <v>967</v>
      </c>
      <c r="F12" s="34" t="s">
        <v>664</v>
      </c>
      <c r="G12" s="56" t="s">
        <v>968</v>
      </c>
      <c r="H12" s="56" t="s">
        <v>700</v>
      </c>
      <c r="M12" s="59"/>
      <c r="N12" s="60"/>
      <c r="O12" s="61"/>
      <c r="P12" s="60"/>
      <c r="Q12" s="62"/>
    </row>
    <row r="13" spans="1:18" ht="16.5">
      <c r="A13" s="303"/>
      <c r="B13" s="303"/>
      <c r="C13" s="63">
        <v>10</v>
      </c>
      <c r="D13" s="67" t="s">
        <v>985</v>
      </c>
      <c r="E13" s="34" t="s">
        <v>986</v>
      </c>
      <c r="F13" s="34" t="s">
        <v>664</v>
      </c>
      <c r="G13" s="56" t="s">
        <v>988</v>
      </c>
      <c r="M13" s="59"/>
      <c r="N13" s="60"/>
      <c r="O13" s="61"/>
      <c r="P13" s="60"/>
      <c r="Q13" s="62"/>
    </row>
    <row r="14" spans="1:18">
      <c r="A14" s="304" t="s">
        <v>756</v>
      </c>
      <c r="B14" s="303" t="s">
        <v>757</v>
      </c>
      <c r="C14" s="63">
        <v>1</v>
      </c>
      <c r="D14" s="34" t="s">
        <v>758</v>
      </c>
      <c r="E14" s="34" t="s">
        <v>759</v>
      </c>
      <c r="F14" s="34" t="s">
        <v>698</v>
      </c>
      <c r="G14" s="56" t="s">
        <v>971</v>
      </c>
      <c r="M14" s="59" t="s">
        <v>610</v>
      </c>
      <c r="N14" s="60" t="s">
        <v>741</v>
      </c>
      <c r="O14" s="61" t="s">
        <v>731</v>
      </c>
      <c r="P14" s="60" t="s">
        <v>734</v>
      </c>
      <c r="Q14" s="62" t="s">
        <v>748</v>
      </c>
      <c r="R14" s="34" t="s">
        <v>616</v>
      </c>
    </row>
    <row r="15" spans="1:18">
      <c r="A15" s="304"/>
      <c r="B15" s="303"/>
      <c r="C15" s="63">
        <v>2</v>
      </c>
      <c r="D15" s="34" t="s">
        <v>965</v>
      </c>
      <c r="E15" s="34" t="s">
        <v>904</v>
      </c>
      <c r="F15" s="34" t="s">
        <v>664</v>
      </c>
      <c r="M15" s="59"/>
      <c r="N15" s="60"/>
      <c r="O15" s="61"/>
      <c r="P15" s="60"/>
      <c r="Q15" s="68"/>
    </row>
    <row r="16" spans="1:18" ht="27">
      <c r="A16" s="304"/>
      <c r="B16" s="303"/>
      <c r="C16" s="63">
        <v>3</v>
      </c>
      <c r="D16" s="34" t="s">
        <v>966</v>
      </c>
      <c r="E16" s="34" t="s">
        <v>967</v>
      </c>
      <c r="F16" s="34" t="s">
        <v>664</v>
      </c>
      <c r="G16" s="56" t="s">
        <v>968</v>
      </c>
      <c r="H16" s="56" t="s">
        <v>700</v>
      </c>
      <c r="M16" s="59"/>
      <c r="N16" s="60"/>
      <c r="O16" s="61"/>
      <c r="P16" s="60"/>
      <c r="Q16" s="68"/>
    </row>
    <row r="17" spans="1:19">
      <c r="A17" s="62" t="s">
        <v>764</v>
      </c>
      <c r="B17" s="62" t="s">
        <v>765</v>
      </c>
      <c r="C17" s="63">
        <v>1</v>
      </c>
      <c r="D17" s="34" t="s">
        <v>749</v>
      </c>
      <c r="E17" s="34" t="s">
        <v>705</v>
      </c>
      <c r="F17" s="34" t="s">
        <v>664</v>
      </c>
      <c r="G17" s="56" t="s">
        <v>905</v>
      </c>
      <c r="H17" s="56" t="s">
        <v>902</v>
      </c>
      <c r="M17" s="59" t="s">
        <v>611</v>
      </c>
      <c r="N17" s="60" t="s">
        <v>742</v>
      </c>
      <c r="O17" s="65" t="s">
        <v>743</v>
      </c>
      <c r="P17" s="60" t="s">
        <v>972</v>
      </c>
      <c r="Q17" s="34" t="s">
        <v>760</v>
      </c>
      <c r="R17" s="34" t="s">
        <v>760</v>
      </c>
    </row>
    <row r="18" spans="1:19">
      <c r="A18" s="68"/>
      <c r="B18" s="68"/>
      <c r="C18" s="63">
        <v>2</v>
      </c>
      <c r="D18" s="34" t="s">
        <v>989</v>
      </c>
      <c r="E18" s="34" t="s">
        <v>990</v>
      </c>
      <c r="F18" s="34" t="s">
        <v>664</v>
      </c>
      <c r="G18" s="56" t="s">
        <v>991</v>
      </c>
      <c r="M18" s="59"/>
      <c r="N18" s="60"/>
      <c r="O18" s="65"/>
      <c r="P18" s="60"/>
    </row>
    <row r="19" spans="1:19">
      <c r="A19" s="68"/>
      <c r="B19" s="68"/>
      <c r="C19" s="63"/>
      <c r="M19" s="59"/>
      <c r="N19" s="60"/>
      <c r="O19" s="65"/>
      <c r="P19" s="60"/>
    </row>
    <row r="20" spans="1:19">
      <c r="A20" s="68"/>
      <c r="B20" s="68"/>
      <c r="C20" s="63"/>
      <c r="M20" s="59"/>
      <c r="N20" s="60"/>
      <c r="O20" s="65"/>
      <c r="P20" s="60"/>
    </row>
    <row r="21" spans="1:19">
      <c r="A21" s="301" t="s">
        <v>766</v>
      </c>
      <c r="B21" s="301" t="s">
        <v>768</v>
      </c>
      <c r="C21" s="63">
        <v>1</v>
      </c>
      <c r="D21" s="34" t="s">
        <v>749</v>
      </c>
      <c r="E21" s="34" t="s">
        <v>705</v>
      </c>
      <c r="F21" s="34" t="s">
        <v>698</v>
      </c>
      <c r="G21" s="56" t="s">
        <v>905</v>
      </c>
      <c r="H21" s="56" t="s">
        <v>902</v>
      </c>
      <c r="I21" s="34" t="s">
        <v>903</v>
      </c>
      <c r="M21" s="59" t="s">
        <v>612</v>
      </c>
      <c r="N21" s="66" t="s">
        <v>744</v>
      </c>
      <c r="O21" s="65" t="s">
        <v>743</v>
      </c>
      <c r="P21" s="60" t="s">
        <v>973</v>
      </c>
      <c r="Q21" s="62" t="s">
        <v>764</v>
      </c>
      <c r="R21" s="62" t="s">
        <v>765</v>
      </c>
    </row>
    <row r="22" spans="1:19">
      <c r="A22" s="301"/>
      <c r="B22" s="301"/>
      <c r="C22" s="63">
        <v>2</v>
      </c>
      <c r="D22" s="34" t="s">
        <v>704</v>
      </c>
      <c r="E22" s="34" t="s">
        <v>708</v>
      </c>
      <c r="F22" s="34" t="s">
        <v>698</v>
      </c>
      <c r="G22" s="56" t="s">
        <v>969</v>
      </c>
      <c r="I22" s="64"/>
      <c r="M22" s="59" t="s">
        <v>613</v>
      </c>
      <c r="N22" s="60" t="s">
        <v>745</v>
      </c>
      <c r="O22" s="61" t="s">
        <v>727</v>
      </c>
      <c r="P22" s="60" t="s">
        <v>771</v>
      </c>
      <c r="Q22" s="62" t="s">
        <v>766</v>
      </c>
      <c r="R22" s="62" t="s">
        <v>768</v>
      </c>
    </row>
    <row r="23" spans="1:19" ht="27">
      <c r="A23" s="301"/>
      <c r="B23" s="301"/>
      <c r="C23" s="63">
        <v>3</v>
      </c>
      <c r="D23" s="34" t="s">
        <v>750</v>
      </c>
      <c r="E23" s="34" t="s">
        <v>699</v>
      </c>
      <c r="F23" s="34" t="s">
        <v>698</v>
      </c>
      <c r="G23" s="56" t="s">
        <v>710</v>
      </c>
      <c r="H23" s="56" t="s">
        <v>700</v>
      </c>
      <c r="I23" s="34" t="s">
        <v>701</v>
      </c>
      <c r="M23" s="59" t="s">
        <v>614</v>
      </c>
      <c r="N23" s="60" t="s">
        <v>745</v>
      </c>
      <c r="O23" s="61" t="s">
        <v>746</v>
      </c>
      <c r="P23" s="60" t="s">
        <v>770</v>
      </c>
      <c r="Q23" s="62" t="s">
        <v>766</v>
      </c>
      <c r="R23" s="62" t="s">
        <v>768</v>
      </c>
    </row>
    <row r="24" spans="1:19" ht="87" customHeight="1">
      <c r="A24" s="301"/>
      <c r="B24" s="301"/>
      <c r="C24" s="63">
        <v>4</v>
      </c>
      <c r="D24" s="34" t="s">
        <v>712</v>
      </c>
      <c r="E24" s="34" t="s">
        <v>713</v>
      </c>
      <c r="F24" s="34" t="s">
        <v>698</v>
      </c>
      <c r="G24" s="56" t="s">
        <v>1020</v>
      </c>
      <c r="H24" s="56" t="s">
        <v>700</v>
      </c>
      <c r="M24" s="59" t="s">
        <v>615</v>
      </c>
      <c r="N24" s="60" t="s">
        <v>745</v>
      </c>
      <c r="O24" s="61" t="s">
        <v>733</v>
      </c>
      <c r="P24" s="60" t="s">
        <v>747</v>
      </c>
      <c r="Q24" s="62" t="s">
        <v>766</v>
      </c>
      <c r="R24" s="62" t="s">
        <v>767</v>
      </c>
    </row>
    <row r="25" spans="1:19" ht="36.75" customHeight="1">
      <c r="A25" s="301"/>
      <c r="B25" s="301"/>
      <c r="C25" s="63">
        <v>5</v>
      </c>
      <c r="D25" s="34" t="s">
        <v>769</v>
      </c>
      <c r="E25" s="34" t="s">
        <v>801</v>
      </c>
      <c r="F25" s="34" t="s">
        <v>698</v>
      </c>
      <c r="M25" s="34" t="s">
        <v>983</v>
      </c>
      <c r="R25" s="56"/>
      <c r="S25" s="56"/>
    </row>
    <row r="26" spans="1:19" ht="94.5">
      <c r="A26" s="301"/>
      <c r="B26" s="301"/>
      <c r="C26" s="63">
        <v>6</v>
      </c>
      <c r="D26" s="34" t="s">
        <v>773</v>
      </c>
      <c r="E26" s="34" t="s">
        <v>802</v>
      </c>
      <c r="F26" s="34" t="s">
        <v>772</v>
      </c>
      <c r="G26" s="56" t="s">
        <v>918</v>
      </c>
      <c r="H26" s="56" t="s">
        <v>774</v>
      </c>
      <c r="M26" s="34" t="s">
        <v>984</v>
      </c>
    </row>
    <row r="27" spans="1:19">
      <c r="A27" s="301"/>
      <c r="B27" s="301"/>
      <c r="C27" s="63">
        <v>7</v>
      </c>
      <c r="D27" s="34" t="s">
        <v>714</v>
      </c>
      <c r="E27" s="34" t="s">
        <v>716</v>
      </c>
      <c r="F27" s="34" t="s">
        <v>698</v>
      </c>
      <c r="G27" s="56" t="s">
        <v>974</v>
      </c>
    </row>
    <row r="28" spans="1:19" ht="27">
      <c r="A28" s="301"/>
      <c r="B28" s="301"/>
      <c r="C28" s="63">
        <v>8</v>
      </c>
      <c r="D28" s="34" t="s">
        <v>715</v>
      </c>
      <c r="E28" s="34" t="s">
        <v>717</v>
      </c>
      <c r="F28" s="34" t="s">
        <v>698</v>
      </c>
      <c r="G28" s="56" t="s">
        <v>975</v>
      </c>
    </row>
    <row r="29" spans="1:19">
      <c r="P29" s="56" t="s">
        <v>761</v>
      </c>
    </row>
    <row r="30" spans="1:19">
      <c r="P30" s="34" t="s">
        <v>762</v>
      </c>
    </row>
    <row r="31" spans="1:19">
      <c r="P31" s="34" t="s">
        <v>763</v>
      </c>
    </row>
  </sheetData>
  <mergeCells count="7">
    <mergeCell ref="B21:B28"/>
    <mergeCell ref="A21:A28"/>
    <mergeCell ref="A1:P1"/>
    <mergeCell ref="B4:B13"/>
    <mergeCell ref="A4:A13"/>
    <mergeCell ref="B14:B16"/>
    <mergeCell ref="A14:A16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F92"/>
  <sheetViews>
    <sheetView zoomScaleNormal="100" workbookViewId="0">
      <selection activeCell="F25" sqref="F25"/>
    </sheetView>
  </sheetViews>
  <sheetFormatPr defaultRowHeight="13.5"/>
  <cols>
    <col min="1" max="2" width="12.375" style="34" customWidth="1"/>
    <col min="3" max="3" width="15.375" style="34" customWidth="1"/>
    <col min="4" max="4" width="24.875" style="34" customWidth="1"/>
    <col min="5" max="5" width="20.5" style="34" customWidth="1"/>
    <col min="6" max="6" width="22.75" style="34" customWidth="1"/>
    <col min="7" max="16384" width="9" style="34"/>
  </cols>
  <sheetData>
    <row r="2" spans="1:6">
      <c r="A2" s="141" t="s">
        <v>1783</v>
      </c>
      <c r="B2" s="142" t="s">
        <v>692</v>
      </c>
      <c r="C2" s="142" t="s">
        <v>693</v>
      </c>
      <c r="D2" s="141" t="s">
        <v>1754</v>
      </c>
      <c r="E2" s="141" t="s">
        <v>1789</v>
      </c>
      <c r="F2" s="141" t="s">
        <v>1781</v>
      </c>
    </row>
    <row r="3" spans="1:6">
      <c r="A3" s="315" t="s">
        <v>1795</v>
      </c>
      <c r="B3" s="315" t="s">
        <v>1836</v>
      </c>
      <c r="C3" s="315" t="s">
        <v>1829</v>
      </c>
      <c r="D3" s="60" t="s">
        <v>1755</v>
      </c>
      <c r="E3" s="60" t="s">
        <v>2367</v>
      </c>
      <c r="F3" s="143" t="s">
        <v>2058</v>
      </c>
    </row>
    <row r="4" spans="1:6">
      <c r="A4" s="312"/>
      <c r="B4" s="315"/>
      <c r="C4" s="315"/>
      <c r="D4" s="60" t="s">
        <v>1756</v>
      </c>
      <c r="E4" s="60" t="s">
        <v>1757</v>
      </c>
      <c r="F4" s="143" t="s">
        <v>2059</v>
      </c>
    </row>
    <row r="5" spans="1:6">
      <c r="A5" s="312"/>
      <c r="B5" s="315"/>
      <c r="C5" s="315"/>
      <c r="D5" s="60" t="s">
        <v>2022</v>
      </c>
      <c r="E5" s="60" t="s">
        <v>1759</v>
      </c>
      <c r="F5" s="143" t="s">
        <v>2055</v>
      </c>
    </row>
    <row r="6" spans="1:6">
      <c r="A6" s="312"/>
      <c r="B6" s="315"/>
      <c r="C6" s="315"/>
      <c r="D6" s="60" t="s">
        <v>1760</v>
      </c>
      <c r="E6" s="60" t="s">
        <v>2056</v>
      </c>
      <c r="F6" s="143" t="s">
        <v>2060</v>
      </c>
    </row>
    <row r="7" spans="1:6">
      <c r="A7" s="312"/>
      <c r="B7" s="315"/>
      <c r="C7" s="315"/>
      <c r="D7" s="60" t="s">
        <v>1762</v>
      </c>
      <c r="E7" s="60" t="s">
        <v>1763</v>
      </c>
      <c r="F7" s="143" t="s">
        <v>2057</v>
      </c>
    </row>
    <row r="8" spans="1:6">
      <c r="A8" s="312"/>
      <c r="B8" s="315"/>
      <c r="C8" s="315"/>
      <c r="D8" s="60" t="s">
        <v>1771</v>
      </c>
      <c r="E8" s="60" t="s">
        <v>1772</v>
      </c>
      <c r="F8" s="143" t="s">
        <v>1777</v>
      </c>
    </row>
    <row r="9" spans="1:6">
      <c r="A9" s="312"/>
      <c r="B9" s="315"/>
      <c r="C9" s="315"/>
      <c r="D9" s="60" t="s">
        <v>1773</v>
      </c>
      <c r="E9" s="60" t="s">
        <v>1774</v>
      </c>
      <c r="F9" s="143" t="s">
        <v>1777</v>
      </c>
    </row>
    <row r="10" spans="1:6">
      <c r="A10" s="312"/>
      <c r="B10" s="315"/>
      <c r="C10" s="315"/>
      <c r="D10" s="60" t="s">
        <v>1767</v>
      </c>
      <c r="E10" s="60" t="s">
        <v>1790</v>
      </c>
      <c r="F10" s="143" t="s">
        <v>1777</v>
      </c>
    </row>
    <row r="11" spans="1:6">
      <c r="A11" s="312"/>
      <c r="B11" s="315"/>
      <c r="C11" s="315"/>
      <c r="D11" s="60" t="s">
        <v>1769</v>
      </c>
      <c r="E11" s="60" t="s">
        <v>1770</v>
      </c>
      <c r="F11" s="143" t="s">
        <v>1777</v>
      </c>
    </row>
    <row r="12" spans="1:6">
      <c r="A12" s="312"/>
      <c r="B12" s="315"/>
      <c r="C12" s="315"/>
      <c r="D12" s="60" t="s">
        <v>1779</v>
      </c>
      <c r="E12" s="60" t="s">
        <v>1765</v>
      </c>
      <c r="F12" s="143" t="s">
        <v>2061</v>
      </c>
    </row>
    <row r="13" spans="1:6">
      <c r="A13" s="312"/>
      <c r="B13" s="315"/>
      <c r="C13" s="315"/>
      <c r="D13" s="60" t="s">
        <v>1766</v>
      </c>
      <c r="E13" s="143" t="s">
        <v>1778</v>
      </c>
      <c r="F13" s="143" t="s">
        <v>1778</v>
      </c>
    </row>
    <row r="14" spans="1:6">
      <c r="A14" s="314" t="s">
        <v>1785</v>
      </c>
      <c r="B14" s="305" t="s">
        <v>1830</v>
      </c>
      <c r="C14" s="305" t="s">
        <v>1831</v>
      </c>
      <c r="D14" s="60" t="s">
        <v>1755</v>
      </c>
      <c r="E14" s="60" t="s">
        <v>1793</v>
      </c>
      <c r="F14" s="143" t="s">
        <v>1775</v>
      </c>
    </row>
    <row r="15" spans="1:6">
      <c r="A15" s="314"/>
      <c r="B15" s="305"/>
      <c r="C15" s="305"/>
      <c r="D15" s="60" t="s">
        <v>1756</v>
      </c>
      <c r="E15" s="60" t="s">
        <v>1757</v>
      </c>
      <c r="F15" s="143" t="s">
        <v>1780</v>
      </c>
    </row>
    <row r="16" spans="1:6">
      <c r="A16" s="314"/>
      <c r="B16" s="305"/>
      <c r="C16" s="305"/>
      <c r="D16" s="60" t="s">
        <v>2373</v>
      </c>
      <c r="E16" s="60" t="s">
        <v>1759</v>
      </c>
      <c r="F16" s="143" t="s">
        <v>1776</v>
      </c>
    </row>
    <row r="17" spans="1:6">
      <c r="A17" s="314"/>
      <c r="B17" s="305"/>
      <c r="C17" s="305"/>
      <c r="D17" s="60" t="s">
        <v>2372</v>
      </c>
      <c r="E17" s="60" t="s">
        <v>1761</v>
      </c>
      <c r="F17" s="143" t="s">
        <v>1776</v>
      </c>
    </row>
    <row r="18" spans="1:6">
      <c r="A18" s="314"/>
      <c r="B18" s="305"/>
      <c r="C18" s="305"/>
      <c r="D18" s="60" t="s">
        <v>1762</v>
      </c>
      <c r="E18" s="60" t="s">
        <v>1763</v>
      </c>
      <c r="F18" s="143" t="s">
        <v>1777</v>
      </c>
    </row>
    <row r="19" spans="1:6">
      <c r="A19" s="314"/>
      <c r="B19" s="305"/>
      <c r="C19" s="305"/>
      <c r="D19" s="60" t="s">
        <v>2371</v>
      </c>
      <c r="E19" s="60" t="s">
        <v>1772</v>
      </c>
      <c r="F19" s="143" t="s">
        <v>1777</v>
      </c>
    </row>
    <row r="20" spans="1:6">
      <c r="A20" s="314"/>
      <c r="B20" s="305"/>
      <c r="C20" s="305"/>
      <c r="D20" s="60" t="s">
        <v>1773</v>
      </c>
      <c r="E20" s="60" t="s">
        <v>1774</v>
      </c>
      <c r="F20" s="143" t="s">
        <v>1777</v>
      </c>
    </row>
    <row r="21" spans="1:6">
      <c r="A21" s="314"/>
      <c r="B21" s="305"/>
      <c r="C21" s="305"/>
      <c r="D21" s="60" t="s">
        <v>1767</v>
      </c>
      <c r="E21" s="60" t="s">
        <v>1790</v>
      </c>
      <c r="F21" s="143" t="s">
        <v>1777</v>
      </c>
    </row>
    <row r="22" spans="1:6">
      <c r="A22" s="314"/>
      <c r="B22" s="305"/>
      <c r="C22" s="305"/>
      <c r="D22" s="60" t="s">
        <v>1769</v>
      </c>
      <c r="E22" s="60" t="s">
        <v>1770</v>
      </c>
      <c r="F22" s="143" t="s">
        <v>1777</v>
      </c>
    </row>
    <row r="23" spans="1:6">
      <c r="A23" s="314"/>
      <c r="B23" s="305"/>
      <c r="C23" s="305"/>
      <c r="D23" s="60" t="s">
        <v>2370</v>
      </c>
      <c r="E23" s="60" t="s">
        <v>1765</v>
      </c>
      <c r="F23" s="143" t="s">
        <v>1782</v>
      </c>
    </row>
    <row r="24" spans="1:6">
      <c r="A24" s="314"/>
      <c r="B24" s="305"/>
      <c r="C24" s="305"/>
      <c r="D24" s="60" t="s">
        <v>1788</v>
      </c>
      <c r="E24" s="60" t="s">
        <v>1791</v>
      </c>
      <c r="F24" s="143" t="s">
        <v>1846</v>
      </c>
    </row>
    <row r="25" spans="1:6">
      <c r="A25" s="314"/>
      <c r="B25" s="305"/>
      <c r="C25" s="305"/>
      <c r="D25" s="60" t="s">
        <v>1766</v>
      </c>
      <c r="E25" s="143" t="s">
        <v>1792</v>
      </c>
      <c r="F25" s="143" t="s">
        <v>1778</v>
      </c>
    </row>
    <row r="26" spans="1:6">
      <c r="A26" s="312" t="s">
        <v>1838</v>
      </c>
      <c r="B26" s="305" t="s">
        <v>1706</v>
      </c>
      <c r="C26" s="299" t="s">
        <v>1797</v>
      </c>
      <c r="D26" s="60" t="s">
        <v>1755</v>
      </c>
      <c r="E26" s="60" t="s">
        <v>1793</v>
      </c>
      <c r="F26" s="143" t="s">
        <v>1775</v>
      </c>
    </row>
    <row r="27" spans="1:6">
      <c r="A27" s="312"/>
      <c r="B27" s="305"/>
      <c r="C27" s="313"/>
      <c r="D27" s="60" t="s">
        <v>1847</v>
      </c>
      <c r="E27" s="60" t="s">
        <v>1848</v>
      </c>
      <c r="F27" s="143" t="s">
        <v>1777</v>
      </c>
    </row>
    <row r="28" spans="1:6">
      <c r="A28" s="312"/>
      <c r="B28" s="305"/>
      <c r="C28" s="313"/>
      <c r="D28" s="60" t="s">
        <v>1803</v>
      </c>
      <c r="E28" s="60" t="s">
        <v>1765</v>
      </c>
      <c r="F28" s="143" t="s">
        <v>1782</v>
      </c>
    </row>
    <row r="29" spans="1:6">
      <c r="A29" s="312"/>
      <c r="B29" s="305"/>
      <c r="C29" s="298"/>
      <c r="D29" s="60" t="s">
        <v>1766</v>
      </c>
      <c r="E29" s="143" t="s">
        <v>1792</v>
      </c>
      <c r="F29" s="143" t="s">
        <v>1778</v>
      </c>
    </row>
    <row r="30" spans="1:6" ht="13.5" customHeight="1">
      <c r="A30" s="312" t="s">
        <v>1798</v>
      </c>
      <c r="B30" s="278" t="s">
        <v>1800</v>
      </c>
      <c r="C30" s="278" t="s">
        <v>1801</v>
      </c>
      <c r="D30" s="60" t="s">
        <v>1755</v>
      </c>
      <c r="E30" s="144" t="s">
        <v>1793</v>
      </c>
      <c r="F30" s="143" t="s">
        <v>1775</v>
      </c>
    </row>
    <row r="31" spans="1:6">
      <c r="A31" s="312"/>
      <c r="B31" s="278"/>
      <c r="C31" s="278"/>
      <c r="D31" s="60" t="s">
        <v>1764</v>
      </c>
      <c r="E31" s="144" t="s">
        <v>1765</v>
      </c>
      <c r="F31" s="143" t="s">
        <v>1782</v>
      </c>
    </row>
    <row r="32" spans="1:6">
      <c r="A32" s="312"/>
      <c r="B32" s="278"/>
      <c r="C32" s="278"/>
      <c r="D32" s="60" t="s">
        <v>1805</v>
      </c>
      <c r="E32" s="34" t="s">
        <v>1806</v>
      </c>
      <c r="F32" s="143" t="s">
        <v>1782</v>
      </c>
    </row>
    <row r="33" spans="1:6">
      <c r="A33" s="312"/>
      <c r="B33" s="278"/>
      <c r="C33" s="278"/>
      <c r="D33" s="60" t="s">
        <v>1766</v>
      </c>
      <c r="E33" s="145" t="s">
        <v>1792</v>
      </c>
      <c r="F33" s="143" t="s">
        <v>1778</v>
      </c>
    </row>
    <row r="34" spans="1:6" ht="13.5" customHeight="1">
      <c r="A34" s="314" t="s">
        <v>1807</v>
      </c>
      <c r="B34" s="278" t="s">
        <v>1008</v>
      </c>
      <c r="C34" s="278" t="s">
        <v>1808</v>
      </c>
      <c r="D34" s="60" t="s">
        <v>1755</v>
      </c>
      <c r="E34" s="60" t="s">
        <v>1793</v>
      </c>
      <c r="F34" s="143" t="s">
        <v>1775</v>
      </c>
    </row>
    <row r="35" spans="1:6">
      <c r="A35" s="314"/>
      <c r="B35" s="278"/>
      <c r="C35" s="278"/>
      <c r="D35" s="60" t="s">
        <v>1756</v>
      </c>
      <c r="E35" s="60" t="s">
        <v>1757</v>
      </c>
      <c r="F35" s="143" t="s">
        <v>1780</v>
      </c>
    </row>
    <row r="36" spans="1:6">
      <c r="A36" s="314"/>
      <c r="B36" s="278"/>
      <c r="C36" s="278"/>
      <c r="D36" s="60" t="s">
        <v>1764</v>
      </c>
      <c r="E36" s="60" t="s">
        <v>1765</v>
      </c>
      <c r="F36" s="143" t="s">
        <v>1782</v>
      </c>
    </row>
    <row r="37" spans="1:6">
      <c r="A37" s="314"/>
      <c r="B37" s="278"/>
      <c r="C37" s="278"/>
      <c r="D37" s="60" t="s">
        <v>1804</v>
      </c>
      <c r="E37" s="60" t="s">
        <v>1802</v>
      </c>
      <c r="F37" s="143" t="s">
        <v>1782</v>
      </c>
    </row>
    <row r="38" spans="1:6">
      <c r="A38" s="314"/>
      <c r="B38" s="278"/>
      <c r="C38" s="278"/>
      <c r="D38" s="60" t="s">
        <v>1766</v>
      </c>
      <c r="E38" s="143" t="s">
        <v>1778</v>
      </c>
      <c r="F38" s="143" t="s">
        <v>1778</v>
      </c>
    </row>
    <row r="39" spans="1:6">
      <c r="A39" s="312" t="s">
        <v>1787</v>
      </c>
      <c r="B39" s="305" t="s">
        <v>1713</v>
      </c>
      <c r="C39" s="284" t="s">
        <v>1011</v>
      </c>
      <c r="D39" s="60" t="s">
        <v>1755</v>
      </c>
      <c r="E39" s="60" t="s">
        <v>1793</v>
      </c>
      <c r="F39" s="143" t="s">
        <v>1775</v>
      </c>
    </row>
    <row r="40" spans="1:6">
      <c r="A40" s="312"/>
      <c r="B40" s="305"/>
      <c r="C40" s="284"/>
      <c r="D40" s="60" t="s">
        <v>1756</v>
      </c>
      <c r="E40" s="60" t="s">
        <v>1757</v>
      </c>
      <c r="F40" s="143" t="s">
        <v>1780</v>
      </c>
    </row>
    <row r="41" spans="1:6">
      <c r="A41" s="312"/>
      <c r="B41" s="305"/>
      <c r="C41" s="284"/>
      <c r="D41" s="60" t="s">
        <v>1758</v>
      </c>
      <c r="E41" s="60" t="s">
        <v>1759</v>
      </c>
      <c r="F41" s="143" t="s">
        <v>1776</v>
      </c>
    </row>
    <row r="42" spans="1:6">
      <c r="A42" s="312"/>
      <c r="B42" s="305"/>
      <c r="C42" s="284"/>
      <c r="D42" s="60" t="s">
        <v>1760</v>
      </c>
      <c r="E42" s="60" t="s">
        <v>1761</v>
      </c>
      <c r="F42" s="143" t="s">
        <v>1776</v>
      </c>
    </row>
    <row r="43" spans="1:6">
      <c r="A43" s="312"/>
      <c r="B43" s="305"/>
      <c r="C43" s="284"/>
      <c r="D43" s="60" t="s">
        <v>1762</v>
      </c>
      <c r="E43" s="60" t="s">
        <v>1763</v>
      </c>
      <c r="F43" s="143" t="s">
        <v>1777</v>
      </c>
    </row>
    <row r="44" spans="1:6">
      <c r="A44" s="312"/>
      <c r="B44" s="305"/>
      <c r="C44" s="284"/>
      <c r="D44" s="60" t="s">
        <v>1809</v>
      </c>
      <c r="E44" s="60" t="s">
        <v>1810</v>
      </c>
      <c r="F44" s="143" t="s">
        <v>1777</v>
      </c>
    </row>
    <row r="45" spans="1:6">
      <c r="A45" s="312"/>
      <c r="B45" s="305"/>
      <c r="C45" s="284"/>
      <c r="D45" s="60" t="s">
        <v>1811</v>
      </c>
      <c r="E45" s="60" t="s">
        <v>1812</v>
      </c>
      <c r="F45" s="143" t="s">
        <v>1777</v>
      </c>
    </row>
    <row r="46" spans="1:6">
      <c r="A46" s="312"/>
      <c r="B46" s="305"/>
      <c r="C46" s="284"/>
      <c r="D46" s="60" t="s">
        <v>1767</v>
      </c>
      <c r="E46" s="60" t="s">
        <v>1768</v>
      </c>
      <c r="F46" s="143" t="s">
        <v>1777</v>
      </c>
    </row>
    <row r="47" spans="1:6">
      <c r="A47" s="312"/>
      <c r="B47" s="305"/>
      <c r="C47" s="284"/>
      <c r="D47" s="60" t="s">
        <v>1769</v>
      </c>
      <c r="E47" s="60" t="s">
        <v>1770</v>
      </c>
      <c r="F47" s="143" t="s">
        <v>1777</v>
      </c>
    </row>
    <row r="48" spans="1:6">
      <c r="A48" s="312"/>
      <c r="B48" s="305"/>
      <c r="C48" s="284"/>
      <c r="D48" s="60" t="s">
        <v>1764</v>
      </c>
      <c r="E48" s="60" t="s">
        <v>1765</v>
      </c>
      <c r="F48" s="143" t="s">
        <v>1782</v>
      </c>
    </row>
    <row r="49" spans="1:6">
      <c r="A49" s="312"/>
      <c r="B49" s="305"/>
      <c r="C49" s="284"/>
      <c r="D49" s="60" t="s">
        <v>1766</v>
      </c>
      <c r="E49" s="143" t="s">
        <v>1792</v>
      </c>
      <c r="F49" s="143" t="s">
        <v>1778</v>
      </c>
    </row>
    <row r="50" spans="1:6">
      <c r="A50" s="312" t="s">
        <v>1813</v>
      </c>
      <c r="B50" s="305" t="s">
        <v>1017</v>
      </c>
      <c r="C50" s="284" t="s">
        <v>1021</v>
      </c>
      <c r="D50" s="60" t="s">
        <v>1755</v>
      </c>
      <c r="E50" s="60" t="s">
        <v>1793</v>
      </c>
      <c r="F50" s="143" t="s">
        <v>1775</v>
      </c>
    </row>
    <row r="51" spans="1:6">
      <c r="A51" s="312"/>
      <c r="B51" s="305"/>
      <c r="C51" s="284"/>
      <c r="D51" s="60" t="s">
        <v>1756</v>
      </c>
      <c r="E51" s="60" t="s">
        <v>1757</v>
      </c>
      <c r="F51" s="143" t="s">
        <v>1780</v>
      </c>
    </row>
    <row r="52" spans="1:6">
      <c r="A52" s="312"/>
      <c r="B52" s="305"/>
      <c r="C52" s="284"/>
      <c r="D52" s="60" t="s">
        <v>1758</v>
      </c>
      <c r="E52" s="60" t="s">
        <v>1759</v>
      </c>
      <c r="F52" s="143" t="s">
        <v>1776</v>
      </c>
    </row>
    <row r="53" spans="1:6">
      <c r="A53" s="312"/>
      <c r="B53" s="305"/>
      <c r="C53" s="284"/>
      <c r="D53" s="60" t="s">
        <v>1760</v>
      </c>
      <c r="E53" s="60" t="s">
        <v>1761</v>
      </c>
      <c r="F53" s="143" t="s">
        <v>1776</v>
      </c>
    </row>
    <row r="54" spans="1:6">
      <c r="A54" s="312"/>
      <c r="B54" s="305"/>
      <c r="C54" s="284"/>
      <c r="D54" s="60" t="s">
        <v>1762</v>
      </c>
      <c r="E54" s="60" t="s">
        <v>1763</v>
      </c>
      <c r="F54" s="143" t="s">
        <v>1777</v>
      </c>
    </row>
    <row r="55" spans="1:6">
      <c r="A55" s="312"/>
      <c r="B55" s="305"/>
      <c r="C55" s="284"/>
      <c r="D55" s="60" t="s">
        <v>1809</v>
      </c>
      <c r="E55" s="60" t="s">
        <v>1810</v>
      </c>
      <c r="F55" s="143" t="s">
        <v>1777</v>
      </c>
    </row>
    <row r="56" spans="1:6">
      <c r="A56" s="312"/>
      <c r="B56" s="305"/>
      <c r="C56" s="284"/>
      <c r="D56" s="60" t="s">
        <v>1811</v>
      </c>
      <c r="E56" s="60" t="s">
        <v>1812</v>
      </c>
      <c r="F56" s="143" t="s">
        <v>1777</v>
      </c>
    </row>
    <row r="57" spans="1:6">
      <c r="A57" s="312"/>
      <c r="B57" s="305"/>
      <c r="C57" s="284"/>
      <c r="D57" s="60" t="s">
        <v>1767</v>
      </c>
      <c r="E57" s="60" t="s">
        <v>1768</v>
      </c>
      <c r="F57" s="143" t="s">
        <v>1777</v>
      </c>
    </row>
    <row r="58" spans="1:6">
      <c r="A58" s="312"/>
      <c r="B58" s="305"/>
      <c r="C58" s="284"/>
      <c r="D58" s="60" t="s">
        <v>1769</v>
      </c>
      <c r="E58" s="60" t="s">
        <v>1770</v>
      </c>
      <c r="F58" s="143" t="s">
        <v>1777</v>
      </c>
    </row>
    <row r="59" spans="1:6">
      <c r="A59" s="312"/>
      <c r="B59" s="305"/>
      <c r="C59" s="284"/>
      <c r="D59" s="60" t="s">
        <v>1764</v>
      </c>
      <c r="E59" s="60" t="s">
        <v>1765</v>
      </c>
      <c r="F59" s="143" t="s">
        <v>1782</v>
      </c>
    </row>
    <row r="60" spans="1:6">
      <c r="A60" s="312"/>
      <c r="B60" s="305"/>
      <c r="C60" s="284"/>
      <c r="D60" s="60" t="s">
        <v>1766</v>
      </c>
      <c r="E60" s="143" t="s">
        <v>1792</v>
      </c>
      <c r="F60" s="143" t="s">
        <v>1778</v>
      </c>
    </row>
    <row r="61" spans="1:6">
      <c r="A61" s="314" t="s">
        <v>1814</v>
      </c>
      <c r="B61" s="305" t="s">
        <v>1720</v>
      </c>
      <c r="C61" s="284" t="s">
        <v>1022</v>
      </c>
      <c r="D61" s="60" t="s">
        <v>1755</v>
      </c>
      <c r="E61" s="60" t="s">
        <v>1793</v>
      </c>
      <c r="F61" s="143" t="s">
        <v>1775</v>
      </c>
    </row>
    <row r="62" spans="1:6">
      <c r="A62" s="314"/>
      <c r="B62" s="305"/>
      <c r="C62" s="284"/>
      <c r="D62" s="60" t="s">
        <v>1756</v>
      </c>
      <c r="E62" s="60" t="s">
        <v>1757</v>
      </c>
      <c r="F62" s="143" t="s">
        <v>1780</v>
      </c>
    </row>
    <row r="63" spans="1:6">
      <c r="A63" s="314"/>
      <c r="B63" s="305"/>
      <c r="C63" s="284"/>
      <c r="D63" s="60" t="s">
        <v>1758</v>
      </c>
      <c r="E63" s="60" t="s">
        <v>1759</v>
      </c>
      <c r="F63" s="143" t="s">
        <v>1776</v>
      </c>
    </row>
    <row r="64" spans="1:6">
      <c r="A64" s="314"/>
      <c r="B64" s="305"/>
      <c r="C64" s="284"/>
      <c r="D64" s="60" t="s">
        <v>1760</v>
      </c>
      <c r="E64" s="60" t="s">
        <v>1761</v>
      </c>
      <c r="F64" s="143" t="s">
        <v>1776</v>
      </c>
    </row>
    <row r="65" spans="1:6">
      <c r="A65" s="314"/>
      <c r="B65" s="305"/>
      <c r="C65" s="284"/>
      <c r="D65" s="60" t="s">
        <v>1762</v>
      </c>
      <c r="E65" s="60" t="s">
        <v>1763</v>
      </c>
      <c r="F65" s="143" t="s">
        <v>1777</v>
      </c>
    </row>
    <row r="66" spans="1:6">
      <c r="A66" s="314"/>
      <c r="B66" s="305"/>
      <c r="C66" s="284"/>
      <c r="D66" s="60" t="s">
        <v>1767</v>
      </c>
      <c r="E66" s="60" t="s">
        <v>1768</v>
      </c>
      <c r="F66" s="143" t="s">
        <v>1777</v>
      </c>
    </row>
    <row r="67" spans="1:6">
      <c r="A67" s="314"/>
      <c r="B67" s="305"/>
      <c r="C67" s="284"/>
      <c r="D67" s="60" t="s">
        <v>1769</v>
      </c>
      <c r="E67" s="60" t="s">
        <v>1770</v>
      </c>
      <c r="F67" s="143" t="s">
        <v>1777</v>
      </c>
    </row>
    <row r="68" spans="1:6">
      <c r="A68" s="314"/>
      <c r="B68" s="305"/>
      <c r="C68" s="284"/>
      <c r="D68" s="60" t="s">
        <v>1764</v>
      </c>
      <c r="E68" s="60" t="s">
        <v>1765</v>
      </c>
      <c r="F68" s="143" t="s">
        <v>1782</v>
      </c>
    </row>
    <row r="69" spans="1:6">
      <c r="A69" s="314"/>
      <c r="B69" s="305"/>
      <c r="C69" s="284"/>
      <c r="D69" s="60" t="s">
        <v>1766</v>
      </c>
      <c r="E69" s="143" t="s">
        <v>1792</v>
      </c>
      <c r="F69" s="143" t="s">
        <v>1778</v>
      </c>
    </row>
    <row r="70" spans="1:6">
      <c r="A70" s="312" t="s">
        <v>1816</v>
      </c>
      <c r="B70" s="312" t="s">
        <v>1823</v>
      </c>
      <c r="C70" s="312" t="s">
        <v>1818</v>
      </c>
      <c r="D70" s="60" t="s">
        <v>1755</v>
      </c>
      <c r="E70" s="60" t="s">
        <v>1793</v>
      </c>
      <c r="F70" s="143" t="s">
        <v>1775</v>
      </c>
    </row>
    <row r="71" spans="1:6">
      <c r="A71" s="312"/>
      <c r="B71" s="312"/>
      <c r="C71" s="312"/>
      <c r="D71" s="60" t="s">
        <v>1758</v>
      </c>
      <c r="E71" s="60" t="s">
        <v>1759</v>
      </c>
      <c r="F71" s="143" t="s">
        <v>1776</v>
      </c>
    </row>
    <row r="72" spans="1:6">
      <c r="A72" s="312"/>
      <c r="B72" s="312"/>
      <c r="C72" s="312"/>
      <c r="D72" s="60" t="s">
        <v>1760</v>
      </c>
      <c r="E72" s="60" t="s">
        <v>1761</v>
      </c>
      <c r="F72" s="143" t="s">
        <v>1776</v>
      </c>
    </row>
    <row r="73" spans="1:6">
      <c r="A73" s="312"/>
      <c r="B73" s="312"/>
      <c r="C73" s="312"/>
      <c r="D73" s="60" t="s">
        <v>1821</v>
      </c>
      <c r="E73" s="60" t="s">
        <v>1822</v>
      </c>
      <c r="F73" s="143" t="s">
        <v>1777</v>
      </c>
    </row>
    <row r="74" spans="1:6">
      <c r="A74" s="312"/>
      <c r="B74" s="312"/>
      <c r="C74" s="312"/>
      <c r="D74" s="60" t="s">
        <v>1767</v>
      </c>
      <c r="E74" s="60" t="s">
        <v>1768</v>
      </c>
      <c r="F74" s="143" t="s">
        <v>1777</v>
      </c>
    </row>
    <row r="75" spans="1:6">
      <c r="A75" s="312"/>
      <c r="B75" s="312"/>
      <c r="C75" s="312"/>
      <c r="D75" s="60" t="s">
        <v>1769</v>
      </c>
      <c r="E75" s="60" t="s">
        <v>1770</v>
      </c>
      <c r="F75" s="143" t="s">
        <v>1777</v>
      </c>
    </row>
    <row r="76" spans="1:6">
      <c r="A76" s="312"/>
      <c r="B76" s="312"/>
      <c r="C76" s="312"/>
      <c r="D76" s="60" t="s">
        <v>1764</v>
      </c>
      <c r="E76" s="60" t="s">
        <v>1765</v>
      </c>
      <c r="F76" s="143" t="s">
        <v>1782</v>
      </c>
    </row>
    <row r="77" spans="1:6">
      <c r="A77" s="312"/>
      <c r="B77" s="312"/>
      <c r="C77" s="312"/>
      <c r="D77" s="60" t="s">
        <v>1766</v>
      </c>
      <c r="E77" s="60" t="s">
        <v>1778</v>
      </c>
      <c r="F77" s="143" t="s">
        <v>1778</v>
      </c>
    </row>
    <row r="78" spans="1:6">
      <c r="A78" s="312" t="s">
        <v>1842</v>
      </c>
      <c r="B78" s="278" t="s">
        <v>1827</v>
      </c>
      <c r="C78" s="278" t="s">
        <v>1828</v>
      </c>
      <c r="D78" s="60" t="s">
        <v>1755</v>
      </c>
      <c r="E78" s="60" t="s">
        <v>1793</v>
      </c>
      <c r="F78" s="143" t="s">
        <v>1775</v>
      </c>
    </row>
    <row r="79" spans="1:6">
      <c r="A79" s="312"/>
      <c r="B79" s="278"/>
      <c r="C79" s="278"/>
      <c r="D79" s="60" t="s">
        <v>1764</v>
      </c>
      <c r="E79" s="60" t="s">
        <v>1765</v>
      </c>
      <c r="F79" s="143" t="s">
        <v>1782</v>
      </c>
    </row>
    <row r="80" spans="1:6">
      <c r="A80" s="312"/>
      <c r="B80" s="278"/>
      <c r="C80" s="278"/>
      <c r="D80" s="149" t="s">
        <v>1766</v>
      </c>
      <c r="E80" s="149" t="s">
        <v>1778</v>
      </c>
      <c r="F80" s="150" t="s">
        <v>1778</v>
      </c>
    </row>
    <row r="81" spans="1:6">
      <c r="A81" s="309" t="s">
        <v>1840</v>
      </c>
      <c r="B81" s="306" t="s">
        <v>1832</v>
      </c>
      <c r="C81" s="306" t="s">
        <v>1833</v>
      </c>
      <c r="D81" s="66" t="s">
        <v>1755</v>
      </c>
      <c r="E81" s="66" t="s">
        <v>1793</v>
      </c>
      <c r="F81" s="148" t="s">
        <v>1775</v>
      </c>
    </row>
    <row r="82" spans="1:6">
      <c r="A82" s="310"/>
      <c r="B82" s="307"/>
      <c r="C82" s="307"/>
      <c r="D82" s="66" t="s">
        <v>1756</v>
      </c>
      <c r="E82" s="66" t="s">
        <v>1757</v>
      </c>
      <c r="F82" s="148" t="s">
        <v>1780</v>
      </c>
    </row>
    <row r="83" spans="1:6">
      <c r="A83" s="310"/>
      <c r="B83" s="307"/>
      <c r="C83" s="307"/>
      <c r="D83" s="66" t="s">
        <v>1758</v>
      </c>
      <c r="E83" s="66" t="s">
        <v>1759</v>
      </c>
      <c r="F83" s="148" t="s">
        <v>1776</v>
      </c>
    </row>
    <row r="84" spans="1:6">
      <c r="A84" s="310"/>
      <c r="B84" s="307"/>
      <c r="C84" s="307"/>
      <c r="D84" s="66" t="s">
        <v>1762</v>
      </c>
      <c r="E84" s="66" t="s">
        <v>1763</v>
      </c>
      <c r="F84" s="148" t="s">
        <v>1777</v>
      </c>
    </row>
    <row r="85" spans="1:6">
      <c r="A85" s="310"/>
      <c r="B85" s="307"/>
      <c r="C85" s="307"/>
      <c r="D85" s="66" t="s">
        <v>1767</v>
      </c>
      <c r="E85" s="66" t="s">
        <v>1768</v>
      </c>
      <c r="F85" s="148" t="s">
        <v>1777</v>
      </c>
    </row>
    <row r="86" spans="1:6">
      <c r="A86" s="310"/>
      <c r="B86" s="307"/>
      <c r="C86" s="307"/>
      <c r="D86" s="66" t="s">
        <v>1769</v>
      </c>
      <c r="E86" s="66" t="s">
        <v>1770</v>
      </c>
      <c r="F86" s="148" t="s">
        <v>1777</v>
      </c>
    </row>
    <row r="87" spans="1:6">
      <c r="A87" s="310"/>
      <c r="B87" s="307"/>
      <c r="C87" s="307"/>
      <c r="D87" s="66" t="s">
        <v>1764</v>
      </c>
      <c r="E87" s="66" t="s">
        <v>1765</v>
      </c>
      <c r="F87" s="148" t="s">
        <v>1782</v>
      </c>
    </row>
    <row r="88" spans="1:6">
      <c r="A88" s="311"/>
      <c r="B88" s="308"/>
      <c r="C88" s="308"/>
      <c r="D88" s="66" t="s">
        <v>1766</v>
      </c>
      <c r="E88" s="66" t="s">
        <v>1778</v>
      </c>
      <c r="F88" s="148" t="s">
        <v>1778</v>
      </c>
    </row>
    <row r="89" spans="1:6">
      <c r="A89" s="305" t="s">
        <v>1086</v>
      </c>
      <c r="B89" s="305" t="s">
        <v>1834</v>
      </c>
      <c r="C89" s="305" t="s">
        <v>1835</v>
      </c>
      <c r="D89" s="66" t="s">
        <v>1755</v>
      </c>
      <c r="E89" s="66" t="s">
        <v>1793</v>
      </c>
      <c r="F89" s="148" t="s">
        <v>1775</v>
      </c>
    </row>
    <row r="90" spans="1:6">
      <c r="A90" s="305"/>
      <c r="B90" s="305"/>
      <c r="C90" s="305"/>
      <c r="D90" s="60" t="s">
        <v>1760</v>
      </c>
      <c r="E90" s="60" t="s">
        <v>1761</v>
      </c>
      <c r="F90" s="143" t="s">
        <v>1776</v>
      </c>
    </row>
    <row r="91" spans="1:6">
      <c r="A91" s="305"/>
      <c r="B91" s="305"/>
      <c r="C91" s="305"/>
      <c r="D91" s="66" t="s">
        <v>1764</v>
      </c>
      <c r="E91" s="66" t="s">
        <v>1765</v>
      </c>
      <c r="F91" s="148" t="s">
        <v>1782</v>
      </c>
    </row>
    <row r="92" spans="1:6">
      <c r="A92" s="305"/>
      <c r="B92" s="305"/>
      <c r="C92" s="305"/>
      <c r="D92" s="66" t="s">
        <v>1766</v>
      </c>
      <c r="E92" s="66" t="s">
        <v>1778</v>
      </c>
      <c r="F92" s="148" t="s">
        <v>1778</v>
      </c>
    </row>
  </sheetData>
  <mergeCells count="36">
    <mergeCell ref="A3:A13"/>
    <mergeCell ref="C3:C13"/>
    <mergeCell ref="B3:B13"/>
    <mergeCell ref="C14:C25"/>
    <mergeCell ref="B14:B25"/>
    <mergeCell ref="A14:A25"/>
    <mergeCell ref="A30:A33"/>
    <mergeCell ref="A34:A38"/>
    <mergeCell ref="B34:B38"/>
    <mergeCell ref="C34:C38"/>
    <mergeCell ref="A26:A29"/>
    <mergeCell ref="B26:B29"/>
    <mergeCell ref="C30:C33"/>
    <mergeCell ref="B30:B33"/>
    <mergeCell ref="C70:C77"/>
    <mergeCell ref="B70:B77"/>
    <mergeCell ref="A70:A77"/>
    <mergeCell ref="C26:C29"/>
    <mergeCell ref="C78:C80"/>
    <mergeCell ref="B78:B80"/>
    <mergeCell ref="A78:A80"/>
    <mergeCell ref="B50:B60"/>
    <mergeCell ref="A50:A60"/>
    <mergeCell ref="C61:C69"/>
    <mergeCell ref="B61:B69"/>
    <mergeCell ref="A61:A69"/>
    <mergeCell ref="C39:C49"/>
    <mergeCell ref="B39:B49"/>
    <mergeCell ref="A39:A49"/>
    <mergeCell ref="C50:C60"/>
    <mergeCell ref="C89:C92"/>
    <mergeCell ref="B89:B92"/>
    <mergeCell ref="A89:A92"/>
    <mergeCell ref="C81:C88"/>
    <mergeCell ref="B81:B88"/>
    <mergeCell ref="A81:A88"/>
  </mergeCells>
  <phoneticPr fontId="1" type="noConversion"/>
  <pageMargins left="0.7" right="0.7" top="0.75" bottom="0.75" header="0.2" footer="0.3"/>
  <pageSetup paperSize="9" orientation="portrait" verticalDpi="0" r:id="rId1"/>
  <headerFooter>
    <oddHeader>&amp;R&amp;"Times New Roman,Bold"Personal Data (D)
Macronix Proprietary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18"/>
  <sheetViews>
    <sheetView zoomScale="85" zoomScaleNormal="85" workbookViewId="0">
      <selection activeCell="I24" sqref="I24"/>
    </sheetView>
  </sheetViews>
  <sheetFormatPr defaultRowHeight="16.5"/>
  <cols>
    <col min="1" max="1" width="4.625" style="255" bestFit="1" customWidth="1"/>
    <col min="2" max="2" width="13.375" bestFit="1" customWidth="1"/>
    <col min="3" max="3" width="18.125" bestFit="1" customWidth="1"/>
    <col min="4" max="4" width="19.5" bestFit="1" customWidth="1"/>
    <col min="6" max="6" width="9.25" customWidth="1"/>
    <col min="8" max="8" width="72.5" customWidth="1"/>
    <col min="11" max="11" width="43.25" customWidth="1"/>
  </cols>
  <sheetData>
    <row r="1" spans="1:8">
      <c r="A1" s="369" t="s">
        <v>647</v>
      </c>
      <c r="B1" s="369" t="s">
        <v>648</v>
      </c>
      <c r="C1" s="369" t="s">
        <v>649</v>
      </c>
      <c r="D1" s="369" t="s">
        <v>650</v>
      </c>
      <c r="G1" s="24" t="s">
        <v>651</v>
      </c>
      <c r="H1" s="24" t="s">
        <v>652</v>
      </c>
    </row>
    <row r="2" spans="1:8">
      <c r="A2" s="370">
        <v>1</v>
      </c>
      <c r="B2" s="357" t="s">
        <v>653</v>
      </c>
      <c r="C2" s="357" t="s">
        <v>654</v>
      </c>
      <c r="D2" s="357"/>
      <c r="G2" s="6" t="s">
        <v>655</v>
      </c>
      <c r="H2" s="260" t="s">
        <v>656</v>
      </c>
    </row>
    <row r="3" spans="1:8">
      <c r="A3" s="370">
        <v>2</v>
      </c>
      <c r="B3" s="357" t="s">
        <v>657</v>
      </c>
      <c r="C3" s="357" t="s">
        <v>658</v>
      </c>
      <c r="D3" s="357" t="s">
        <v>659</v>
      </c>
      <c r="H3" s="260"/>
    </row>
    <row r="4" spans="1:8">
      <c r="A4" s="370">
        <v>3</v>
      </c>
      <c r="B4" s="357" t="s">
        <v>660</v>
      </c>
      <c r="C4" s="357" t="s">
        <v>661</v>
      </c>
      <c r="D4" s="357" t="s">
        <v>662</v>
      </c>
      <c r="H4" s="260"/>
    </row>
    <row r="5" spans="1:8">
      <c r="A5" s="370">
        <v>4</v>
      </c>
      <c r="B5" s="357" t="s">
        <v>1074</v>
      </c>
      <c r="C5" s="357" t="s">
        <v>663</v>
      </c>
      <c r="D5" s="357" t="s">
        <v>664</v>
      </c>
      <c r="H5" s="260"/>
    </row>
    <row r="6" spans="1:8">
      <c r="A6" s="370">
        <v>5</v>
      </c>
      <c r="B6" s="357" t="s">
        <v>665</v>
      </c>
      <c r="C6" s="357" t="s">
        <v>666</v>
      </c>
      <c r="D6" s="357" t="s">
        <v>667</v>
      </c>
      <c r="H6" s="260"/>
    </row>
    <row r="7" spans="1:8">
      <c r="A7" s="370">
        <v>6</v>
      </c>
      <c r="B7" s="357" t="s">
        <v>668</v>
      </c>
      <c r="C7" s="371" t="s">
        <v>669</v>
      </c>
      <c r="D7" s="372"/>
    </row>
    <row r="8" spans="1:8">
      <c r="A8" s="370">
        <v>7</v>
      </c>
      <c r="B8" s="357" t="s">
        <v>670</v>
      </c>
      <c r="C8" s="357" t="s">
        <v>671</v>
      </c>
      <c r="D8" s="357"/>
    </row>
    <row r="9" spans="1:8">
      <c r="A9" s="370">
        <v>8</v>
      </c>
      <c r="B9" s="357" t="s">
        <v>672</v>
      </c>
      <c r="C9" s="357" t="s">
        <v>673</v>
      </c>
      <c r="D9" s="373">
        <v>0</v>
      </c>
    </row>
    <row r="10" spans="1:8">
      <c r="A10" s="370">
        <v>9</v>
      </c>
      <c r="B10" s="357" t="s">
        <v>1024</v>
      </c>
      <c r="C10" s="357" t="s">
        <v>674</v>
      </c>
      <c r="D10" s="357" t="s">
        <v>664</v>
      </c>
    </row>
    <row r="11" spans="1:8">
      <c r="A11" s="370">
        <v>10</v>
      </c>
      <c r="B11" s="357" t="s">
        <v>675</v>
      </c>
      <c r="C11" s="357" t="s">
        <v>676</v>
      </c>
      <c r="D11" s="357" t="s">
        <v>667</v>
      </c>
    </row>
    <row r="12" spans="1:8">
      <c r="A12" s="370">
        <v>11</v>
      </c>
      <c r="B12" s="357" t="s">
        <v>677</v>
      </c>
      <c r="C12" s="357" t="s">
        <v>678</v>
      </c>
      <c r="D12" s="373">
        <v>1</v>
      </c>
    </row>
    <row r="13" spans="1:8">
      <c r="A13" s="370">
        <v>12</v>
      </c>
      <c r="B13" s="357" t="s">
        <v>679</v>
      </c>
      <c r="C13" s="357" t="s">
        <v>680</v>
      </c>
      <c r="D13" s="357"/>
    </row>
    <row r="14" spans="1:8">
      <c r="A14" s="370">
        <v>13</v>
      </c>
      <c r="B14" s="357" t="s">
        <v>681</v>
      </c>
      <c r="C14" s="371" t="s">
        <v>1900</v>
      </c>
      <c r="D14" s="372"/>
    </row>
    <row r="15" spans="1:8">
      <c r="A15" s="370">
        <v>14</v>
      </c>
      <c r="B15" s="357" t="s">
        <v>682</v>
      </c>
      <c r="C15" s="357" t="s">
        <v>683</v>
      </c>
      <c r="D15" s="357"/>
    </row>
    <row r="16" spans="1:8">
      <c r="A16" s="370">
        <v>15</v>
      </c>
      <c r="B16" s="357" t="s">
        <v>684</v>
      </c>
      <c r="C16" s="357" t="s">
        <v>685</v>
      </c>
      <c r="D16" s="357" t="s">
        <v>686</v>
      </c>
    </row>
    <row r="17" spans="1:4">
      <c r="A17" s="370">
        <v>16</v>
      </c>
      <c r="B17" s="357" t="s">
        <v>687</v>
      </c>
      <c r="C17" s="357" t="s">
        <v>688</v>
      </c>
      <c r="D17" s="374" t="s">
        <v>689</v>
      </c>
    </row>
    <row r="18" spans="1:4">
      <c r="A18" s="370">
        <v>17</v>
      </c>
      <c r="B18" s="357" t="s">
        <v>690</v>
      </c>
      <c r="C18" s="357" t="s">
        <v>691</v>
      </c>
      <c r="D18" s="357"/>
    </row>
  </sheetData>
  <mergeCells count="1">
    <mergeCell ref="H2:H6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5" sqref="C25"/>
    </sheetView>
  </sheetViews>
  <sheetFormatPr defaultRowHeight="16.5"/>
  <cols>
    <col min="1" max="1" width="9.5" style="162" bestFit="1" customWidth="1"/>
    <col min="2" max="2" width="16.875" customWidth="1"/>
    <col min="3" max="3" width="68.125" customWidth="1"/>
  </cols>
  <sheetData>
    <row r="1" spans="1:3">
      <c r="A1" s="164" t="s">
        <v>1873</v>
      </c>
      <c r="B1" s="24" t="s">
        <v>1875</v>
      </c>
      <c r="C1" s="24" t="s">
        <v>1876</v>
      </c>
    </row>
    <row r="2" spans="1:3">
      <c r="A2" s="163">
        <v>43495</v>
      </c>
      <c r="B2" t="s">
        <v>1874</v>
      </c>
      <c r="C2" t="s">
        <v>1877</v>
      </c>
    </row>
    <row r="3" spans="1:3">
      <c r="A3" s="162">
        <v>43495</v>
      </c>
      <c r="B3" t="s">
        <v>950</v>
      </c>
      <c r="C3" t="s">
        <v>1879</v>
      </c>
    </row>
    <row r="4" spans="1:3">
      <c r="A4" s="162">
        <v>43495</v>
      </c>
      <c r="B4" t="s">
        <v>950</v>
      </c>
      <c r="C4" t="s">
        <v>1880</v>
      </c>
    </row>
  </sheetData>
  <phoneticPr fontId="1" type="noConversion"/>
  <pageMargins left="0.7" right="0.7" top="0.75" bottom="0.75" header="0.2" footer="0.3"/>
  <pageSetup paperSize="9" orientation="portrait" verticalDpi="0" r:id="rId1"/>
  <headerFooter>
    <oddHeader>&amp;R&amp;"Times New Roman,Bold"Personal Data (D)
Macronix Proprietary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7"/>
  <sheetViews>
    <sheetView workbookViewId="0">
      <selection activeCell="N21" sqref="N21"/>
    </sheetView>
  </sheetViews>
  <sheetFormatPr defaultRowHeight="16.5"/>
  <cols>
    <col min="1" max="1" width="21.875" style="16" bestFit="1" customWidth="1"/>
    <col min="2" max="2" width="10.25" style="16" customWidth="1"/>
    <col min="3" max="3" width="13.375" style="16" customWidth="1"/>
    <col min="4" max="16384" width="9" style="16"/>
  </cols>
  <sheetData>
    <row r="1" spans="1:3">
      <c r="A1" s="376" t="s">
        <v>2459</v>
      </c>
      <c r="B1" s="375" t="s">
        <v>2384</v>
      </c>
      <c r="C1" s="376" t="s">
        <v>976</v>
      </c>
    </row>
    <row r="2" spans="1:3">
      <c r="A2" s="256" t="s">
        <v>2385</v>
      </c>
      <c r="B2" s="256">
        <v>0</v>
      </c>
      <c r="C2" s="256" t="s">
        <v>982</v>
      </c>
    </row>
    <row r="3" spans="1:3">
      <c r="A3" s="256" t="s">
        <v>364</v>
      </c>
      <c r="B3" s="256">
        <v>100</v>
      </c>
      <c r="C3" s="256" t="s">
        <v>981</v>
      </c>
    </row>
    <row r="4" spans="1:3">
      <c r="A4" s="256" t="s">
        <v>365</v>
      </c>
      <c r="B4" s="256">
        <v>200</v>
      </c>
      <c r="C4" s="256" t="s">
        <v>980</v>
      </c>
    </row>
    <row r="5" spans="1:3">
      <c r="A5" s="256" t="s">
        <v>366</v>
      </c>
      <c r="B5" s="256">
        <v>300</v>
      </c>
      <c r="C5" s="256" t="s">
        <v>979</v>
      </c>
    </row>
    <row r="6" spans="1:3">
      <c r="A6" s="256" t="s">
        <v>367</v>
      </c>
      <c r="B6" s="256">
        <v>400</v>
      </c>
      <c r="C6" s="256" t="s">
        <v>978</v>
      </c>
    </row>
    <row r="7" spans="1:3">
      <c r="A7" s="256" t="s">
        <v>368</v>
      </c>
      <c r="B7" s="256">
        <v>500</v>
      </c>
      <c r="C7" s="256" t="s">
        <v>977</v>
      </c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3"/>
  <sheetViews>
    <sheetView zoomScaleNormal="10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6.5"/>
  <cols>
    <col min="1" max="1" width="41.125" style="16" customWidth="1"/>
    <col min="2" max="2" width="31" style="16" customWidth="1"/>
    <col min="3" max="3" width="73.625" style="16" customWidth="1"/>
    <col min="4" max="4" width="74.25" style="16" customWidth="1"/>
    <col min="5" max="16384" width="9" style="16"/>
  </cols>
  <sheetData>
    <row r="1" spans="1:4">
      <c r="A1" s="15" t="s">
        <v>380</v>
      </c>
      <c r="B1" s="15" t="s">
        <v>377</v>
      </c>
      <c r="C1" s="15" t="s">
        <v>378</v>
      </c>
      <c r="D1" s="15" t="s">
        <v>379</v>
      </c>
    </row>
    <row r="2" spans="1:4">
      <c r="A2" s="377" t="s">
        <v>376</v>
      </c>
      <c r="B2" s="16" t="s">
        <v>2409</v>
      </c>
      <c r="C2" s="16" t="s">
        <v>24</v>
      </c>
      <c r="D2" s="16" t="s">
        <v>2410</v>
      </c>
    </row>
    <row r="3" spans="1:4" ht="66">
      <c r="A3" s="377" t="s">
        <v>385</v>
      </c>
      <c r="B3" s="18" t="s">
        <v>386</v>
      </c>
      <c r="C3" s="17" t="s">
        <v>2046</v>
      </c>
      <c r="D3" s="16" t="s">
        <v>1167</v>
      </c>
    </row>
    <row r="4" spans="1:4" ht="115.5">
      <c r="A4" s="377" t="s">
        <v>2035</v>
      </c>
      <c r="B4" s="18" t="s">
        <v>386</v>
      </c>
      <c r="C4" s="17" t="s">
        <v>2048</v>
      </c>
      <c r="D4" s="16" t="s">
        <v>1167</v>
      </c>
    </row>
    <row r="5" spans="1:4" ht="61.5" customHeight="1">
      <c r="A5" s="377" t="s">
        <v>2411</v>
      </c>
      <c r="B5" s="18" t="s">
        <v>386</v>
      </c>
      <c r="C5" s="16" t="s">
        <v>2412</v>
      </c>
      <c r="D5" s="16" t="s">
        <v>1166</v>
      </c>
    </row>
    <row r="6" spans="1:4">
      <c r="A6" s="378" t="s">
        <v>382</v>
      </c>
      <c r="C6" s="16" t="s">
        <v>828</v>
      </c>
      <c r="D6" s="16" t="s">
        <v>830</v>
      </c>
    </row>
    <row r="7" spans="1:4">
      <c r="A7" s="378"/>
      <c r="C7" s="16" t="s">
        <v>831</v>
      </c>
      <c r="D7" s="16" t="s">
        <v>832</v>
      </c>
    </row>
    <row r="8" spans="1:4">
      <c r="A8" s="378"/>
      <c r="C8" s="16" t="s">
        <v>829</v>
      </c>
      <c r="D8" s="16" t="s">
        <v>833</v>
      </c>
    </row>
    <row r="9" spans="1:4" ht="39.75" customHeight="1">
      <c r="A9" s="378"/>
      <c r="C9" s="16" t="s">
        <v>834</v>
      </c>
      <c r="D9" s="16" t="s">
        <v>835</v>
      </c>
    </row>
    <row r="10" spans="1:4" ht="65.25" customHeight="1">
      <c r="A10" s="378"/>
      <c r="C10" s="16" t="s">
        <v>836</v>
      </c>
      <c r="D10" s="16" t="s">
        <v>837</v>
      </c>
    </row>
    <row r="11" spans="1:4">
      <c r="A11" s="379" t="s">
        <v>2413</v>
      </c>
      <c r="B11" s="18" t="s">
        <v>386</v>
      </c>
      <c r="C11" s="224" t="s">
        <v>2019</v>
      </c>
      <c r="D11" s="79" t="s">
        <v>1165</v>
      </c>
    </row>
    <row r="12" spans="1:4" ht="82.5">
      <c r="A12" s="379" t="s">
        <v>2315</v>
      </c>
      <c r="B12" s="18" t="s">
        <v>386</v>
      </c>
      <c r="C12" s="80" t="s">
        <v>2063</v>
      </c>
      <c r="D12" s="79" t="s">
        <v>1165</v>
      </c>
    </row>
    <row r="13" spans="1:4" ht="112.5" customHeight="1">
      <c r="A13" s="379" t="s">
        <v>2414</v>
      </c>
      <c r="B13" s="18" t="s">
        <v>386</v>
      </c>
      <c r="C13" s="17" t="s">
        <v>2415</v>
      </c>
      <c r="D13" s="79" t="s">
        <v>1165</v>
      </c>
    </row>
    <row r="14" spans="1:4" ht="95.25" customHeight="1">
      <c r="A14" s="379" t="s">
        <v>2418</v>
      </c>
      <c r="B14" s="18" t="s">
        <v>386</v>
      </c>
      <c r="C14" s="17" t="s">
        <v>2465</v>
      </c>
      <c r="D14" s="79" t="s">
        <v>1165</v>
      </c>
    </row>
    <row r="15" spans="1:4">
      <c r="A15" s="380" t="s">
        <v>1871</v>
      </c>
      <c r="B15" s="161" t="s">
        <v>1869</v>
      </c>
    </row>
    <row r="16" spans="1:4">
      <c r="A16" s="381" t="s">
        <v>1870</v>
      </c>
      <c r="B16" s="160" t="s">
        <v>1872</v>
      </c>
    </row>
    <row r="17" spans="1:4" ht="138" customHeight="1">
      <c r="A17" s="379" t="s">
        <v>2466</v>
      </c>
      <c r="B17" s="17" t="s">
        <v>2467</v>
      </c>
      <c r="C17" s="17" t="s">
        <v>2062</v>
      </c>
      <c r="D17" s="79" t="s">
        <v>1165</v>
      </c>
    </row>
    <row r="18" spans="1:4">
      <c r="A18" s="379" t="s">
        <v>2036</v>
      </c>
    </row>
    <row r="19" spans="1:4" ht="48" customHeight="1">
      <c r="A19" s="379" t="s">
        <v>2050</v>
      </c>
      <c r="C19" s="17" t="s">
        <v>2049</v>
      </c>
      <c r="D19" s="79" t="s">
        <v>1165</v>
      </c>
    </row>
    <row r="20" spans="1:4" ht="259.5" customHeight="1">
      <c r="A20" s="316" t="s">
        <v>2468</v>
      </c>
      <c r="C20" s="228" t="s">
        <v>2051</v>
      </c>
    </row>
    <row r="21" spans="1:4" ht="409.5">
      <c r="A21" s="316"/>
      <c r="C21" s="17" t="s">
        <v>2027</v>
      </c>
    </row>
    <row r="22" spans="1:4">
      <c r="A22" s="16" t="s">
        <v>2029</v>
      </c>
      <c r="C22" s="160" t="s">
        <v>2469</v>
      </c>
      <c r="D22" s="229" t="s">
        <v>2470</v>
      </c>
    </row>
    <row r="23" spans="1:4">
      <c r="C23"/>
    </row>
  </sheetData>
  <mergeCells count="2">
    <mergeCell ref="A6:A10"/>
    <mergeCell ref="A20:A21"/>
  </mergeCells>
  <phoneticPr fontId="1" type="noConversion"/>
  <hyperlinks>
    <hyperlink ref="B16" r:id="rId1"/>
    <hyperlink ref="C11" location="'Other DB Data'!A1" display="??待確認"/>
    <hyperlink ref="C22" r:id="rId2"/>
    <hyperlink ref="D22" r:id="rId3"/>
  </hyperlinks>
  <pageMargins left="0.7" right="0.7" top="0.75" bottom="0.75" header="0.2" footer="0.3"/>
  <pageSetup paperSize="9" orientation="portrait" r:id="rId4"/>
  <headerFooter>
    <oddHeader>&amp;R&amp;"Times New Roman,Bold"Personal Data (D)
Macronix Proprietary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114"/>
  <sheetViews>
    <sheetView zoomScaleNormal="100"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L113" sqref="L113"/>
    </sheetView>
  </sheetViews>
  <sheetFormatPr defaultColWidth="15.875" defaultRowHeight="12"/>
  <cols>
    <col min="1" max="1" width="8.625" style="156" customWidth="1"/>
    <col min="2" max="2" width="11.375" style="156" customWidth="1"/>
    <col min="3" max="3" width="21.75" style="183" customWidth="1"/>
    <col min="4" max="4" width="30.5" style="157" customWidth="1"/>
    <col min="5" max="5" width="21.125" style="157" customWidth="1"/>
    <col min="6" max="6" width="5" style="157" customWidth="1"/>
    <col min="7" max="7" width="17.125" style="158" customWidth="1"/>
    <col min="8" max="8" width="9.625" style="159" customWidth="1"/>
    <col min="9" max="9" width="10.125" style="159" customWidth="1"/>
    <col min="10" max="10" width="6.75" style="159" customWidth="1"/>
    <col min="11" max="11" width="18" style="159" bestFit="1" customWidth="1"/>
    <col min="12" max="12" width="16.25" style="159" bestFit="1" customWidth="1"/>
    <col min="13" max="13" width="20.375" style="159" bestFit="1" customWidth="1"/>
    <col min="14" max="14" width="13.75" style="96" customWidth="1"/>
    <col min="15" max="16384" width="15.875" style="159"/>
  </cols>
  <sheetData>
    <row r="1" spans="1:14" s="156" customFormat="1" ht="36">
      <c r="A1" s="99" t="s">
        <v>1391</v>
      </c>
      <c r="B1" s="99" t="s">
        <v>2499</v>
      </c>
      <c r="C1" s="99" t="s">
        <v>1448</v>
      </c>
      <c r="D1" s="99" t="s">
        <v>1449</v>
      </c>
      <c r="E1" s="99" t="s">
        <v>2485</v>
      </c>
      <c r="F1" s="99" t="s">
        <v>2488</v>
      </c>
      <c r="G1" s="99" t="s">
        <v>2487</v>
      </c>
      <c r="H1" s="99" t="s">
        <v>884</v>
      </c>
      <c r="I1" s="100" t="s">
        <v>617</v>
      </c>
      <c r="J1" s="100" t="s">
        <v>618</v>
      </c>
      <c r="K1" s="100" t="s">
        <v>883</v>
      </c>
      <c r="L1" s="100" t="s">
        <v>885</v>
      </c>
      <c r="M1" s="100" t="s">
        <v>886</v>
      </c>
      <c r="N1" s="100" t="s">
        <v>896</v>
      </c>
    </row>
    <row r="2" spans="1:14" s="390" customFormat="1">
      <c r="A2" s="318" t="s">
        <v>882</v>
      </c>
      <c r="B2" s="382" t="s">
        <v>1454</v>
      </c>
      <c r="C2" s="383" t="s">
        <v>2484</v>
      </c>
      <c r="D2" s="384" t="s">
        <v>1455</v>
      </c>
      <c r="E2" s="384" t="s">
        <v>2486</v>
      </c>
      <c r="F2" s="385" t="s">
        <v>1398</v>
      </c>
      <c r="G2" s="386" t="s">
        <v>1516</v>
      </c>
      <c r="H2" s="386" t="s">
        <v>2489</v>
      </c>
      <c r="I2" s="387" t="s">
        <v>619</v>
      </c>
      <c r="J2" s="388" t="s">
        <v>1401</v>
      </c>
      <c r="K2" s="387" t="s">
        <v>643</v>
      </c>
      <c r="L2" s="387" t="s">
        <v>621</v>
      </c>
      <c r="M2" s="387" t="s">
        <v>636</v>
      </c>
      <c r="N2" s="389" t="s">
        <v>1506</v>
      </c>
    </row>
    <row r="3" spans="1:14" s="390" customFormat="1">
      <c r="A3" s="318"/>
      <c r="B3" s="382"/>
      <c r="C3" s="383"/>
      <c r="D3" s="384"/>
      <c r="E3" s="384"/>
      <c r="F3" s="384"/>
      <c r="G3" s="386"/>
      <c r="H3" s="386"/>
      <c r="I3" s="387" t="s">
        <v>622</v>
      </c>
      <c r="J3" s="388"/>
      <c r="K3" s="387" t="s">
        <v>644</v>
      </c>
      <c r="L3" s="387" t="s">
        <v>624</v>
      </c>
      <c r="M3" s="387" t="s">
        <v>623</v>
      </c>
      <c r="N3" s="389"/>
    </row>
    <row r="4" spans="1:14" s="390" customFormat="1">
      <c r="A4" s="318"/>
      <c r="B4" s="382"/>
      <c r="C4" s="383"/>
      <c r="D4" s="384"/>
      <c r="E4" s="384"/>
      <c r="F4" s="384"/>
      <c r="G4" s="386"/>
      <c r="H4" s="386"/>
      <c r="I4" s="387" t="s">
        <v>625</v>
      </c>
      <c r="J4" s="388"/>
      <c r="K4" s="387" t="s">
        <v>645</v>
      </c>
      <c r="L4" s="387" t="s">
        <v>1353</v>
      </c>
      <c r="M4" s="387" t="s">
        <v>625</v>
      </c>
      <c r="N4" s="389"/>
    </row>
    <row r="5" spans="1:14" s="390" customFormat="1">
      <c r="A5" s="318"/>
      <c r="B5" s="382"/>
      <c r="C5" s="383"/>
      <c r="D5" s="384"/>
      <c r="E5" s="384"/>
      <c r="F5" s="384"/>
      <c r="G5" s="386"/>
      <c r="H5" s="386"/>
      <c r="I5" s="387" t="s">
        <v>626</v>
      </c>
      <c r="J5" s="388"/>
      <c r="K5" s="387" t="s">
        <v>641</v>
      </c>
      <c r="L5" s="387" t="s">
        <v>628</v>
      </c>
      <c r="M5" s="387" t="s">
        <v>627</v>
      </c>
      <c r="N5" s="389"/>
    </row>
    <row r="6" spans="1:14" s="390" customFormat="1">
      <c r="A6" s="318"/>
      <c r="B6" s="382"/>
      <c r="C6" s="383"/>
      <c r="D6" s="384"/>
      <c r="E6" s="384"/>
      <c r="F6" s="384"/>
      <c r="G6" s="386"/>
      <c r="H6" s="386"/>
      <c r="I6" s="387" t="s">
        <v>629</v>
      </c>
      <c r="J6" s="388"/>
      <c r="K6" s="391" t="s">
        <v>782</v>
      </c>
      <c r="L6" s="387" t="s">
        <v>628</v>
      </c>
      <c r="M6" s="387" t="s">
        <v>629</v>
      </c>
      <c r="N6" s="389"/>
    </row>
    <row r="7" spans="1:14" s="390" customFormat="1">
      <c r="A7" s="318"/>
      <c r="B7" s="382"/>
      <c r="C7" s="383"/>
      <c r="D7" s="384"/>
      <c r="E7" s="384"/>
      <c r="F7" s="384"/>
      <c r="G7" s="386"/>
      <c r="H7" s="386"/>
      <c r="I7" s="387" t="s">
        <v>630</v>
      </c>
      <c r="J7" s="388"/>
      <c r="K7" s="387" t="s">
        <v>646</v>
      </c>
      <c r="L7" s="387" t="s">
        <v>632</v>
      </c>
      <c r="M7" s="387" t="s">
        <v>631</v>
      </c>
      <c r="N7" s="389"/>
    </row>
    <row r="8" spans="1:14" s="390" customFormat="1" ht="18" customHeight="1">
      <c r="A8" s="318"/>
      <c r="B8" s="382"/>
      <c r="C8" s="383"/>
      <c r="D8" s="384"/>
      <c r="E8" s="384"/>
      <c r="F8" s="384"/>
      <c r="G8" s="386"/>
      <c r="H8" s="386"/>
      <c r="I8" s="392" t="s">
        <v>785</v>
      </c>
      <c r="J8" s="388"/>
      <c r="K8" s="391" t="s">
        <v>784</v>
      </c>
      <c r="L8" s="391" t="s">
        <v>783</v>
      </c>
      <c r="M8" s="392" t="s">
        <v>786</v>
      </c>
      <c r="N8" s="393" t="s">
        <v>897</v>
      </c>
    </row>
    <row r="9" spans="1:14" s="390" customFormat="1">
      <c r="A9" s="318"/>
      <c r="B9" s="382" t="s">
        <v>2501</v>
      </c>
      <c r="C9" s="383" t="s">
        <v>2490</v>
      </c>
      <c r="D9" s="384" t="s">
        <v>1455</v>
      </c>
      <c r="E9" s="384" t="s">
        <v>2030</v>
      </c>
      <c r="F9" s="385" t="s">
        <v>1397</v>
      </c>
      <c r="G9" s="386" t="s">
        <v>2491</v>
      </c>
      <c r="H9" s="386" t="s">
        <v>891</v>
      </c>
      <c r="I9" s="387" t="s">
        <v>633</v>
      </c>
      <c r="J9" s="388" t="s">
        <v>1402</v>
      </c>
      <c r="K9" s="387" t="s">
        <v>639</v>
      </c>
      <c r="L9" s="387" t="s">
        <v>621</v>
      </c>
      <c r="M9" s="387" t="s">
        <v>2004</v>
      </c>
      <c r="N9" s="389" t="s">
        <v>899</v>
      </c>
    </row>
    <row r="10" spans="1:14" s="390" customFormat="1">
      <c r="A10" s="318"/>
      <c r="B10" s="382"/>
      <c r="C10" s="383"/>
      <c r="D10" s="384"/>
      <c r="E10" s="384"/>
      <c r="F10" s="384"/>
      <c r="G10" s="386"/>
      <c r="H10" s="386"/>
      <c r="I10" s="387" t="s">
        <v>622</v>
      </c>
      <c r="J10" s="388"/>
      <c r="K10" s="387" t="s">
        <v>637</v>
      </c>
      <c r="L10" s="387" t="s">
        <v>624</v>
      </c>
      <c r="M10" s="387" t="s">
        <v>623</v>
      </c>
      <c r="N10" s="389"/>
    </row>
    <row r="11" spans="1:14" s="390" customFormat="1">
      <c r="A11" s="318"/>
      <c r="B11" s="382"/>
      <c r="C11" s="383"/>
      <c r="D11" s="384"/>
      <c r="E11" s="384"/>
      <c r="F11" s="384"/>
      <c r="G11" s="386"/>
      <c r="H11" s="386"/>
      <c r="I11" s="387" t="s">
        <v>625</v>
      </c>
      <c r="J11" s="388"/>
      <c r="K11" s="387" t="s">
        <v>640</v>
      </c>
      <c r="L11" s="387" t="s">
        <v>1353</v>
      </c>
      <c r="M11" s="387" t="s">
        <v>625</v>
      </c>
      <c r="N11" s="389"/>
    </row>
    <row r="12" spans="1:14" s="390" customFormat="1">
      <c r="A12" s="318"/>
      <c r="B12" s="382"/>
      <c r="C12" s="383"/>
      <c r="D12" s="384"/>
      <c r="E12" s="384"/>
      <c r="F12" s="384"/>
      <c r="G12" s="386"/>
      <c r="H12" s="386"/>
      <c r="I12" s="387" t="s">
        <v>626</v>
      </c>
      <c r="J12" s="388"/>
      <c r="K12" s="387" t="s">
        <v>641</v>
      </c>
      <c r="L12" s="387" t="s">
        <v>628</v>
      </c>
      <c r="M12" s="387" t="s">
        <v>627</v>
      </c>
      <c r="N12" s="389"/>
    </row>
    <row r="13" spans="1:14" s="390" customFormat="1">
      <c r="A13" s="318"/>
      <c r="B13" s="382"/>
      <c r="C13" s="383"/>
      <c r="D13" s="384"/>
      <c r="E13" s="384"/>
      <c r="F13" s="384"/>
      <c r="G13" s="386"/>
      <c r="H13" s="386"/>
      <c r="I13" s="387" t="s">
        <v>629</v>
      </c>
      <c r="J13" s="388"/>
      <c r="K13" s="391" t="s">
        <v>782</v>
      </c>
      <c r="L13" s="387" t="s">
        <v>628</v>
      </c>
      <c r="M13" s="387" t="s">
        <v>629</v>
      </c>
      <c r="N13" s="389"/>
    </row>
    <row r="14" spans="1:14" s="390" customFormat="1" ht="30" customHeight="1">
      <c r="A14" s="318"/>
      <c r="B14" s="382"/>
      <c r="C14" s="383"/>
      <c r="D14" s="384"/>
      <c r="E14" s="384"/>
      <c r="F14" s="384"/>
      <c r="G14" s="386"/>
      <c r="H14" s="386"/>
      <c r="I14" s="392" t="s">
        <v>785</v>
      </c>
      <c r="J14" s="388"/>
      <c r="K14" s="391" t="s">
        <v>784</v>
      </c>
      <c r="L14" s="391" t="s">
        <v>783</v>
      </c>
      <c r="M14" s="392" t="s">
        <v>786</v>
      </c>
      <c r="N14" s="393" t="s">
        <v>897</v>
      </c>
    </row>
    <row r="15" spans="1:14" s="390" customFormat="1" ht="15.75" customHeight="1">
      <c r="A15" s="318"/>
      <c r="B15" s="382"/>
      <c r="C15" s="383"/>
      <c r="D15" s="384"/>
      <c r="E15" s="384"/>
      <c r="F15" s="384"/>
      <c r="G15" s="386"/>
      <c r="H15" s="386"/>
      <c r="I15" s="392" t="s">
        <v>785</v>
      </c>
      <c r="J15" s="388"/>
      <c r="K15" s="387" t="s">
        <v>646</v>
      </c>
      <c r="L15" s="387" t="s">
        <v>632</v>
      </c>
      <c r="M15" s="387" t="s">
        <v>887</v>
      </c>
      <c r="N15" s="393"/>
    </row>
    <row r="16" spans="1:14" s="390" customFormat="1">
      <c r="A16" s="317" t="s">
        <v>888</v>
      </c>
      <c r="B16" s="382" t="s">
        <v>1429</v>
      </c>
      <c r="C16" s="383" t="s">
        <v>2005</v>
      </c>
      <c r="D16" s="384" t="s">
        <v>2493</v>
      </c>
      <c r="E16" s="384" t="s">
        <v>2492</v>
      </c>
      <c r="F16" s="385" t="s">
        <v>1330</v>
      </c>
      <c r="G16" s="386" t="s">
        <v>889</v>
      </c>
      <c r="H16" s="386" t="s">
        <v>1389</v>
      </c>
      <c r="I16" s="387" t="s">
        <v>630</v>
      </c>
      <c r="J16" s="388" t="s">
        <v>785</v>
      </c>
      <c r="K16" s="387" t="s">
        <v>642</v>
      </c>
      <c r="L16" s="387" t="s">
        <v>632</v>
      </c>
      <c r="M16" s="387" t="s">
        <v>631</v>
      </c>
      <c r="N16" s="389" t="s">
        <v>899</v>
      </c>
    </row>
    <row r="17" spans="1:14" s="390" customFormat="1">
      <c r="A17" s="317"/>
      <c r="B17" s="382"/>
      <c r="C17" s="383"/>
      <c r="D17" s="384"/>
      <c r="E17" s="384"/>
      <c r="F17" s="384"/>
      <c r="G17" s="386"/>
      <c r="H17" s="386"/>
      <c r="I17" s="387" t="s">
        <v>634</v>
      </c>
      <c r="J17" s="388"/>
      <c r="K17" s="387" t="s">
        <v>639</v>
      </c>
      <c r="L17" s="387" t="s">
        <v>621</v>
      </c>
      <c r="M17" s="387" t="s">
        <v>620</v>
      </c>
      <c r="N17" s="389"/>
    </row>
    <row r="18" spans="1:14" s="390" customFormat="1">
      <c r="A18" s="317"/>
      <c r="B18" s="382"/>
      <c r="C18" s="383"/>
      <c r="D18" s="384"/>
      <c r="E18" s="384"/>
      <c r="F18" s="384"/>
      <c r="G18" s="386"/>
      <c r="H18" s="386"/>
      <c r="I18" s="387" t="s">
        <v>625</v>
      </c>
      <c r="J18" s="388"/>
      <c r="K18" s="387" t="s">
        <v>900</v>
      </c>
      <c r="L18" s="387" t="s">
        <v>1353</v>
      </c>
      <c r="M18" s="387" t="s">
        <v>638</v>
      </c>
      <c r="N18" s="389"/>
    </row>
    <row r="19" spans="1:14" s="390" customFormat="1">
      <c r="A19" s="317"/>
      <c r="B19" s="382"/>
      <c r="C19" s="383"/>
      <c r="D19" s="384"/>
      <c r="E19" s="384"/>
      <c r="F19" s="384"/>
      <c r="G19" s="386"/>
      <c r="H19" s="386"/>
      <c r="I19" s="387" t="s">
        <v>787</v>
      </c>
      <c r="J19" s="388"/>
      <c r="K19" s="387" t="s">
        <v>641</v>
      </c>
      <c r="L19" s="387" t="s">
        <v>628</v>
      </c>
      <c r="M19" s="387" t="s">
        <v>627</v>
      </c>
      <c r="N19" s="389"/>
    </row>
    <row r="20" spans="1:14" s="390" customFormat="1">
      <c r="A20" s="317"/>
      <c r="B20" s="382"/>
      <c r="C20" s="383"/>
      <c r="D20" s="384"/>
      <c r="E20" s="384"/>
      <c r="F20" s="384"/>
      <c r="G20" s="386"/>
      <c r="H20" s="386"/>
      <c r="I20" s="387" t="s">
        <v>635</v>
      </c>
      <c r="J20" s="388"/>
      <c r="K20" s="387" t="s">
        <v>637</v>
      </c>
      <c r="L20" s="387" t="s">
        <v>624</v>
      </c>
      <c r="M20" s="387" t="s">
        <v>623</v>
      </c>
      <c r="N20" s="389"/>
    </row>
    <row r="21" spans="1:14" s="390" customFormat="1" ht="21" customHeight="1">
      <c r="A21" s="317"/>
      <c r="B21" s="382"/>
      <c r="C21" s="383"/>
      <c r="D21" s="384"/>
      <c r="E21" s="384"/>
      <c r="F21" s="384"/>
      <c r="G21" s="386"/>
      <c r="H21" s="386"/>
      <c r="I21" s="392" t="s">
        <v>785</v>
      </c>
      <c r="J21" s="388"/>
      <c r="K21" s="391" t="s">
        <v>784</v>
      </c>
      <c r="L21" s="391" t="s">
        <v>783</v>
      </c>
      <c r="M21" s="392" t="s">
        <v>786</v>
      </c>
      <c r="N21" s="393" t="s">
        <v>898</v>
      </c>
    </row>
    <row r="22" spans="1:14" s="390" customFormat="1">
      <c r="A22" s="317"/>
      <c r="B22" s="382"/>
      <c r="C22" s="383"/>
      <c r="D22" s="384"/>
      <c r="E22" s="384"/>
      <c r="F22" s="384"/>
      <c r="G22" s="386"/>
      <c r="H22" s="386"/>
      <c r="I22" s="392" t="s">
        <v>785</v>
      </c>
      <c r="J22" s="388"/>
      <c r="K22" s="391" t="s">
        <v>782</v>
      </c>
      <c r="L22" s="387" t="s">
        <v>628</v>
      </c>
      <c r="M22" s="387" t="s">
        <v>887</v>
      </c>
      <c r="N22" s="393"/>
    </row>
    <row r="23" spans="1:14" s="390" customFormat="1" ht="12" customHeight="1">
      <c r="A23" s="317"/>
      <c r="B23" s="382" t="s">
        <v>2500</v>
      </c>
      <c r="C23" s="383" t="s">
        <v>2495</v>
      </c>
      <c r="D23" s="384" t="s">
        <v>2496</v>
      </c>
      <c r="E23" s="384" t="s">
        <v>2497</v>
      </c>
      <c r="F23" s="385" t="s">
        <v>1330</v>
      </c>
      <c r="G23" s="386" t="s">
        <v>890</v>
      </c>
      <c r="H23" s="386" t="s">
        <v>891</v>
      </c>
      <c r="I23" s="387" t="s">
        <v>718</v>
      </c>
      <c r="J23" s="388" t="s">
        <v>1400</v>
      </c>
      <c r="K23" s="387" t="s">
        <v>718</v>
      </c>
      <c r="L23" s="387" t="s">
        <v>719</v>
      </c>
      <c r="M23" s="387"/>
      <c r="N23" s="382" t="s">
        <v>2498</v>
      </c>
    </row>
    <row r="24" spans="1:14" s="390" customFormat="1">
      <c r="A24" s="317"/>
      <c r="B24" s="382"/>
      <c r="C24" s="383"/>
      <c r="D24" s="384"/>
      <c r="E24" s="384"/>
      <c r="F24" s="384"/>
      <c r="G24" s="386"/>
      <c r="H24" s="386"/>
      <c r="I24" s="392" t="s">
        <v>893</v>
      </c>
      <c r="J24" s="388"/>
      <c r="K24" s="387" t="s">
        <v>892</v>
      </c>
      <c r="L24" s="387" t="s">
        <v>720</v>
      </c>
      <c r="M24" s="387"/>
      <c r="N24" s="382"/>
    </row>
    <row r="25" spans="1:14" s="390" customFormat="1" ht="24">
      <c r="A25" s="317"/>
      <c r="B25" s="382"/>
      <c r="C25" s="383"/>
      <c r="D25" s="384"/>
      <c r="E25" s="384"/>
      <c r="F25" s="384"/>
      <c r="G25" s="386"/>
      <c r="H25" s="386"/>
      <c r="I25" s="387" t="s">
        <v>895</v>
      </c>
      <c r="J25" s="388"/>
      <c r="K25" s="387" t="s">
        <v>894</v>
      </c>
      <c r="L25" s="387" t="s">
        <v>720</v>
      </c>
      <c r="M25" s="387"/>
      <c r="N25" s="382"/>
    </row>
    <row r="26" spans="1:14" s="387" customFormat="1">
      <c r="A26" s="317"/>
      <c r="B26" s="382" t="s">
        <v>2505</v>
      </c>
      <c r="C26" s="383" t="s">
        <v>2502</v>
      </c>
      <c r="D26" s="384" t="s">
        <v>2494</v>
      </c>
      <c r="E26" s="384" t="s">
        <v>2504</v>
      </c>
      <c r="F26" s="385" t="s">
        <v>1330</v>
      </c>
      <c r="G26" s="386" t="s">
        <v>2503</v>
      </c>
      <c r="H26" s="386" t="s">
        <v>2506</v>
      </c>
      <c r="I26" s="382"/>
      <c r="J26" s="388" t="s">
        <v>1400</v>
      </c>
      <c r="K26" s="387" t="s">
        <v>1168</v>
      </c>
      <c r="L26" s="387" t="s">
        <v>1346</v>
      </c>
      <c r="M26" s="387" t="s">
        <v>1174</v>
      </c>
    </row>
    <row r="27" spans="1:14" s="387" customFormat="1">
      <c r="A27" s="317"/>
      <c r="B27" s="382"/>
      <c r="C27" s="383"/>
      <c r="D27" s="384"/>
      <c r="E27" s="384"/>
      <c r="F27" s="384"/>
      <c r="G27" s="386"/>
      <c r="H27" s="386"/>
      <c r="I27" s="382"/>
      <c r="J27" s="386"/>
      <c r="K27" s="387" t="s">
        <v>524</v>
      </c>
      <c r="L27" s="387" t="s">
        <v>1170</v>
      </c>
      <c r="M27" s="387" t="s">
        <v>1175</v>
      </c>
    </row>
    <row r="28" spans="1:14" s="387" customFormat="1">
      <c r="A28" s="317"/>
      <c r="B28" s="382"/>
      <c r="C28" s="383"/>
      <c r="D28" s="384"/>
      <c r="E28" s="384"/>
      <c r="F28" s="384"/>
      <c r="G28" s="386"/>
      <c r="H28" s="386"/>
      <c r="I28" s="382"/>
      <c r="J28" s="386"/>
      <c r="K28" s="387" t="s">
        <v>1171</v>
      </c>
      <c r="L28" s="387" t="s">
        <v>1173</v>
      </c>
      <c r="M28" s="387" t="s">
        <v>1176</v>
      </c>
    </row>
    <row r="29" spans="1:14" s="387" customFormat="1" ht="60">
      <c r="A29" s="317"/>
      <c r="B29" s="382" t="s">
        <v>1452</v>
      </c>
      <c r="C29" s="383" t="s">
        <v>2512</v>
      </c>
      <c r="D29" s="384" t="s">
        <v>2496</v>
      </c>
      <c r="E29" s="382" t="s">
        <v>1453</v>
      </c>
      <c r="F29" s="394" t="s">
        <v>1330</v>
      </c>
      <c r="G29" s="382" t="s">
        <v>2507</v>
      </c>
      <c r="H29" s="382" t="s">
        <v>1351</v>
      </c>
      <c r="I29" s="382"/>
      <c r="J29" s="394" t="s">
        <v>1399</v>
      </c>
      <c r="K29" s="395" t="s">
        <v>1177</v>
      </c>
      <c r="L29" s="395" t="s">
        <v>1170</v>
      </c>
      <c r="M29" s="395" t="s">
        <v>2513</v>
      </c>
    </row>
    <row r="30" spans="1:14" s="387" customFormat="1">
      <c r="A30" s="317"/>
      <c r="B30" s="382"/>
      <c r="C30" s="383"/>
      <c r="D30" s="384"/>
      <c r="E30" s="382"/>
      <c r="F30" s="394"/>
      <c r="G30" s="382"/>
      <c r="H30" s="382"/>
      <c r="I30" s="382"/>
      <c r="J30" s="394"/>
      <c r="K30" s="387" t="s">
        <v>1179</v>
      </c>
      <c r="L30" s="387" t="s">
        <v>1170</v>
      </c>
      <c r="M30" s="387" t="s">
        <v>1178</v>
      </c>
    </row>
    <row r="31" spans="1:14" s="387" customFormat="1" ht="24">
      <c r="A31" s="317"/>
      <c r="B31" s="382"/>
      <c r="C31" s="383"/>
      <c r="D31" s="384"/>
      <c r="E31" s="382"/>
      <c r="F31" s="394"/>
      <c r="G31" s="382"/>
      <c r="H31" s="382"/>
      <c r="I31" s="382"/>
      <c r="J31" s="394"/>
      <c r="K31" s="396" t="s">
        <v>2001</v>
      </c>
      <c r="L31" s="396" t="s">
        <v>99</v>
      </c>
      <c r="M31" s="396" t="s">
        <v>2003</v>
      </c>
    </row>
    <row r="32" spans="1:14" s="387" customFormat="1">
      <c r="A32" s="317"/>
      <c r="B32" s="382"/>
      <c r="C32" s="383"/>
      <c r="D32" s="384"/>
      <c r="E32" s="382"/>
      <c r="F32" s="394"/>
      <c r="G32" s="382"/>
      <c r="H32" s="382"/>
      <c r="I32" s="382"/>
      <c r="J32" s="394"/>
      <c r="K32" s="387" t="s">
        <v>1999</v>
      </c>
      <c r="L32" s="387" t="s">
        <v>1993</v>
      </c>
      <c r="M32" s="387" t="s">
        <v>1996</v>
      </c>
    </row>
    <row r="33" spans="1:14" s="387" customFormat="1">
      <c r="A33" s="317"/>
      <c r="B33" s="382"/>
      <c r="C33" s="383"/>
      <c r="D33" s="384"/>
      <c r="E33" s="382"/>
      <c r="F33" s="394"/>
      <c r="G33" s="382"/>
      <c r="H33" s="382"/>
      <c r="I33" s="382"/>
      <c r="J33" s="394"/>
      <c r="K33" s="387" t="s">
        <v>1991</v>
      </c>
      <c r="L33" s="387" t="s">
        <v>1994</v>
      </c>
      <c r="M33" s="387" t="s">
        <v>1997</v>
      </c>
    </row>
    <row r="34" spans="1:14" s="387" customFormat="1">
      <c r="A34" s="317"/>
      <c r="B34" s="382"/>
      <c r="C34" s="383"/>
      <c r="D34" s="384"/>
      <c r="E34" s="382"/>
      <c r="F34" s="394"/>
      <c r="G34" s="382"/>
      <c r="H34" s="382"/>
      <c r="I34" s="382"/>
      <c r="J34" s="394"/>
      <c r="K34" s="387" t="s">
        <v>1992</v>
      </c>
      <c r="L34" s="387" t="s">
        <v>1995</v>
      </c>
      <c r="M34" s="387" t="s">
        <v>1998</v>
      </c>
    </row>
    <row r="35" spans="1:14" s="387" customFormat="1">
      <c r="A35" s="397" t="s">
        <v>1604</v>
      </c>
      <c r="B35" s="397" t="s">
        <v>2508</v>
      </c>
      <c r="C35" s="383" t="s">
        <v>2509</v>
      </c>
      <c r="D35" s="397" t="s">
        <v>2510</v>
      </c>
      <c r="E35" s="397" t="s">
        <v>1456</v>
      </c>
      <c r="F35" s="397" t="s">
        <v>2517</v>
      </c>
      <c r="G35" s="397" t="s">
        <v>2511</v>
      </c>
      <c r="H35" s="398" t="s">
        <v>1378</v>
      </c>
      <c r="I35" s="391" t="s">
        <v>1355</v>
      </c>
      <c r="J35" s="399" t="s">
        <v>1399</v>
      </c>
      <c r="K35" s="391" t="s">
        <v>640</v>
      </c>
      <c r="L35" s="391" t="s">
        <v>1353</v>
      </c>
      <c r="M35" s="391" t="s">
        <v>1356</v>
      </c>
      <c r="N35" s="400" t="s">
        <v>1352</v>
      </c>
    </row>
    <row r="36" spans="1:14" s="395" customFormat="1" ht="24">
      <c r="A36" s="397"/>
      <c r="B36" s="397"/>
      <c r="C36" s="383"/>
      <c r="D36" s="397"/>
      <c r="E36" s="397"/>
      <c r="F36" s="397"/>
      <c r="G36" s="397"/>
      <c r="H36" s="398"/>
      <c r="I36" s="401" t="s">
        <v>1357</v>
      </c>
      <c r="J36" s="383"/>
      <c r="K36" s="401" t="s">
        <v>1313</v>
      </c>
      <c r="L36" s="401" t="s">
        <v>628</v>
      </c>
      <c r="M36" s="401" t="s">
        <v>1358</v>
      </c>
      <c r="N36" s="400"/>
    </row>
    <row r="37" spans="1:14" s="395" customFormat="1" ht="72">
      <c r="A37" s="397"/>
      <c r="B37" s="397"/>
      <c r="C37" s="383"/>
      <c r="D37" s="397"/>
      <c r="E37" s="397"/>
      <c r="F37" s="397"/>
      <c r="G37" s="397"/>
      <c r="H37" s="398"/>
      <c r="I37" s="401" t="s">
        <v>1844</v>
      </c>
      <c r="J37" s="383"/>
      <c r="K37" s="401" t="s">
        <v>1314</v>
      </c>
      <c r="L37" s="401" t="s">
        <v>783</v>
      </c>
      <c r="M37" s="401" t="s">
        <v>1359</v>
      </c>
      <c r="N37" s="400"/>
    </row>
    <row r="38" spans="1:14" s="387" customFormat="1">
      <c r="A38" s="397"/>
      <c r="B38" s="397"/>
      <c r="C38" s="383"/>
      <c r="D38" s="397"/>
      <c r="E38" s="397"/>
      <c r="F38" s="397"/>
      <c r="G38" s="397"/>
      <c r="H38" s="398"/>
      <c r="I38" s="391" t="s">
        <v>1360</v>
      </c>
      <c r="J38" s="383"/>
      <c r="K38" s="391" t="s">
        <v>1315</v>
      </c>
      <c r="L38" s="391" t="s">
        <v>1354</v>
      </c>
      <c r="M38" s="391" t="s">
        <v>1316</v>
      </c>
      <c r="N38" s="400"/>
    </row>
    <row r="39" spans="1:14" s="387" customFormat="1" ht="24">
      <c r="A39" s="397"/>
      <c r="B39" s="397"/>
      <c r="C39" s="383"/>
      <c r="D39" s="397"/>
      <c r="E39" s="397"/>
      <c r="F39" s="397"/>
      <c r="G39" s="397"/>
      <c r="H39" s="398"/>
      <c r="I39" s="391" t="s">
        <v>1361</v>
      </c>
      <c r="J39" s="383"/>
      <c r="K39" s="391" t="s">
        <v>1564</v>
      </c>
      <c r="L39" s="391" t="s">
        <v>1353</v>
      </c>
      <c r="M39" s="391" t="s">
        <v>1362</v>
      </c>
      <c r="N39" s="400"/>
    </row>
    <row r="40" spans="1:14" s="387" customFormat="1">
      <c r="A40" s="397"/>
      <c r="B40" s="397"/>
      <c r="C40" s="383"/>
      <c r="D40" s="397"/>
      <c r="E40" s="397"/>
      <c r="F40" s="397"/>
      <c r="G40" s="397"/>
      <c r="H40" s="398"/>
      <c r="I40" s="391" t="s">
        <v>1403</v>
      </c>
      <c r="J40" s="391"/>
      <c r="K40" s="391" t="s">
        <v>1565</v>
      </c>
      <c r="L40" s="391" t="s">
        <v>720</v>
      </c>
      <c r="M40" s="391" t="s">
        <v>1426</v>
      </c>
      <c r="N40" s="402"/>
    </row>
    <row r="41" spans="1:14" s="387" customFormat="1" ht="36">
      <c r="A41" s="397"/>
      <c r="B41" s="397"/>
      <c r="C41" s="383"/>
      <c r="D41" s="397"/>
      <c r="E41" s="397"/>
      <c r="F41" s="397"/>
      <c r="G41" s="397"/>
      <c r="H41" s="398"/>
      <c r="I41" s="391" t="s">
        <v>1850</v>
      </c>
      <c r="J41" s="391"/>
      <c r="K41" s="391" t="s">
        <v>1851</v>
      </c>
      <c r="L41" s="391" t="s">
        <v>628</v>
      </c>
      <c r="M41" s="391" t="s">
        <v>1849</v>
      </c>
      <c r="N41" s="402"/>
    </row>
    <row r="42" spans="1:14" s="391" customFormat="1" ht="24">
      <c r="A42" s="397" t="s">
        <v>1701</v>
      </c>
      <c r="B42" s="397" t="s">
        <v>1702</v>
      </c>
      <c r="C42" s="383" t="s">
        <v>2514</v>
      </c>
      <c r="D42" s="403" t="s">
        <v>2515</v>
      </c>
      <c r="E42" s="403" t="s">
        <v>2516</v>
      </c>
      <c r="F42" s="404" t="s">
        <v>2045</v>
      </c>
      <c r="G42" s="403" t="s">
        <v>1456</v>
      </c>
      <c r="H42" s="397" t="s">
        <v>2518</v>
      </c>
      <c r="I42" s="391" t="s">
        <v>1315</v>
      </c>
      <c r="J42" s="391" t="s">
        <v>1354</v>
      </c>
      <c r="K42" s="391" t="s">
        <v>1364</v>
      </c>
      <c r="M42" s="391" t="s">
        <v>1316</v>
      </c>
      <c r="N42" s="383"/>
    </row>
    <row r="43" spans="1:14" s="391" customFormat="1" ht="24">
      <c r="A43" s="397"/>
      <c r="B43" s="397"/>
      <c r="C43" s="383"/>
      <c r="D43" s="403"/>
      <c r="E43" s="403"/>
      <c r="F43" s="404"/>
      <c r="G43" s="403"/>
      <c r="H43" s="397"/>
      <c r="I43" s="391" t="s">
        <v>1566</v>
      </c>
      <c r="J43" s="391" t="s">
        <v>1375</v>
      </c>
      <c r="K43" s="391" t="s">
        <v>1363</v>
      </c>
      <c r="M43" s="402" t="s">
        <v>1567</v>
      </c>
      <c r="N43" s="383"/>
    </row>
    <row r="44" spans="1:14" s="391" customFormat="1" ht="24">
      <c r="A44" s="397"/>
      <c r="B44" s="397"/>
      <c r="C44" s="383"/>
      <c r="D44" s="403"/>
      <c r="E44" s="403"/>
      <c r="F44" s="404"/>
      <c r="G44" s="403"/>
      <c r="H44" s="397"/>
      <c r="I44" s="391" t="s">
        <v>1424</v>
      </c>
      <c r="J44" s="391" t="s">
        <v>720</v>
      </c>
      <c r="K44" s="391" t="s">
        <v>1425</v>
      </c>
      <c r="M44" s="402" t="s">
        <v>1427</v>
      </c>
    </row>
    <row r="45" spans="1:14" s="406" customFormat="1">
      <c r="A45" s="382" t="s">
        <v>2519</v>
      </c>
      <c r="B45" s="382" t="s">
        <v>2520</v>
      </c>
      <c r="C45" s="383" t="s">
        <v>2521</v>
      </c>
      <c r="D45" s="382" t="s">
        <v>1513</v>
      </c>
      <c r="E45" s="382" t="s">
        <v>2522</v>
      </c>
      <c r="F45" s="394" t="s">
        <v>1350</v>
      </c>
      <c r="G45" s="382" t="s">
        <v>2523</v>
      </c>
      <c r="H45" s="397" t="s">
        <v>1511</v>
      </c>
      <c r="I45" s="405" t="s">
        <v>142</v>
      </c>
      <c r="J45" s="405" t="s">
        <v>143</v>
      </c>
      <c r="L45" s="407" t="s">
        <v>1493</v>
      </c>
      <c r="M45" s="406" t="s">
        <v>1508</v>
      </c>
      <c r="N45" s="408" t="s">
        <v>2524</v>
      </c>
    </row>
    <row r="46" spans="1:14" s="406" customFormat="1" ht="36">
      <c r="A46" s="382"/>
      <c r="B46" s="382"/>
      <c r="C46" s="383"/>
      <c r="D46" s="382"/>
      <c r="E46" s="382"/>
      <c r="F46" s="394"/>
      <c r="G46" s="382"/>
      <c r="H46" s="397"/>
      <c r="I46" s="405" t="s">
        <v>1458</v>
      </c>
      <c r="J46" s="405" t="s">
        <v>40</v>
      </c>
      <c r="K46" s="405" t="s">
        <v>1474</v>
      </c>
      <c r="L46" s="407" t="s">
        <v>1493</v>
      </c>
      <c r="M46" s="391" t="s">
        <v>1884</v>
      </c>
      <c r="N46" s="408"/>
    </row>
    <row r="47" spans="1:14" s="406" customFormat="1" ht="36">
      <c r="A47" s="382"/>
      <c r="B47" s="382"/>
      <c r="C47" s="383"/>
      <c r="D47" s="382"/>
      <c r="E47" s="382"/>
      <c r="F47" s="394"/>
      <c r="G47" s="382"/>
      <c r="H47" s="397"/>
      <c r="I47" s="405" t="s">
        <v>1459</v>
      </c>
      <c r="J47" s="405" t="s">
        <v>46</v>
      </c>
      <c r="K47" s="405" t="s">
        <v>1475</v>
      </c>
      <c r="L47" s="407" t="s">
        <v>1493</v>
      </c>
      <c r="M47" s="391" t="s">
        <v>1494</v>
      </c>
      <c r="N47" s="408"/>
    </row>
    <row r="48" spans="1:14" s="406" customFormat="1" ht="36">
      <c r="A48" s="382"/>
      <c r="B48" s="382"/>
      <c r="C48" s="383"/>
      <c r="D48" s="382"/>
      <c r="E48" s="382"/>
      <c r="F48" s="394"/>
      <c r="G48" s="382"/>
      <c r="H48" s="397"/>
      <c r="I48" s="405" t="s">
        <v>1460</v>
      </c>
      <c r="J48" s="405" t="s">
        <v>46</v>
      </c>
      <c r="K48" s="405" t="s">
        <v>1476</v>
      </c>
      <c r="L48" s="407" t="s">
        <v>1493</v>
      </c>
      <c r="M48" s="391" t="s">
        <v>1495</v>
      </c>
      <c r="N48" s="408"/>
    </row>
    <row r="49" spans="1:14" s="406" customFormat="1" ht="36">
      <c r="A49" s="382"/>
      <c r="B49" s="382"/>
      <c r="C49" s="383"/>
      <c r="D49" s="382"/>
      <c r="E49" s="382"/>
      <c r="F49" s="394"/>
      <c r="G49" s="382"/>
      <c r="H49" s="397"/>
      <c r="I49" s="405" t="s">
        <v>1461</v>
      </c>
      <c r="J49" s="405" t="s">
        <v>35</v>
      </c>
      <c r="K49" s="405" t="s">
        <v>1477</v>
      </c>
      <c r="L49" s="407" t="s">
        <v>1493</v>
      </c>
      <c r="M49" s="391" t="s">
        <v>1496</v>
      </c>
      <c r="N49" s="408"/>
    </row>
    <row r="50" spans="1:14" s="406" customFormat="1" ht="36">
      <c r="A50" s="382"/>
      <c r="B50" s="382"/>
      <c r="C50" s="383"/>
      <c r="D50" s="382"/>
      <c r="E50" s="382"/>
      <c r="F50" s="394"/>
      <c r="G50" s="382"/>
      <c r="H50" s="397"/>
      <c r="I50" s="405" t="s">
        <v>1462</v>
      </c>
      <c r="J50" s="405" t="s">
        <v>43</v>
      </c>
      <c r="K50" s="405" t="s">
        <v>1478</v>
      </c>
      <c r="L50" s="407" t="s">
        <v>1493</v>
      </c>
      <c r="M50" s="391" t="s">
        <v>1497</v>
      </c>
      <c r="N50" s="408"/>
    </row>
    <row r="51" spans="1:14" s="406" customFormat="1" ht="36">
      <c r="A51" s="382"/>
      <c r="B51" s="382"/>
      <c r="C51" s="383"/>
      <c r="D51" s="382"/>
      <c r="E51" s="382"/>
      <c r="F51" s="394"/>
      <c r="G51" s="382"/>
      <c r="H51" s="397"/>
      <c r="I51" s="405" t="s">
        <v>1463</v>
      </c>
      <c r="J51" s="405" t="s">
        <v>43</v>
      </c>
      <c r="K51" s="405" t="s">
        <v>1479</v>
      </c>
      <c r="L51" s="407" t="s">
        <v>1493</v>
      </c>
      <c r="M51" s="391" t="s">
        <v>1498</v>
      </c>
      <c r="N51" s="408"/>
    </row>
    <row r="52" spans="1:14" s="406" customFormat="1" ht="36">
      <c r="A52" s="382"/>
      <c r="B52" s="382"/>
      <c r="C52" s="383"/>
      <c r="D52" s="382"/>
      <c r="E52" s="382"/>
      <c r="F52" s="394"/>
      <c r="G52" s="382"/>
      <c r="H52" s="397"/>
      <c r="I52" s="405" t="s">
        <v>1464</v>
      </c>
      <c r="J52" s="405" t="s">
        <v>43</v>
      </c>
      <c r="K52" s="405" t="s">
        <v>1480</v>
      </c>
      <c r="L52" s="407" t="s">
        <v>1493</v>
      </c>
      <c r="M52" s="391" t="s">
        <v>1499</v>
      </c>
      <c r="N52" s="408"/>
    </row>
    <row r="53" spans="1:14" s="406" customFormat="1" ht="36">
      <c r="A53" s="382"/>
      <c r="B53" s="382"/>
      <c r="C53" s="383"/>
      <c r="D53" s="382"/>
      <c r="E53" s="382"/>
      <c r="F53" s="394"/>
      <c r="G53" s="382"/>
      <c r="H53" s="397"/>
      <c r="I53" s="405" t="s">
        <v>1465</v>
      </c>
      <c r="J53" s="405" t="s">
        <v>43</v>
      </c>
      <c r="K53" s="405" t="s">
        <v>1481</v>
      </c>
      <c r="L53" s="407" t="s">
        <v>1493</v>
      </c>
      <c r="M53" s="391" t="s">
        <v>1500</v>
      </c>
      <c r="N53" s="408"/>
    </row>
    <row r="54" spans="1:14" s="406" customFormat="1" ht="36">
      <c r="A54" s="382"/>
      <c r="B54" s="382"/>
      <c r="C54" s="383"/>
      <c r="D54" s="382"/>
      <c r="E54" s="382"/>
      <c r="F54" s="394"/>
      <c r="G54" s="382"/>
      <c r="H54" s="397"/>
      <c r="I54" s="405" t="s">
        <v>1466</v>
      </c>
      <c r="J54" s="405" t="s">
        <v>43</v>
      </c>
      <c r="K54" s="405" t="s">
        <v>1482</v>
      </c>
      <c r="L54" s="407" t="s">
        <v>1493</v>
      </c>
      <c r="M54" s="391" t="s">
        <v>1501</v>
      </c>
      <c r="N54" s="408"/>
    </row>
    <row r="55" spans="1:14" s="406" customFormat="1" ht="36">
      <c r="A55" s="382"/>
      <c r="B55" s="382"/>
      <c r="C55" s="383"/>
      <c r="D55" s="382"/>
      <c r="E55" s="382"/>
      <c r="F55" s="394"/>
      <c r="G55" s="382"/>
      <c r="H55" s="397"/>
      <c r="I55" s="405" t="s">
        <v>1467</v>
      </c>
      <c r="J55" s="405" t="s">
        <v>43</v>
      </c>
      <c r="K55" s="405" t="s">
        <v>1483</v>
      </c>
      <c r="L55" s="407" t="s">
        <v>1493</v>
      </c>
      <c r="M55" s="391" t="s">
        <v>1502</v>
      </c>
      <c r="N55" s="408"/>
    </row>
    <row r="56" spans="1:14" s="406" customFormat="1" ht="36">
      <c r="A56" s="382"/>
      <c r="B56" s="382"/>
      <c r="C56" s="383"/>
      <c r="D56" s="382"/>
      <c r="E56" s="382"/>
      <c r="F56" s="394"/>
      <c r="G56" s="382"/>
      <c r="H56" s="397"/>
      <c r="I56" s="405" t="s">
        <v>1468</v>
      </c>
      <c r="J56" s="405" t="s">
        <v>43</v>
      </c>
      <c r="K56" s="405" t="s">
        <v>1484</v>
      </c>
      <c r="L56" s="407" t="s">
        <v>1493</v>
      </c>
      <c r="M56" s="391" t="s">
        <v>1503</v>
      </c>
      <c r="N56" s="408"/>
    </row>
    <row r="57" spans="1:14" s="406" customFormat="1" ht="36">
      <c r="A57" s="382"/>
      <c r="B57" s="382"/>
      <c r="C57" s="383"/>
      <c r="D57" s="382"/>
      <c r="E57" s="382"/>
      <c r="F57" s="394"/>
      <c r="G57" s="382"/>
      <c r="H57" s="397"/>
      <c r="I57" s="405" t="s">
        <v>1469</v>
      </c>
      <c r="J57" s="405" t="s">
        <v>43</v>
      </c>
      <c r="K57" s="405" t="s">
        <v>1485</v>
      </c>
      <c r="L57" s="407" t="s">
        <v>1493</v>
      </c>
      <c r="M57" s="391" t="s">
        <v>1504</v>
      </c>
      <c r="N57" s="408"/>
    </row>
    <row r="58" spans="1:14" s="406" customFormat="1" ht="36">
      <c r="A58" s="382"/>
      <c r="B58" s="382"/>
      <c r="C58" s="383"/>
      <c r="D58" s="382"/>
      <c r="E58" s="382"/>
      <c r="F58" s="394"/>
      <c r="G58" s="382"/>
      <c r="H58" s="397"/>
      <c r="I58" s="405" t="s">
        <v>1470</v>
      </c>
      <c r="J58" s="405" t="s">
        <v>1888</v>
      </c>
      <c r="K58" s="405" t="s">
        <v>1486</v>
      </c>
      <c r="L58" s="407" t="s">
        <v>1493</v>
      </c>
      <c r="M58" s="391" t="s">
        <v>1509</v>
      </c>
      <c r="N58" s="408"/>
    </row>
    <row r="59" spans="1:14" s="406" customFormat="1" ht="48">
      <c r="A59" s="382"/>
      <c r="B59" s="382"/>
      <c r="C59" s="383"/>
      <c r="D59" s="382"/>
      <c r="E59" s="382"/>
      <c r="F59" s="394"/>
      <c r="G59" s="382"/>
      <c r="H59" s="397"/>
      <c r="I59" s="409" t="s">
        <v>2000</v>
      </c>
      <c r="J59" s="410" t="s">
        <v>2525</v>
      </c>
      <c r="K59" s="409" t="s">
        <v>1487</v>
      </c>
      <c r="L59" s="411" t="s">
        <v>1493</v>
      </c>
      <c r="M59" s="396" t="s">
        <v>2002</v>
      </c>
      <c r="N59" s="408"/>
    </row>
    <row r="60" spans="1:14" s="406" customFormat="1" ht="72">
      <c r="A60" s="382"/>
      <c r="B60" s="382"/>
      <c r="C60" s="383"/>
      <c r="D60" s="382"/>
      <c r="E60" s="382"/>
      <c r="F60" s="394"/>
      <c r="G60" s="382"/>
      <c r="H60" s="397"/>
      <c r="I60" s="405" t="s">
        <v>1471</v>
      </c>
      <c r="J60" s="405" t="s">
        <v>102</v>
      </c>
      <c r="K60" s="405" t="s">
        <v>1488</v>
      </c>
      <c r="L60" s="407" t="s">
        <v>1493</v>
      </c>
      <c r="M60" s="391" t="s">
        <v>1903</v>
      </c>
      <c r="N60" s="408"/>
    </row>
    <row r="61" spans="1:14" s="406" customFormat="1" ht="36">
      <c r="A61" s="382"/>
      <c r="B61" s="382"/>
      <c r="C61" s="383"/>
      <c r="D61" s="382"/>
      <c r="E61" s="382"/>
      <c r="F61" s="394"/>
      <c r="G61" s="382"/>
      <c r="H61" s="397"/>
      <c r="I61" s="405" t="s">
        <v>1987</v>
      </c>
      <c r="J61" s="405" t="s">
        <v>40</v>
      </c>
      <c r="K61" s="405" t="s">
        <v>1489</v>
      </c>
      <c r="L61" s="407" t="s">
        <v>1493</v>
      </c>
      <c r="M61" s="391" t="s">
        <v>2526</v>
      </c>
      <c r="N61" s="408"/>
    </row>
    <row r="62" spans="1:14" s="406" customFormat="1" ht="36">
      <c r="A62" s="382"/>
      <c r="B62" s="382"/>
      <c r="C62" s="383"/>
      <c r="D62" s="382"/>
      <c r="E62" s="382"/>
      <c r="F62" s="394"/>
      <c r="G62" s="382"/>
      <c r="H62" s="397"/>
      <c r="I62" s="405" t="s">
        <v>1472</v>
      </c>
      <c r="J62" s="405" t="s">
        <v>102</v>
      </c>
      <c r="K62" s="405" t="s">
        <v>1490</v>
      </c>
      <c r="L62" s="407" t="s">
        <v>1493</v>
      </c>
      <c r="M62" s="412" t="s">
        <v>1883</v>
      </c>
      <c r="N62" s="408"/>
    </row>
    <row r="63" spans="1:14" s="406" customFormat="1" ht="36">
      <c r="A63" s="382"/>
      <c r="B63" s="382"/>
      <c r="C63" s="383"/>
      <c r="D63" s="382"/>
      <c r="E63" s="382"/>
      <c r="F63" s="394"/>
      <c r="G63" s="382"/>
      <c r="H63" s="397"/>
      <c r="I63" s="405" t="s">
        <v>1473</v>
      </c>
      <c r="J63" s="405" t="s">
        <v>111</v>
      </c>
      <c r="K63" s="405" t="s">
        <v>1491</v>
      </c>
      <c r="L63" s="407" t="s">
        <v>1493</v>
      </c>
      <c r="M63" s="391" t="s">
        <v>1505</v>
      </c>
      <c r="N63" s="408"/>
    </row>
    <row r="64" spans="1:14" s="415" customFormat="1" ht="36">
      <c r="A64" s="382"/>
      <c r="B64" s="382"/>
      <c r="C64" s="383"/>
      <c r="D64" s="382"/>
      <c r="E64" s="382"/>
      <c r="F64" s="394"/>
      <c r="G64" s="382"/>
      <c r="H64" s="397"/>
      <c r="I64" s="413" t="s">
        <v>1986</v>
      </c>
      <c r="J64" s="413" t="s">
        <v>102</v>
      </c>
      <c r="K64" s="413" t="s">
        <v>1492</v>
      </c>
      <c r="L64" s="414" t="s">
        <v>1493</v>
      </c>
      <c r="M64" s="401" t="s">
        <v>1510</v>
      </c>
      <c r="N64" s="408"/>
    </row>
    <row r="65" spans="1:14" s="419" customFormat="1" ht="48">
      <c r="A65" s="382"/>
      <c r="B65" s="382"/>
      <c r="C65" s="383"/>
      <c r="D65" s="382"/>
      <c r="E65" s="382"/>
      <c r="F65" s="394"/>
      <c r="G65" s="382"/>
      <c r="H65" s="397"/>
      <c r="I65" s="416" t="s">
        <v>1989</v>
      </c>
      <c r="J65" s="417" t="s">
        <v>2525</v>
      </c>
      <c r="K65" s="416" t="s">
        <v>1512</v>
      </c>
      <c r="L65" s="407" t="s">
        <v>1493</v>
      </c>
      <c r="M65" s="418" t="s">
        <v>1990</v>
      </c>
      <c r="N65" s="416"/>
    </row>
    <row r="66" spans="1:14" s="387" customFormat="1">
      <c r="A66" s="382" t="s">
        <v>1335</v>
      </c>
      <c r="B66" s="382" t="s">
        <v>2532</v>
      </c>
      <c r="C66" s="383" t="s">
        <v>2527</v>
      </c>
      <c r="D66" s="384" t="s">
        <v>2528</v>
      </c>
      <c r="E66" s="382" t="s">
        <v>2529</v>
      </c>
      <c r="F66" s="384" t="s">
        <v>1457</v>
      </c>
      <c r="G66" s="382" t="s">
        <v>2530</v>
      </c>
      <c r="H66" s="382" t="s">
        <v>2531</v>
      </c>
      <c r="I66" s="387" t="s">
        <v>1337</v>
      </c>
      <c r="J66" s="388" t="s">
        <v>1399</v>
      </c>
      <c r="K66" s="387" t="s">
        <v>1331</v>
      </c>
      <c r="L66" s="387" t="s">
        <v>1347</v>
      </c>
      <c r="M66" s="387" t="s">
        <v>1336</v>
      </c>
      <c r="N66" s="420"/>
    </row>
    <row r="67" spans="1:14" s="387" customFormat="1">
      <c r="A67" s="382"/>
      <c r="B67" s="382"/>
      <c r="C67" s="383"/>
      <c r="D67" s="384"/>
      <c r="E67" s="382"/>
      <c r="F67" s="384"/>
      <c r="G67" s="382"/>
      <c r="H67" s="382"/>
      <c r="I67" s="387" t="s">
        <v>1339</v>
      </c>
      <c r="J67" s="386"/>
      <c r="K67" s="387" t="s">
        <v>1447</v>
      </c>
      <c r="L67" s="387" t="s">
        <v>1348</v>
      </c>
      <c r="M67" s="387" t="s">
        <v>1338</v>
      </c>
      <c r="N67" s="420"/>
    </row>
    <row r="68" spans="1:14" s="387" customFormat="1">
      <c r="A68" s="382"/>
      <c r="B68" s="382"/>
      <c r="C68" s="383"/>
      <c r="D68" s="384"/>
      <c r="E68" s="382"/>
      <c r="F68" s="384"/>
      <c r="G68" s="382"/>
      <c r="H68" s="382"/>
      <c r="I68" s="387" t="s">
        <v>1341</v>
      </c>
      <c r="J68" s="386"/>
      <c r="K68" s="387" t="s">
        <v>1332</v>
      </c>
      <c r="L68" s="387" t="s">
        <v>1348</v>
      </c>
      <c r="M68" s="387" t="s">
        <v>1340</v>
      </c>
      <c r="N68" s="420"/>
    </row>
    <row r="69" spans="1:14" s="387" customFormat="1">
      <c r="A69" s="382"/>
      <c r="B69" s="382"/>
      <c r="C69" s="383"/>
      <c r="D69" s="384"/>
      <c r="E69" s="382"/>
      <c r="F69" s="384"/>
      <c r="G69" s="382"/>
      <c r="H69" s="382"/>
      <c r="I69" s="387" t="s">
        <v>1342</v>
      </c>
      <c r="J69" s="386"/>
      <c r="K69" s="387" t="s">
        <v>1333</v>
      </c>
      <c r="L69" s="387" t="s">
        <v>1348</v>
      </c>
      <c r="M69" s="387" t="s">
        <v>1343</v>
      </c>
      <c r="N69" s="420"/>
    </row>
    <row r="70" spans="1:14" s="387" customFormat="1">
      <c r="A70" s="382"/>
      <c r="B70" s="382"/>
      <c r="C70" s="383"/>
      <c r="D70" s="384"/>
      <c r="E70" s="382"/>
      <c r="F70" s="384"/>
      <c r="G70" s="382"/>
      <c r="H70" s="382"/>
      <c r="I70" s="387" t="s">
        <v>1345</v>
      </c>
      <c r="J70" s="386"/>
      <c r="K70" s="387" t="s">
        <v>1334</v>
      </c>
      <c r="L70" s="387" t="s">
        <v>1349</v>
      </c>
      <c r="M70" s="387" t="s">
        <v>1344</v>
      </c>
      <c r="N70" s="420"/>
    </row>
    <row r="71" spans="1:14" s="387" customFormat="1" ht="24">
      <c r="A71" s="382"/>
      <c r="B71" s="382"/>
      <c r="C71" s="383"/>
      <c r="D71" s="384"/>
      <c r="E71" s="382"/>
      <c r="F71" s="384"/>
      <c r="G71" s="382"/>
      <c r="H71" s="382"/>
      <c r="I71" s="387" t="s">
        <v>1446</v>
      </c>
      <c r="K71" s="391" t="s">
        <v>784</v>
      </c>
      <c r="L71" s="391" t="s">
        <v>783</v>
      </c>
      <c r="M71" s="392" t="s">
        <v>786</v>
      </c>
      <c r="N71" s="420"/>
    </row>
    <row r="72" spans="1:14" ht="24">
      <c r="A72" s="421" t="s">
        <v>1445</v>
      </c>
      <c r="B72" s="382" t="s">
        <v>1703</v>
      </c>
      <c r="C72" s="383" t="s">
        <v>2533</v>
      </c>
      <c r="D72" s="384" t="s">
        <v>1885</v>
      </c>
      <c r="E72" s="384" t="s">
        <v>1988</v>
      </c>
      <c r="F72" s="384" t="s">
        <v>2534</v>
      </c>
      <c r="G72" s="386" t="s">
        <v>1376</v>
      </c>
      <c r="H72" s="386" t="s">
        <v>1368</v>
      </c>
      <c r="I72" s="387" t="s">
        <v>1444</v>
      </c>
      <c r="J72" s="387" t="s">
        <v>719</v>
      </c>
      <c r="K72" s="387" t="s">
        <v>1312</v>
      </c>
      <c r="L72" s="387"/>
      <c r="M72" s="390" t="s">
        <v>1367</v>
      </c>
      <c r="N72" s="319"/>
    </row>
    <row r="73" spans="1:14" ht="24.75" customHeight="1">
      <c r="A73" s="421"/>
      <c r="B73" s="422"/>
      <c r="C73" s="383"/>
      <c r="D73" s="384"/>
      <c r="E73" s="384"/>
      <c r="F73" s="423"/>
      <c r="G73" s="386"/>
      <c r="H73" s="386"/>
      <c r="I73" s="390" t="s">
        <v>1369</v>
      </c>
      <c r="J73" s="387" t="s">
        <v>99</v>
      </c>
      <c r="K73" s="390" t="s">
        <v>1369</v>
      </c>
      <c r="L73" s="387"/>
      <c r="M73" s="390" t="s">
        <v>1377</v>
      </c>
      <c r="N73" s="319"/>
    </row>
    <row r="74" spans="1:14" s="390" customFormat="1">
      <c r="A74" s="382" t="s">
        <v>1605</v>
      </c>
      <c r="B74" s="422" t="s">
        <v>2536</v>
      </c>
      <c r="C74" s="383" t="s">
        <v>2535</v>
      </c>
      <c r="D74" s="384" t="s">
        <v>1450</v>
      </c>
      <c r="E74" s="382" t="s">
        <v>1575</v>
      </c>
      <c r="F74" s="384" t="s">
        <v>1438</v>
      </c>
      <c r="G74" s="384" t="s">
        <v>2031</v>
      </c>
      <c r="H74" s="424">
        <v>0.72916666666666663</v>
      </c>
      <c r="I74" s="390" t="s">
        <v>1441</v>
      </c>
      <c r="J74" s="387" t="s">
        <v>1442</v>
      </c>
      <c r="L74" s="387"/>
      <c r="M74" s="390" t="s">
        <v>1443</v>
      </c>
      <c r="N74" s="425"/>
    </row>
    <row r="75" spans="1:14" s="390" customFormat="1" ht="24">
      <c r="A75" s="382"/>
      <c r="B75" s="422"/>
      <c r="C75" s="383"/>
      <c r="D75" s="384"/>
      <c r="E75" s="382"/>
      <c r="F75" s="384"/>
      <c r="G75" s="384"/>
      <c r="H75" s="424"/>
      <c r="I75" s="387" t="s">
        <v>640</v>
      </c>
      <c r="J75" s="387" t="s">
        <v>1379</v>
      </c>
      <c r="K75" s="387"/>
      <c r="M75" s="390" t="s">
        <v>1367</v>
      </c>
      <c r="N75" s="425"/>
    </row>
    <row r="76" spans="1:14" s="390" customFormat="1" ht="60">
      <c r="A76" s="382"/>
      <c r="B76" s="422"/>
      <c r="C76" s="383"/>
      <c r="D76" s="384"/>
      <c r="E76" s="382"/>
      <c r="F76" s="384"/>
      <c r="G76" s="384"/>
      <c r="H76" s="424"/>
      <c r="I76" s="391" t="s">
        <v>1436</v>
      </c>
      <c r="J76" s="391" t="s">
        <v>783</v>
      </c>
      <c r="K76" s="387"/>
      <c r="M76" s="390" t="s">
        <v>1437</v>
      </c>
      <c r="N76" s="425"/>
    </row>
    <row r="77" spans="1:14" s="390" customFormat="1">
      <c r="A77" s="382" t="s">
        <v>2537</v>
      </c>
      <c r="B77" s="382" t="s">
        <v>1435</v>
      </c>
      <c r="C77" s="383" t="s">
        <v>2538</v>
      </c>
      <c r="D77" s="384" t="s">
        <v>1451</v>
      </c>
      <c r="E77" s="382" t="s">
        <v>2032</v>
      </c>
      <c r="F77" s="384" t="s">
        <v>1431</v>
      </c>
      <c r="G77" s="382" t="s">
        <v>2539</v>
      </c>
      <c r="H77" s="422" t="s">
        <v>1378</v>
      </c>
      <c r="I77" s="390" t="s">
        <v>1382</v>
      </c>
      <c r="K77" s="390" t="s">
        <v>640</v>
      </c>
      <c r="L77" s="390" t="s">
        <v>1380</v>
      </c>
      <c r="M77" s="390" t="s">
        <v>1383</v>
      </c>
      <c r="N77" s="425"/>
    </row>
    <row r="78" spans="1:14" s="390" customFormat="1">
      <c r="A78" s="382"/>
      <c r="B78" s="382"/>
      <c r="C78" s="383"/>
      <c r="D78" s="384"/>
      <c r="E78" s="382"/>
      <c r="F78" s="384"/>
      <c r="G78" s="382"/>
      <c r="H78" s="422"/>
      <c r="I78" s="390" t="s">
        <v>1384</v>
      </c>
      <c r="K78" s="390" t="s">
        <v>1381</v>
      </c>
      <c r="L78" s="390" t="s">
        <v>719</v>
      </c>
      <c r="M78" s="390" t="s">
        <v>1385</v>
      </c>
      <c r="N78" s="425"/>
    </row>
    <row r="79" spans="1:14" s="390" customFormat="1" ht="24">
      <c r="A79" s="382"/>
      <c r="B79" s="382"/>
      <c r="C79" s="383"/>
      <c r="D79" s="384"/>
      <c r="E79" s="382"/>
      <c r="F79" s="384"/>
      <c r="G79" s="382"/>
      <c r="H79" s="422"/>
      <c r="I79" s="426" t="s">
        <v>2540</v>
      </c>
      <c r="K79" s="391" t="s">
        <v>1434</v>
      </c>
      <c r="L79" s="391" t="s">
        <v>783</v>
      </c>
      <c r="M79" s="392" t="s">
        <v>786</v>
      </c>
      <c r="N79" s="425"/>
    </row>
    <row r="80" spans="1:14" s="390" customFormat="1" ht="55.5" customHeight="1">
      <c r="A80" s="390" t="s">
        <v>1329</v>
      </c>
      <c r="B80" s="390" t="s">
        <v>1429</v>
      </c>
      <c r="C80" s="391" t="s">
        <v>2541</v>
      </c>
      <c r="D80" s="406" t="s">
        <v>1700</v>
      </c>
      <c r="E80" s="427" t="s">
        <v>1907</v>
      </c>
      <c r="F80" s="428" t="s">
        <v>1388</v>
      </c>
      <c r="G80" s="386" t="s">
        <v>1881</v>
      </c>
      <c r="H80" s="386"/>
      <c r="I80" s="386"/>
      <c r="J80" s="386"/>
      <c r="K80" s="386"/>
      <c r="L80" s="386"/>
      <c r="M80" s="386"/>
      <c r="N80" s="425"/>
    </row>
    <row r="81" spans="1:14" s="390" customFormat="1">
      <c r="A81" s="422" t="s">
        <v>1404</v>
      </c>
      <c r="B81" s="422" t="s">
        <v>2543</v>
      </c>
      <c r="C81" s="383" t="s">
        <v>2542</v>
      </c>
      <c r="D81" s="384" t="s">
        <v>1699</v>
      </c>
      <c r="E81" s="382" t="s">
        <v>2033</v>
      </c>
      <c r="F81" s="429" t="s">
        <v>1405</v>
      </c>
      <c r="G81" s="382" t="s">
        <v>1580</v>
      </c>
      <c r="H81" s="422" t="s">
        <v>891</v>
      </c>
      <c r="I81" s="390" t="s">
        <v>1420</v>
      </c>
      <c r="K81" s="390" t="s">
        <v>1421</v>
      </c>
      <c r="L81" s="390" t="s">
        <v>1418</v>
      </c>
      <c r="N81" s="416"/>
    </row>
    <row r="82" spans="1:14" s="390" customFormat="1">
      <c r="A82" s="422"/>
      <c r="B82" s="422"/>
      <c r="C82" s="383"/>
      <c r="D82" s="384"/>
      <c r="E82" s="382"/>
      <c r="F82" s="429"/>
      <c r="G82" s="382"/>
      <c r="H82" s="422"/>
      <c r="I82" s="390" t="s">
        <v>1406</v>
      </c>
      <c r="K82" s="390" t="s">
        <v>1413</v>
      </c>
      <c r="L82" s="390" t="s">
        <v>1419</v>
      </c>
      <c r="N82" s="416"/>
    </row>
    <row r="83" spans="1:14" s="390" customFormat="1">
      <c r="A83" s="422"/>
      <c r="B83" s="422"/>
      <c r="C83" s="383"/>
      <c r="D83" s="384"/>
      <c r="E83" s="382"/>
      <c r="F83" s="429"/>
      <c r="G83" s="382"/>
      <c r="H83" s="422"/>
      <c r="I83" s="390" t="s">
        <v>1407</v>
      </c>
      <c r="K83" s="390" t="s">
        <v>1414</v>
      </c>
      <c r="L83" s="390" t="s">
        <v>632</v>
      </c>
      <c r="N83" s="416"/>
    </row>
    <row r="84" spans="1:14" s="390" customFormat="1">
      <c r="A84" s="422"/>
      <c r="B84" s="422"/>
      <c r="C84" s="383"/>
      <c r="D84" s="384"/>
      <c r="E84" s="382"/>
      <c r="F84" s="429"/>
      <c r="G84" s="382"/>
      <c r="H84" s="422"/>
      <c r="I84" s="390" t="s">
        <v>1408</v>
      </c>
      <c r="K84" s="390" t="s">
        <v>1415</v>
      </c>
      <c r="L84" s="390" t="s">
        <v>632</v>
      </c>
      <c r="N84" s="416"/>
    </row>
    <row r="85" spans="1:14" s="390" customFormat="1">
      <c r="A85" s="422"/>
      <c r="B85" s="422"/>
      <c r="C85" s="383"/>
      <c r="D85" s="384"/>
      <c r="E85" s="382"/>
      <c r="F85" s="429"/>
      <c r="G85" s="382"/>
      <c r="H85" s="422"/>
      <c r="I85" s="390" t="s">
        <v>1409</v>
      </c>
      <c r="K85" s="390" t="s">
        <v>1422</v>
      </c>
      <c r="L85" s="390" t="s">
        <v>632</v>
      </c>
      <c r="N85" s="416"/>
    </row>
    <row r="86" spans="1:14" s="390" customFormat="1">
      <c r="A86" s="422"/>
      <c r="B86" s="422"/>
      <c r="C86" s="383"/>
      <c r="D86" s="384"/>
      <c r="E86" s="382"/>
      <c r="F86" s="429"/>
      <c r="G86" s="382"/>
      <c r="H86" s="422"/>
      <c r="I86" s="390" t="s">
        <v>1410</v>
      </c>
      <c r="K86" s="390" t="s">
        <v>1416</v>
      </c>
      <c r="L86" s="390" t="s">
        <v>632</v>
      </c>
      <c r="N86" s="416"/>
    </row>
    <row r="87" spans="1:14" s="390" customFormat="1">
      <c r="A87" s="422"/>
      <c r="B87" s="422"/>
      <c r="C87" s="383"/>
      <c r="D87" s="384"/>
      <c r="E87" s="382"/>
      <c r="F87" s="429"/>
      <c r="G87" s="382"/>
      <c r="H87" s="422"/>
      <c r="I87" s="390" t="s">
        <v>1411</v>
      </c>
      <c r="K87" s="390" t="s">
        <v>1417</v>
      </c>
      <c r="L87" s="390" t="s">
        <v>632</v>
      </c>
      <c r="N87" s="416"/>
    </row>
    <row r="88" spans="1:14" s="390" customFormat="1">
      <c r="A88" s="422"/>
      <c r="B88" s="422"/>
      <c r="C88" s="383"/>
      <c r="D88" s="384"/>
      <c r="E88" s="382"/>
      <c r="F88" s="429"/>
      <c r="G88" s="382"/>
      <c r="H88" s="422"/>
      <c r="I88" s="390" t="s">
        <v>1412</v>
      </c>
      <c r="K88" s="390" t="s">
        <v>1423</v>
      </c>
      <c r="L88" s="390" t="s">
        <v>632</v>
      </c>
      <c r="N88" s="416"/>
    </row>
    <row r="89" spans="1:14" s="390" customFormat="1" ht="24">
      <c r="A89" s="422"/>
      <c r="B89" s="422"/>
      <c r="C89" s="383"/>
      <c r="D89" s="384"/>
      <c r="E89" s="382"/>
      <c r="F89" s="429"/>
      <c r="G89" s="382"/>
      <c r="H89" s="422"/>
      <c r="I89" s="426" t="s">
        <v>1432</v>
      </c>
      <c r="K89" s="391" t="s">
        <v>784</v>
      </c>
      <c r="L89" s="391" t="s">
        <v>783</v>
      </c>
      <c r="M89" s="392" t="s">
        <v>786</v>
      </c>
      <c r="N89" s="393" t="s">
        <v>1440</v>
      </c>
    </row>
    <row r="90" spans="1:14" s="390" customFormat="1">
      <c r="A90" s="422"/>
      <c r="B90" s="422"/>
      <c r="C90" s="383"/>
      <c r="D90" s="384"/>
      <c r="E90" s="422" t="s">
        <v>1439</v>
      </c>
      <c r="F90" s="429" t="s">
        <v>1405</v>
      </c>
      <c r="G90" s="382" t="s">
        <v>2544</v>
      </c>
      <c r="H90" s="422" t="s">
        <v>1661</v>
      </c>
      <c r="I90" s="390" t="s">
        <v>1420</v>
      </c>
      <c r="K90" s="390" t="s">
        <v>1421</v>
      </c>
      <c r="L90" s="390" t="s">
        <v>1418</v>
      </c>
      <c r="N90" s="416"/>
    </row>
    <row r="91" spans="1:14" s="390" customFormat="1">
      <c r="A91" s="422"/>
      <c r="B91" s="422"/>
      <c r="C91" s="383"/>
      <c r="D91" s="384"/>
      <c r="E91" s="422"/>
      <c r="F91" s="429"/>
      <c r="G91" s="382"/>
      <c r="H91" s="422"/>
      <c r="I91" s="390" t="s">
        <v>1406</v>
      </c>
      <c r="K91" s="390" t="s">
        <v>1413</v>
      </c>
      <c r="L91" s="390" t="s">
        <v>1419</v>
      </c>
      <c r="N91" s="416"/>
    </row>
    <row r="92" spans="1:14" s="390" customFormat="1">
      <c r="A92" s="422"/>
      <c r="B92" s="422"/>
      <c r="C92" s="383"/>
      <c r="D92" s="384"/>
      <c r="E92" s="422"/>
      <c r="F92" s="429"/>
      <c r="G92" s="382"/>
      <c r="H92" s="422"/>
      <c r="I92" s="390" t="s">
        <v>1407</v>
      </c>
      <c r="K92" s="390" t="s">
        <v>1414</v>
      </c>
      <c r="L92" s="390" t="s">
        <v>632</v>
      </c>
      <c r="N92" s="416"/>
    </row>
    <row r="93" spans="1:14" s="390" customFormat="1">
      <c r="A93" s="422"/>
      <c r="B93" s="422"/>
      <c r="C93" s="383"/>
      <c r="D93" s="384"/>
      <c r="E93" s="422"/>
      <c r="F93" s="429"/>
      <c r="G93" s="382"/>
      <c r="H93" s="422"/>
      <c r="I93" s="390" t="s">
        <v>1408</v>
      </c>
      <c r="K93" s="390" t="s">
        <v>1415</v>
      </c>
      <c r="L93" s="390" t="s">
        <v>632</v>
      </c>
      <c r="N93" s="416"/>
    </row>
    <row r="94" spans="1:14" s="390" customFormat="1">
      <c r="A94" s="422"/>
      <c r="B94" s="422"/>
      <c r="C94" s="383"/>
      <c r="D94" s="384"/>
      <c r="E94" s="422"/>
      <c r="F94" s="429"/>
      <c r="G94" s="382"/>
      <c r="H94" s="422"/>
      <c r="I94" s="390" t="s">
        <v>1409</v>
      </c>
      <c r="K94" s="390" t="s">
        <v>1422</v>
      </c>
      <c r="L94" s="390" t="s">
        <v>632</v>
      </c>
      <c r="N94" s="416"/>
    </row>
    <row r="95" spans="1:14" s="390" customFormat="1">
      <c r="A95" s="422"/>
      <c r="B95" s="422"/>
      <c r="C95" s="383"/>
      <c r="D95" s="384"/>
      <c r="E95" s="422"/>
      <c r="F95" s="429"/>
      <c r="G95" s="382"/>
      <c r="H95" s="422"/>
      <c r="I95" s="390" t="s">
        <v>1410</v>
      </c>
      <c r="K95" s="390" t="s">
        <v>1416</v>
      </c>
      <c r="L95" s="390" t="s">
        <v>632</v>
      </c>
      <c r="N95" s="416"/>
    </row>
    <row r="96" spans="1:14" s="390" customFormat="1">
      <c r="A96" s="422"/>
      <c r="B96" s="422"/>
      <c r="C96" s="383"/>
      <c r="D96" s="384"/>
      <c r="E96" s="422"/>
      <c r="F96" s="429"/>
      <c r="G96" s="382"/>
      <c r="H96" s="422"/>
      <c r="I96" s="390" t="s">
        <v>1411</v>
      </c>
      <c r="K96" s="390" t="s">
        <v>1417</v>
      </c>
      <c r="L96" s="390" t="s">
        <v>632</v>
      </c>
      <c r="N96" s="416"/>
    </row>
    <row r="97" spans="1:14" s="390" customFormat="1">
      <c r="A97" s="422"/>
      <c r="B97" s="422"/>
      <c r="C97" s="383"/>
      <c r="D97" s="384"/>
      <c r="E97" s="422"/>
      <c r="F97" s="429"/>
      <c r="G97" s="382"/>
      <c r="H97" s="422"/>
      <c r="I97" s="390" t="s">
        <v>1412</v>
      </c>
      <c r="K97" s="390" t="s">
        <v>1423</v>
      </c>
      <c r="L97" s="390" t="s">
        <v>632</v>
      </c>
      <c r="N97" s="416"/>
    </row>
    <row r="98" spans="1:14" s="390" customFormat="1" ht="24">
      <c r="A98" s="422"/>
      <c r="B98" s="422"/>
      <c r="C98" s="383"/>
      <c r="D98" s="384"/>
      <c r="E98" s="422"/>
      <c r="F98" s="429"/>
      <c r="G98" s="382"/>
      <c r="H98" s="422"/>
      <c r="I98" s="426" t="s">
        <v>1432</v>
      </c>
      <c r="K98" s="391" t="s">
        <v>784</v>
      </c>
      <c r="L98" s="391" t="s">
        <v>783</v>
      </c>
      <c r="M98" s="392" t="s">
        <v>786</v>
      </c>
      <c r="N98" s="393" t="s">
        <v>1440</v>
      </c>
    </row>
    <row r="99" spans="1:14" s="419" customFormat="1">
      <c r="A99" s="423" t="s">
        <v>1660</v>
      </c>
      <c r="B99" s="423" t="s">
        <v>1428</v>
      </c>
      <c r="C99" s="383" t="s">
        <v>2545</v>
      </c>
      <c r="D99" s="384" t="s">
        <v>2546</v>
      </c>
      <c r="E99" s="430" t="s">
        <v>2547</v>
      </c>
      <c r="F99" s="429" t="s">
        <v>1493</v>
      </c>
      <c r="G99" s="384" t="s">
        <v>2548</v>
      </c>
      <c r="H99" s="423" t="s">
        <v>891</v>
      </c>
      <c r="I99" s="419" t="s">
        <v>1683</v>
      </c>
      <c r="K99" s="419" t="s">
        <v>1662</v>
      </c>
      <c r="L99" s="419" t="s">
        <v>1663</v>
      </c>
      <c r="M99" s="419" t="s">
        <v>1664</v>
      </c>
    </row>
    <row r="100" spans="1:14" s="419" customFormat="1">
      <c r="A100" s="423"/>
      <c r="B100" s="423"/>
      <c r="C100" s="383"/>
      <c r="D100" s="384"/>
      <c r="E100" s="431"/>
      <c r="F100" s="429"/>
      <c r="G100" s="384"/>
      <c r="H100" s="423"/>
      <c r="I100" s="419" t="s">
        <v>1684</v>
      </c>
      <c r="K100" s="419" t="s">
        <v>1680</v>
      </c>
      <c r="L100" s="419" t="s">
        <v>719</v>
      </c>
      <c r="M100" s="419" t="s">
        <v>1665</v>
      </c>
    </row>
    <row r="101" spans="1:14" s="419" customFormat="1" ht="24">
      <c r="A101" s="423"/>
      <c r="B101" s="423"/>
      <c r="C101" s="383"/>
      <c r="D101" s="384"/>
      <c r="E101" s="431"/>
      <c r="F101" s="429"/>
      <c r="G101" s="384"/>
      <c r="H101" s="423"/>
      <c r="I101" s="428" t="s">
        <v>1666</v>
      </c>
      <c r="K101" s="427" t="s">
        <v>784</v>
      </c>
      <c r="L101" s="427" t="s">
        <v>783</v>
      </c>
      <c r="M101" s="432" t="s">
        <v>786</v>
      </c>
      <c r="N101" s="406" t="s">
        <v>1440</v>
      </c>
    </row>
    <row r="102" spans="1:14" s="418" customFormat="1">
      <c r="A102" s="433" t="s">
        <v>2034</v>
      </c>
      <c r="B102" s="433" t="s">
        <v>1685</v>
      </c>
      <c r="C102" s="383" t="s">
        <v>2549</v>
      </c>
      <c r="D102" s="397" t="s">
        <v>2550</v>
      </c>
      <c r="E102" s="433" t="s">
        <v>2551</v>
      </c>
      <c r="F102" s="434"/>
      <c r="G102" s="397" t="s">
        <v>2552</v>
      </c>
      <c r="H102" s="433" t="s">
        <v>2553</v>
      </c>
      <c r="I102" s="435" t="s">
        <v>1687</v>
      </c>
      <c r="K102" s="418" t="s">
        <v>1692</v>
      </c>
      <c r="L102" s="418" t="s">
        <v>35</v>
      </c>
      <c r="N102" s="436"/>
    </row>
    <row r="103" spans="1:14" s="418" customFormat="1">
      <c r="A103" s="433"/>
      <c r="B103" s="433"/>
      <c r="C103" s="437"/>
      <c r="D103" s="397"/>
      <c r="E103" s="433"/>
      <c r="F103" s="434"/>
      <c r="G103" s="397"/>
      <c r="H103" s="433"/>
      <c r="I103" s="435" t="s">
        <v>1688</v>
      </c>
      <c r="K103" s="418" t="s">
        <v>1693</v>
      </c>
      <c r="L103" s="418" t="s">
        <v>82</v>
      </c>
      <c r="N103" s="436"/>
    </row>
    <row r="104" spans="1:14" s="418" customFormat="1">
      <c r="A104" s="433"/>
      <c r="B104" s="433"/>
      <c r="C104" s="437"/>
      <c r="D104" s="397"/>
      <c r="E104" s="433"/>
      <c r="F104" s="434"/>
      <c r="G104" s="397"/>
      <c r="H104" s="433"/>
      <c r="I104" s="435" t="s">
        <v>1689</v>
      </c>
      <c r="K104" s="418" t="s">
        <v>1694</v>
      </c>
      <c r="L104" s="418" t="s">
        <v>35</v>
      </c>
      <c r="N104" s="436"/>
    </row>
    <row r="105" spans="1:14" s="418" customFormat="1">
      <c r="A105" s="433"/>
      <c r="B105" s="433"/>
      <c r="C105" s="437"/>
      <c r="D105" s="397"/>
      <c r="E105" s="433"/>
      <c r="G105" s="397"/>
      <c r="H105" s="433"/>
      <c r="I105" s="435" t="s">
        <v>1690</v>
      </c>
      <c r="K105" s="418" t="s">
        <v>1695</v>
      </c>
      <c r="L105" s="418" t="s">
        <v>35</v>
      </c>
      <c r="N105" s="418" t="s">
        <v>1698</v>
      </c>
    </row>
    <row r="106" spans="1:14" s="418" customFormat="1">
      <c r="A106" s="433"/>
      <c r="B106" s="433"/>
      <c r="C106" s="437"/>
      <c r="D106" s="397"/>
      <c r="E106" s="433"/>
      <c r="G106" s="397"/>
      <c r="H106" s="433"/>
      <c r="I106" s="435" t="s">
        <v>1691</v>
      </c>
      <c r="K106" s="418" t="s">
        <v>1696</v>
      </c>
      <c r="L106" s="418" t="s">
        <v>40</v>
      </c>
      <c r="M106" s="434" t="s">
        <v>1697</v>
      </c>
      <c r="N106" s="418" t="s">
        <v>2555</v>
      </c>
    </row>
    <row r="107" spans="1:14" s="390" customFormat="1">
      <c r="A107" s="382" t="s">
        <v>1867</v>
      </c>
      <c r="B107" s="422" t="s">
        <v>1685</v>
      </c>
      <c r="C107" s="386" t="s">
        <v>2556</v>
      </c>
      <c r="D107" s="394" t="s">
        <v>2557</v>
      </c>
      <c r="E107" s="438" t="s">
        <v>1868</v>
      </c>
      <c r="F107" s="438" t="s">
        <v>1854</v>
      </c>
      <c r="G107" s="422" t="s">
        <v>2558</v>
      </c>
      <c r="H107" s="422" t="s">
        <v>2559</v>
      </c>
      <c r="I107" s="438" t="s">
        <v>1853</v>
      </c>
      <c r="J107" s="438" t="s">
        <v>1853</v>
      </c>
      <c r="K107" s="418" t="s">
        <v>2554</v>
      </c>
      <c r="L107" s="418" t="s">
        <v>40</v>
      </c>
      <c r="M107" s="434" t="s">
        <v>1697</v>
      </c>
      <c r="N107" s="422"/>
    </row>
    <row r="108" spans="1:14" s="390" customFormat="1" ht="24">
      <c r="A108" s="382"/>
      <c r="B108" s="422"/>
      <c r="C108" s="386"/>
      <c r="D108" s="394"/>
      <c r="E108" s="438"/>
      <c r="F108" s="438"/>
      <c r="G108" s="422"/>
      <c r="H108" s="422"/>
      <c r="I108" s="422"/>
      <c r="J108" s="422"/>
      <c r="K108" s="390" t="s">
        <v>1855</v>
      </c>
      <c r="L108" s="391" t="s">
        <v>783</v>
      </c>
      <c r="M108" s="390" t="s">
        <v>1862</v>
      </c>
      <c r="N108" s="422"/>
    </row>
    <row r="109" spans="1:14" s="390" customFormat="1" ht="24">
      <c r="A109" s="382"/>
      <c r="B109" s="422"/>
      <c r="C109" s="386"/>
      <c r="D109" s="394"/>
      <c r="E109" s="438"/>
      <c r="F109" s="438"/>
      <c r="G109" s="422"/>
      <c r="H109" s="422"/>
      <c r="I109" s="422"/>
      <c r="J109" s="422"/>
      <c r="K109" s="390" t="s">
        <v>1856</v>
      </c>
      <c r="L109" s="391" t="s">
        <v>783</v>
      </c>
      <c r="M109" s="390" t="s">
        <v>1863</v>
      </c>
      <c r="N109" s="422"/>
    </row>
    <row r="110" spans="1:14" s="390" customFormat="1">
      <c r="A110" s="382"/>
      <c r="B110" s="422"/>
      <c r="C110" s="386"/>
      <c r="D110" s="394"/>
      <c r="E110" s="438"/>
      <c r="F110" s="438"/>
      <c r="G110" s="422"/>
      <c r="H110" s="422"/>
      <c r="I110" s="422"/>
      <c r="J110" s="422"/>
      <c r="K110" s="390" t="s">
        <v>1857</v>
      </c>
      <c r="L110" s="390" t="s">
        <v>1858</v>
      </c>
      <c r="M110" s="390" t="s">
        <v>1864</v>
      </c>
      <c r="N110" s="422"/>
    </row>
    <row r="111" spans="1:14" s="390" customFormat="1">
      <c r="A111" s="382"/>
      <c r="B111" s="422"/>
      <c r="C111" s="386"/>
      <c r="D111" s="394"/>
      <c r="E111" s="438"/>
      <c r="F111" s="438"/>
      <c r="G111" s="422"/>
      <c r="H111" s="422"/>
      <c r="I111" s="422"/>
      <c r="J111" s="422"/>
      <c r="K111" s="390" t="s">
        <v>1859</v>
      </c>
      <c r="L111" s="418" t="s">
        <v>1860</v>
      </c>
      <c r="M111" s="390" t="s">
        <v>1865</v>
      </c>
      <c r="N111" s="422"/>
    </row>
    <row r="112" spans="1:14" s="390" customFormat="1" ht="24">
      <c r="A112" s="382"/>
      <c r="B112" s="422"/>
      <c r="C112" s="386"/>
      <c r="D112" s="394"/>
      <c r="E112" s="438"/>
      <c r="F112" s="438"/>
      <c r="G112" s="422"/>
      <c r="H112" s="422"/>
      <c r="I112" s="422"/>
      <c r="J112" s="422"/>
      <c r="K112" s="390" t="s">
        <v>1861</v>
      </c>
      <c r="L112" s="391" t="s">
        <v>783</v>
      </c>
      <c r="M112" s="390" t="s">
        <v>1866</v>
      </c>
      <c r="N112" s="422"/>
    </row>
    <row r="113" spans="1:14">
      <c r="A113" s="159"/>
      <c r="B113" s="159"/>
      <c r="D113" s="159"/>
      <c r="E113" s="159"/>
      <c r="F113" s="159"/>
      <c r="G113" s="159"/>
      <c r="N113" s="159"/>
    </row>
    <row r="114" spans="1:14">
      <c r="A114" s="159"/>
      <c r="B114" s="159"/>
      <c r="D114" s="159"/>
      <c r="E114" s="159"/>
      <c r="F114" s="159"/>
      <c r="G114" s="159"/>
      <c r="N114" s="159"/>
    </row>
  </sheetData>
  <autoFilter ref="A1:N114"/>
  <mergeCells count="158">
    <mergeCell ref="A107:A112"/>
    <mergeCell ref="N107:N112"/>
    <mergeCell ref="I107:I112"/>
    <mergeCell ref="J107:J112"/>
    <mergeCell ref="H107:H112"/>
    <mergeCell ref="G107:G112"/>
    <mergeCell ref="E107:E112"/>
    <mergeCell ref="F107:F112"/>
    <mergeCell ref="D107:D112"/>
    <mergeCell ref="C107:C112"/>
    <mergeCell ref="B107:B112"/>
    <mergeCell ref="A102:A106"/>
    <mergeCell ref="E74:E76"/>
    <mergeCell ref="C74:C76"/>
    <mergeCell ref="A99:A101"/>
    <mergeCell ref="A74:A76"/>
    <mergeCell ref="H90:H98"/>
    <mergeCell ref="G90:G98"/>
    <mergeCell ref="F90:F98"/>
    <mergeCell ref="E90:E98"/>
    <mergeCell ref="C81:C98"/>
    <mergeCell ref="A81:A98"/>
    <mergeCell ref="B81:B98"/>
    <mergeCell ref="H74:H76"/>
    <mergeCell ref="H81:H89"/>
    <mergeCell ref="B77:B79"/>
    <mergeCell ref="A77:A79"/>
    <mergeCell ref="B74:B76"/>
    <mergeCell ref="C77:C79"/>
    <mergeCell ref="H99:H101"/>
    <mergeCell ref="G99:G101"/>
    <mergeCell ref="F99:F101"/>
    <mergeCell ref="E99:E101"/>
    <mergeCell ref="D99:D101"/>
    <mergeCell ref="C99:C101"/>
    <mergeCell ref="H102:H106"/>
    <mergeCell ref="G102:G106"/>
    <mergeCell ref="E102:E106"/>
    <mergeCell ref="D102:D106"/>
    <mergeCell ref="C102:C106"/>
    <mergeCell ref="B102:B106"/>
    <mergeCell ref="N35:N39"/>
    <mergeCell ref="N42:N43"/>
    <mergeCell ref="J35:J39"/>
    <mergeCell ref="H42:H44"/>
    <mergeCell ref="G42:G44"/>
    <mergeCell ref="N72:N73"/>
    <mergeCell ref="G72:G73"/>
    <mergeCell ref="F72:F73"/>
    <mergeCell ref="N45:N64"/>
    <mergeCell ref="F42:F44"/>
    <mergeCell ref="H66:H71"/>
    <mergeCell ref="G66:G71"/>
    <mergeCell ref="N66:N71"/>
    <mergeCell ref="J66:J70"/>
    <mergeCell ref="F45:F65"/>
    <mergeCell ref="G45:G65"/>
    <mergeCell ref="H45:H65"/>
    <mergeCell ref="H72:H73"/>
    <mergeCell ref="J2:J8"/>
    <mergeCell ref="G23:G25"/>
    <mergeCell ref="F9:F15"/>
    <mergeCell ref="F23:F25"/>
    <mergeCell ref="F26:F28"/>
    <mergeCell ref="I26:I28"/>
    <mergeCell ref="E23:E25"/>
    <mergeCell ref="N2:N7"/>
    <mergeCell ref="N9:N13"/>
    <mergeCell ref="N16:N20"/>
    <mergeCell ref="J9:J15"/>
    <mergeCell ref="J16:J22"/>
    <mergeCell ref="H26:H28"/>
    <mergeCell ref="G26:G28"/>
    <mergeCell ref="E26:E28"/>
    <mergeCell ref="J23:J25"/>
    <mergeCell ref="J26:J28"/>
    <mergeCell ref="J29:J34"/>
    <mergeCell ref="I29:I34"/>
    <mergeCell ref="H29:H34"/>
    <mergeCell ref="G29:G34"/>
    <mergeCell ref="N23:N25"/>
    <mergeCell ref="A2:A15"/>
    <mergeCell ref="H9:H15"/>
    <mergeCell ref="E2:E8"/>
    <mergeCell ref="G2:G8"/>
    <mergeCell ref="H2:H8"/>
    <mergeCell ref="G9:G15"/>
    <mergeCell ref="E9:E15"/>
    <mergeCell ref="G16:G22"/>
    <mergeCell ref="H16:H22"/>
    <mergeCell ref="E16:E22"/>
    <mergeCell ref="F2:F8"/>
    <mergeCell ref="A16:A34"/>
    <mergeCell ref="D29:D34"/>
    <mergeCell ref="H23:H25"/>
    <mergeCell ref="D2:D8"/>
    <mergeCell ref="B2:B8"/>
    <mergeCell ref="C2:C8"/>
    <mergeCell ref="F16:F22"/>
    <mergeCell ref="D9:D15"/>
    <mergeCell ref="C9:C15"/>
    <mergeCell ref="B9:B15"/>
    <mergeCell ref="B16:B22"/>
    <mergeCell ref="D23:D25"/>
    <mergeCell ref="F29:F34"/>
    <mergeCell ref="B99:B101"/>
    <mergeCell ref="G74:G76"/>
    <mergeCell ref="D74:D76"/>
    <mergeCell ref="D77:D79"/>
    <mergeCell ref="D81:D98"/>
    <mergeCell ref="H77:H79"/>
    <mergeCell ref="G77:G79"/>
    <mergeCell ref="F77:F79"/>
    <mergeCell ref="F74:F76"/>
    <mergeCell ref="F81:F89"/>
    <mergeCell ref="G81:G89"/>
    <mergeCell ref="E81:E89"/>
    <mergeCell ref="G80:M80"/>
    <mergeCell ref="E77:E79"/>
    <mergeCell ref="D16:D22"/>
    <mergeCell ref="C16:C22"/>
    <mergeCell ref="A72:A73"/>
    <mergeCell ref="D66:D71"/>
    <mergeCell ref="D72:D73"/>
    <mergeCell ref="H35:H41"/>
    <mergeCell ref="G35:G41"/>
    <mergeCell ref="F35:F41"/>
    <mergeCell ref="E35:E41"/>
    <mergeCell ref="D35:D41"/>
    <mergeCell ref="C35:C41"/>
    <mergeCell ref="B35:B41"/>
    <mergeCell ref="A35:A41"/>
    <mergeCell ref="F66:F71"/>
    <mergeCell ref="E66:E71"/>
    <mergeCell ref="C66:C71"/>
    <mergeCell ref="E42:E44"/>
    <mergeCell ref="A45:A65"/>
    <mergeCell ref="B45:B65"/>
    <mergeCell ref="C45:C65"/>
    <mergeCell ref="D45:D65"/>
    <mergeCell ref="A42:A44"/>
    <mergeCell ref="B42:B44"/>
    <mergeCell ref="C42:C44"/>
    <mergeCell ref="E72:E73"/>
    <mergeCell ref="C23:C25"/>
    <mergeCell ref="C72:C73"/>
    <mergeCell ref="B72:B73"/>
    <mergeCell ref="B66:B71"/>
    <mergeCell ref="A66:A71"/>
    <mergeCell ref="D26:D28"/>
    <mergeCell ref="C26:C28"/>
    <mergeCell ref="B26:B28"/>
    <mergeCell ref="D42:D44"/>
    <mergeCell ref="E45:E65"/>
    <mergeCell ref="E29:E34"/>
    <mergeCell ref="C29:C34"/>
    <mergeCell ref="B29:B34"/>
    <mergeCell ref="B23:B25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/>
  <cols>
    <col min="1" max="1" width="9" style="73"/>
    <col min="2" max="2" width="22.875" style="73" customWidth="1"/>
    <col min="3" max="3" width="42.375" style="73" customWidth="1"/>
    <col min="4" max="4" width="9" style="123"/>
    <col min="5" max="5" width="18" style="73" customWidth="1"/>
    <col min="6" max="6" width="22.75" style="73" customWidth="1"/>
    <col min="7" max="7" width="9" style="73"/>
    <col min="8" max="9" width="18.375" style="73" customWidth="1"/>
    <col min="10" max="10" width="22.25" style="73" customWidth="1"/>
    <col min="11" max="11" width="17.375" style="73" customWidth="1"/>
    <col min="12" max="12" width="9" style="73"/>
    <col min="13" max="13" width="9.125" style="73" customWidth="1"/>
    <col min="14" max="16384" width="9" style="73"/>
  </cols>
  <sheetData>
    <row r="1" spans="1:11">
      <c r="A1" s="120" t="s">
        <v>1518</v>
      </c>
      <c r="B1" s="120" t="s">
        <v>1519</v>
      </c>
      <c r="C1" s="120" t="s">
        <v>1520</v>
      </c>
      <c r="D1" s="328" t="s">
        <v>1537</v>
      </c>
      <c r="E1" s="121" t="s">
        <v>1528</v>
      </c>
      <c r="F1" s="121" t="s">
        <v>1529</v>
      </c>
      <c r="G1" s="121" t="s">
        <v>1460</v>
      </c>
      <c r="H1" s="121" t="s">
        <v>1530</v>
      </c>
      <c r="I1" s="121" t="s">
        <v>1531</v>
      </c>
      <c r="J1" s="121" t="s">
        <v>1532</v>
      </c>
      <c r="K1" s="121" t="s">
        <v>465</v>
      </c>
    </row>
    <row r="2" spans="1:11" ht="24.75" customHeight="1">
      <c r="A2" s="327" t="s">
        <v>1521</v>
      </c>
      <c r="B2" s="327" t="s">
        <v>1522</v>
      </c>
      <c r="C2" s="320" t="s">
        <v>1517</v>
      </c>
      <c r="D2" s="328"/>
      <c r="E2" s="73">
        <v>5117006421</v>
      </c>
      <c r="F2" s="73" t="s">
        <v>1523</v>
      </c>
      <c r="G2" s="73">
        <v>15250</v>
      </c>
      <c r="H2" s="122">
        <v>42780</v>
      </c>
      <c r="I2" s="73">
        <v>1202378513</v>
      </c>
      <c r="J2" s="122">
        <v>42787</v>
      </c>
      <c r="K2" s="122">
        <v>43392.578969907408</v>
      </c>
    </row>
    <row r="3" spans="1:11">
      <c r="A3" s="327"/>
      <c r="B3" s="327"/>
      <c r="C3" s="320"/>
      <c r="D3" s="328"/>
      <c r="E3" s="73">
        <v>5117006431</v>
      </c>
      <c r="F3" s="73" t="s">
        <v>1524</v>
      </c>
      <c r="G3" s="73">
        <v>4837</v>
      </c>
      <c r="H3" s="122">
        <v>42780</v>
      </c>
      <c r="I3" s="73">
        <v>1202382418</v>
      </c>
      <c r="J3" s="122">
        <v>42787</v>
      </c>
      <c r="K3" s="122">
        <v>43392.578969907408</v>
      </c>
    </row>
    <row r="4" spans="1:11" ht="24">
      <c r="A4" s="327"/>
      <c r="B4" s="327"/>
      <c r="C4" s="320"/>
      <c r="D4" s="328"/>
      <c r="E4" s="73">
        <v>5117006430</v>
      </c>
      <c r="F4" s="73" t="s">
        <v>1525</v>
      </c>
      <c r="G4" s="73">
        <v>4837</v>
      </c>
      <c r="H4" s="122">
        <v>42780</v>
      </c>
      <c r="I4" s="73">
        <v>1202382377</v>
      </c>
      <c r="J4" s="122">
        <v>42787</v>
      </c>
      <c r="K4" s="122">
        <v>43392.578969907408</v>
      </c>
    </row>
    <row r="5" spans="1:11" ht="24">
      <c r="A5" s="327"/>
      <c r="B5" s="327"/>
      <c r="C5" s="320"/>
      <c r="D5" s="328"/>
      <c r="E5" s="73">
        <v>5117007733</v>
      </c>
      <c r="F5" s="73" t="s">
        <v>1526</v>
      </c>
      <c r="G5" s="73">
        <v>4837</v>
      </c>
      <c r="H5" s="122">
        <v>42786</v>
      </c>
      <c r="I5" s="73">
        <v>1202379286</v>
      </c>
      <c r="J5" s="122">
        <v>42787</v>
      </c>
      <c r="K5" s="122">
        <v>43392.578969907408</v>
      </c>
    </row>
    <row r="6" spans="1:11">
      <c r="A6" s="327"/>
      <c r="B6" s="327"/>
      <c r="C6" s="320"/>
      <c r="D6" s="328"/>
      <c r="E6" s="73">
        <v>5118032774</v>
      </c>
      <c r="F6" s="73" t="s">
        <v>1527</v>
      </c>
      <c r="G6" s="73">
        <v>10144</v>
      </c>
      <c r="H6" s="122">
        <v>43388</v>
      </c>
      <c r="I6" s="73" t="s">
        <v>1533</v>
      </c>
      <c r="J6" s="122">
        <v>43388</v>
      </c>
      <c r="K6" s="122">
        <v>43392.554189814815</v>
      </c>
    </row>
    <row r="7" spans="1:11">
      <c r="A7" s="327"/>
      <c r="B7" s="327"/>
      <c r="C7" s="320"/>
      <c r="H7" s="122"/>
      <c r="J7" s="122"/>
      <c r="K7" s="122"/>
    </row>
    <row r="8" spans="1:11" ht="12" customHeight="1">
      <c r="A8" s="327" t="s">
        <v>1521</v>
      </c>
      <c r="B8" s="327" t="s">
        <v>1535</v>
      </c>
      <c r="C8" s="320" t="s">
        <v>1536</v>
      </c>
      <c r="D8" s="329" t="s">
        <v>1534</v>
      </c>
      <c r="E8" s="121" t="s">
        <v>1528</v>
      </c>
      <c r="F8" s="121" t="s">
        <v>1529</v>
      </c>
      <c r="G8" s="121" t="s">
        <v>1460</v>
      </c>
      <c r="H8" s="121" t="s">
        <v>1530</v>
      </c>
      <c r="I8" s="121" t="s">
        <v>1531</v>
      </c>
      <c r="J8" s="121" t="s">
        <v>1532</v>
      </c>
      <c r="K8" s="121" t="s">
        <v>465</v>
      </c>
    </row>
    <row r="9" spans="1:11">
      <c r="A9" s="327"/>
      <c r="B9" s="327"/>
      <c r="C9" s="320"/>
      <c r="D9" s="329"/>
      <c r="E9" s="73">
        <v>1705028338</v>
      </c>
      <c r="F9" s="73" t="s">
        <v>1538</v>
      </c>
      <c r="G9" s="73">
        <v>19390</v>
      </c>
      <c r="H9" s="122">
        <v>42920</v>
      </c>
      <c r="I9" s="73" t="s">
        <v>1539</v>
      </c>
      <c r="J9" s="122">
        <v>42922</v>
      </c>
      <c r="K9" s="122">
        <v>43390.558946759258</v>
      </c>
    </row>
    <row r="10" spans="1:11">
      <c r="A10" s="327"/>
      <c r="B10" s="327"/>
      <c r="C10" s="320"/>
      <c r="D10" s="124"/>
      <c r="H10" s="122"/>
      <c r="J10" s="122"/>
      <c r="K10" s="122"/>
    </row>
    <row r="11" spans="1:11">
      <c r="A11" s="327" t="s">
        <v>1521</v>
      </c>
      <c r="B11" s="327" t="s">
        <v>1540</v>
      </c>
      <c r="C11" s="320" t="s">
        <v>1550</v>
      </c>
      <c r="E11" s="121" t="s">
        <v>1528</v>
      </c>
      <c r="F11" s="121" t="s">
        <v>1529</v>
      </c>
      <c r="G11" s="121" t="s">
        <v>1460</v>
      </c>
      <c r="H11" s="121" t="s">
        <v>1530</v>
      </c>
      <c r="I11" s="121" t="s">
        <v>1531</v>
      </c>
      <c r="J11" s="121" t="s">
        <v>1532</v>
      </c>
      <c r="K11" s="121" t="s">
        <v>465</v>
      </c>
    </row>
    <row r="12" spans="1:11">
      <c r="A12" s="327"/>
      <c r="B12" s="327"/>
      <c r="C12" s="320"/>
      <c r="E12" s="73" t="s">
        <v>1541</v>
      </c>
      <c r="F12" s="73" t="s">
        <v>1544</v>
      </c>
      <c r="G12" s="73">
        <v>66805</v>
      </c>
      <c r="H12" s="122">
        <v>43276</v>
      </c>
      <c r="I12" s="73">
        <v>9632085352</v>
      </c>
      <c r="K12" s="122">
        <v>43388</v>
      </c>
    </row>
    <row r="13" spans="1:11">
      <c r="A13" s="327"/>
      <c r="B13" s="327"/>
      <c r="C13" s="320"/>
      <c r="E13" s="73" t="s">
        <v>1542</v>
      </c>
      <c r="F13" s="73" t="s">
        <v>1543</v>
      </c>
      <c r="G13" s="73">
        <v>60084</v>
      </c>
      <c r="H13" s="122">
        <v>43285</v>
      </c>
      <c r="I13" s="73">
        <v>9632083884</v>
      </c>
      <c r="K13" s="122">
        <v>43388</v>
      </c>
    </row>
    <row r="14" spans="1:11">
      <c r="A14" s="327"/>
      <c r="B14" s="327"/>
      <c r="C14" s="320"/>
      <c r="E14" s="73" t="s">
        <v>1541</v>
      </c>
      <c r="F14" s="73" t="s">
        <v>1545</v>
      </c>
      <c r="G14" s="73">
        <v>66805</v>
      </c>
      <c r="H14" s="122">
        <v>43276</v>
      </c>
      <c r="I14" s="73">
        <v>9632085352</v>
      </c>
    </row>
    <row r="15" spans="1:11">
      <c r="A15" s="327"/>
      <c r="B15" s="327"/>
      <c r="C15" s="320"/>
      <c r="E15" s="73" t="s">
        <v>1542</v>
      </c>
      <c r="F15" s="73" t="s">
        <v>1546</v>
      </c>
      <c r="G15" s="73">
        <v>60084</v>
      </c>
      <c r="H15" s="122">
        <v>43285</v>
      </c>
      <c r="I15" s="73">
        <v>9632083884</v>
      </c>
    </row>
    <row r="16" spans="1:11">
      <c r="A16" s="327"/>
      <c r="B16" s="327"/>
      <c r="C16" s="320"/>
      <c r="E16" s="73" t="s">
        <v>1542</v>
      </c>
      <c r="F16" s="73" t="s">
        <v>1547</v>
      </c>
      <c r="G16" s="73">
        <v>60084</v>
      </c>
      <c r="H16" s="122">
        <v>43285</v>
      </c>
      <c r="I16" s="73">
        <v>9632083884</v>
      </c>
      <c r="K16" s="122">
        <v>43388.458506944444</v>
      </c>
    </row>
    <row r="17" spans="1:11" ht="36">
      <c r="A17" s="327"/>
      <c r="B17" s="327"/>
      <c r="C17" s="320"/>
      <c r="E17" s="73" t="s">
        <v>1541</v>
      </c>
      <c r="F17" s="73" t="s">
        <v>1548</v>
      </c>
      <c r="G17" s="73">
        <v>66805</v>
      </c>
      <c r="H17" s="122">
        <v>43276</v>
      </c>
      <c r="I17" s="73">
        <v>9632085352</v>
      </c>
      <c r="K17" s="122">
        <v>43388</v>
      </c>
    </row>
    <row r="18" spans="1:11">
      <c r="A18" s="327"/>
      <c r="B18" s="327"/>
      <c r="C18" s="320"/>
      <c r="E18" s="73" t="s">
        <v>1542</v>
      </c>
      <c r="F18" s="73" t="s">
        <v>1549</v>
      </c>
      <c r="G18" s="73">
        <v>60084</v>
      </c>
      <c r="H18" s="122">
        <v>43285</v>
      </c>
      <c r="I18" s="73">
        <v>9632083884</v>
      </c>
      <c r="K18" s="122">
        <v>43388</v>
      </c>
    </row>
    <row r="19" spans="1:11" ht="24">
      <c r="A19" s="327" t="s">
        <v>1552</v>
      </c>
      <c r="B19" s="327" t="s">
        <v>1551</v>
      </c>
      <c r="C19" s="320" t="s">
        <v>1553</v>
      </c>
      <c r="E19" s="121" t="s">
        <v>718</v>
      </c>
      <c r="F19" s="121" t="s">
        <v>919</v>
      </c>
      <c r="G19" s="121" t="s">
        <v>920</v>
      </c>
    </row>
    <row r="20" spans="1:11">
      <c r="A20" s="327"/>
      <c r="B20" s="327"/>
      <c r="C20" s="320"/>
      <c r="E20" s="73" t="s">
        <v>921</v>
      </c>
      <c r="F20" s="73" t="s">
        <v>922</v>
      </c>
      <c r="G20" s="73" t="s">
        <v>1554</v>
      </c>
    </row>
    <row r="21" spans="1:11">
      <c r="A21" s="327"/>
      <c r="B21" s="327"/>
      <c r="C21" s="320"/>
      <c r="E21" s="73" t="s">
        <v>923</v>
      </c>
      <c r="F21" s="73" t="s">
        <v>924</v>
      </c>
      <c r="G21" s="73" t="s">
        <v>1555</v>
      </c>
    </row>
    <row r="22" spans="1:11">
      <c r="A22" s="327"/>
      <c r="B22" s="327"/>
      <c r="C22" s="320"/>
      <c r="E22" s="73" t="s">
        <v>925</v>
      </c>
      <c r="F22" s="73" t="s">
        <v>924</v>
      </c>
      <c r="G22" s="73" t="s">
        <v>1556</v>
      </c>
    </row>
    <row r="23" spans="1:11">
      <c r="A23" s="327"/>
      <c r="B23" s="327"/>
      <c r="C23" s="320"/>
      <c r="E23" s="73" t="s">
        <v>926</v>
      </c>
      <c r="F23" s="73" t="s">
        <v>924</v>
      </c>
      <c r="G23" s="73" t="s">
        <v>1557</v>
      </c>
    </row>
    <row r="24" spans="1:11" ht="12.75" customHeight="1">
      <c r="A24" s="73" t="s">
        <v>1552</v>
      </c>
      <c r="B24" s="73" t="s">
        <v>1558</v>
      </c>
      <c r="C24" s="73" t="s">
        <v>1559</v>
      </c>
    </row>
    <row r="25" spans="1:11" ht="26.25" customHeight="1">
      <c r="A25" s="73" t="s">
        <v>1561</v>
      </c>
      <c r="B25" s="73" t="s">
        <v>1560</v>
      </c>
      <c r="C25" s="73" t="s">
        <v>1562</v>
      </c>
    </row>
    <row r="26" spans="1:11" ht="26.25" customHeight="1">
      <c r="A26" s="73" t="s">
        <v>1561</v>
      </c>
      <c r="B26" s="73" t="s">
        <v>1563</v>
      </c>
      <c r="C26" s="73" t="s">
        <v>1568</v>
      </c>
    </row>
    <row r="27" spans="1:11" ht="288.75" customHeight="1">
      <c r="A27" s="73" t="s">
        <v>1561</v>
      </c>
      <c r="B27" s="73" t="s">
        <v>1569</v>
      </c>
      <c r="C27" s="73" t="s">
        <v>1889</v>
      </c>
    </row>
    <row r="28" spans="1:11" ht="35.25" customHeight="1">
      <c r="A28" s="73" t="s">
        <v>1572</v>
      </c>
      <c r="B28" s="73" t="s">
        <v>1571</v>
      </c>
      <c r="C28" s="73" t="s">
        <v>1570</v>
      </c>
    </row>
    <row r="29" spans="1:11" ht="44.25" customHeight="1">
      <c r="A29" s="73" t="s">
        <v>1561</v>
      </c>
      <c r="B29" s="73" t="s">
        <v>1573</v>
      </c>
      <c r="C29" s="73" t="s">
        <v>1574</v>
      </c>
    </row>
    <row r="30" spans="1:11" ht="44.25" customHeight="1">
      <c r="A30" s="73" t="s">
        <v>1561</v>
      </c>
      <c r="B30" s="73" t="s">
        <v>1576</v>
      </c>
      <c r="C30" s="73" t="s">
        <v>1577</v>
      </c>
    </row>
    <row r="31" spans="1:11" ht="113.25" customHeight="1">
      <c r="A31" s="73" t="s">
        <v>1579</v>
      </c>
      <c r="B31" s="73" t="s">
        <v>1578</v>
      </c>
      <c r="C31" s="73" t="s">
        <v>1753</v>
      </c>
    </row>
    <row r="32" spans="1:11" ht="180">
      <c r="A32" s="73" t="s">
        <v>1561</v>
      </c>
      <c r="B32" s="73" t="s">
        <v>1581</v>
      </c>
      <c r="C32" s="73" t="s">
        <v>1852</v>
      </c>
    </row>
    <row r="33" spans="1:10" ht="180">
      <c r="A33" s="73" t="s">
        <v>1561</v>
      </c>
      <c r="B33" s="73" t="s">
        <v>1582</v>
      </c>
      <c r="C33" s="73" t="s">
        <v>1727</v>
      </c>
    </row>
    <row r="34" spans="1:10" ht="108.75" thickBot="1">
      <c r="A34" s="73" t="s">
        <v>1561</v>
      </c>
      <c r="B34" s="73" t="s">
        <v>1682</v>
      </c>
      <c r="C34" s="73" t="s">
        <v>1681</v>
      </c>
    </row>
    <row r="35" spans="1:10" ht="216" customHeight="1">
      <c r="A35" s="324" t="s">
        <v>1892</v>
      </c>
      <c r="B35" s="321" t="s">
        <v>1891</v>
      </c>
      <c r="C35" s="321" t="s">
        <v>1890</v>
      </c>
      <c r="D35" s="165"/>
      <c r="E35" s="166" t="s">
        <v>1696</v>
      </c>
      <c r="F35" s="166" t="s">
        <v>1895</v>
      </c>
      <c r="G35" s="166" t="s">
        <v>1896</v>
      </c>
      <c r="H35" s="166" t="s">
        <v>1897</v>
      </c>
      <c r="I35" s="166" t="s">
        <v>1898</v>
      </c>
      <c r="J35" s="167" t="s">
        <v>1899</v>
      </c>
    </row>
    <row r="36" spans="1:10">
      <c r="A36" s="325"/>
      <c r="B36" s="322"/>
      <c r="C36" s="322"/>
      <c r="D36" s="168"/>
      <c r="E36" s="169" t="s">
        <v>1893</v>
      </c>
      <c r="F36" s="170">
        <v>43435.279131944444</v>
      </c>
      <c r="G36" s="170">
        <v>43435.28056712963</v>
      </c>
      <c r="H36" s="169">
        <v>2</v>
      </c>
      <c r="I36" s="169">
        <v>201812</v>
      </c>
      <c r="J36" s="171">
        <v>43508.573472222219</v>
      </c>
    </row>
    <row r="37" spans="1:10">
      <c r="A37" s="325"/>
      <c r="B37" s="322"/>
      <c r="C37" s="322"/>
      <c r="D37" s="168"/>
      <c r="E37" s="169" t="s">
        <v>1893</v>
      </c>
      <c r="F37" s="170">
        <v>43437.550509259258</v>
      </c>
      <c r="G37" s="170">
        <v>43437.659837962965</v>
      </c>
      <c r="H37" s="169">
        <v>157</v>
      </c>
      <c r="I37" s="169">
        <v>201812</v>
      </c>
      <c r="J37" s="171">
        <v>43508.573472222219</v>
      </c>
    </row>
    <row r="38" spans="1:10">
      <c r="A38" s="325"/>
      <c r="B38" s="322"/>
      <c r="C38" s="322"/>
      <c r="D38" s="168"/>
      <c r="E38" s="169" t="s">
        <v>1893</v>
      </c>
      <c r="F38" s="170">
        <v>43440.682951388888</v>
      </c>
      <c r="G38" s="170">
        <v>43440.689421296294</v>
      </c>
      <c r="H38" s="169">
        <v>9</v>
      </c>
      <c r="I38" s="169">
        <v>201812</v>
      </c>
      <c r="J38" s="171">
        <v>43508.573472222219</v>
      </c>
    </row>
    <row r="39" spans="1:10">
      <c r="A39" s="325"/>
      <c r="B39" s="322"/>
      <c r="C39" s="322"/>
      <c r="D39" s="168"/>
      <c r="E39" s="169" t="s">
        <v>1893</v>
      </c>
      <c r="F39" s="170">
        <v>43441.711840277778</v>
      </c>
      <c r="G39" s="170">
        <v>43441.715902777774</v>
      </c>
      <c r="H39" s="169">
        <v>6</v>
      </c>
      <c r="I39" s="169">
        <v>201812</v>
      </c>
      <c r="J39" s="171">
        <v>43508.573472222219</v>
      </c>
    </row>
    <row r="40" spans="1:10">
      <c r="A40" s="325"/>
      <c r="B40" s="322"/>
      <c r="C40" s="322"/>
      <c r="D40" s="168"/>
      <c r="E40" s="169" t="s">
        <v>1893</v>
      </c>
      <c r="F40" s="170">
        <v>43441.716006944444</v>
      </c>
      <c r="G40" s="170">
        <v>43441.728506944448</v>
      </c>
      <c r="H40" s="169">
        <v>18</v>
      </c>
      <c r="I40" s="169">
        <v>201812</v>
      </c>
      <c r="J40" s="171">
        <v>43508.573472222219</v>
      </c>
    </row>
    <row r="41" spans="1:10">
      <c r="A41" s="325"/>
      <c r="B41" s="322"/>
      <c r="C41" s="322"/>
      <c r="D41" s="168"/>
      <c r="E41" s="169" t="s">
        <v>1893</v>
      </c>
      <c r="F41" s="170">
        <v>43442.109895833331</v>
      </c>
      <c r="G41" s="170">
        <v>43442.114421296297</v>
      </c>
      <c r="H41" s="169">
        <v>7</v>
      </c>
      <c r="I41" s="169">
        <v>201812</v>
      </c>
      <c r="J41" s="171">
        <v>43508.573472222219</v>
      </c>
    </row>
    <row r="42" spans="1:10">
      <c r="A42" s="325"/>
      <c r="B42" s="322"/>
      <c r="C42" s="322"/>
      <c r="D42" s="168"/>
      <c r="E42" s="169" t="s">
        <v>1893</v>
      </c>
      <c r="F42" s="170">
        <v>43442.114432870374</v>
      </c>
      <c r="G42" s="170">
        <v>43442.119953703703</v>
      </c>
      <c r="H42" s="169">
        <v>8</v>
      </c>
      <c r="I42" s="169">
        <v>201812</v>
      </c>
      <c r="J42" s="171">
        <v>43508.573472222219</v>
      </c>
    </row>
    <row r="43" spans="1:10">
      <c r="A43" s="325"/>
      <c r="B43" s="322"/>
      <c r="C43" s="322"/>
      <c r="D43" s="168"/>
      <c r="E43" s="169" t="s">
        <v>1893</v>
      </c>
      <c r="F43" s="170">
        <v>43442.318819444445</v>
      </c>
      <c r="G43" s="170">
        <v>43442.320092592592</v>
      </c>
      <c r="H43" s="169">
        <v>2</v>
      </c>
      <c r="I43" s="169">
        <v>201812</v>
      </c>
      <c r="J43" s="171">
        <v>43508.573472222219</v>
      </c>
    </row>
    <row r="44" spans="1:10">
      <c r="A44" s="325"/>
      <c r="B44" s="322"/>
      <c r="C44" s="322"/>
      <c r="D44" s="168"/>
      <c r="E44" s="169" t="s">
        <v>1893</v>
      </c>
      <c r="F44" s="170">
        <v>43444.583333333336</v>
      </c>
      <c r="G44" s="170">
        <v>43444.662731481483</v>
      </c>
      <c r="H44" s="169">
        <v>114</v>
      </c>
      <c r="I44" s="169">
        <v>201812</v>
      </c>
      <c r="J44" s="171">
        <v>43508.573472222219</v>
      </c>
    </row>
    <row r="45" spans="1:10">
      <c r="A45" s="325"/>
      <c r="B45" s="322"/>
      <c r="C45" s="322"/>
      <c r="D45" s="168"/>
      <c r="E45" s="169" t="s">
        <v>1893</v>
      </c>
      <c r="F45" s="170">
        <v>43445.137662037036</v>
      </c>
      <c r="G45" s="170">
        <v>43445.152986111112</v>
      </c>
      <c r="H45" s="169">
        <v>22</v>
      </c>
      <c r="I45" s="169">
        <v>201812</v>
      </c>
      <c r="J45" s="171">
        <v>43508.573472222219</v>
      </c>
    </row>
    <row r="46" spans="1:10">
      <c r="A46" s="325"/>
      <c r="B46" s="322"/>
      <c r="C46" s="322"/>
      <c r="D46" s="168"/>
      <c r="E46" s="169" t="s">
        <v>1893</v>
      </c>
      <c r="F46" s="170">
        <v>43445.567789351851</v>
      </c>
      <c r="G46" s="170">
        <v>43445.658425925925</v>
      </c>
      <c r="H46" s="169">
        <v>131</v>
      </c>
      <c r="I46" s="169">
        <v>201812</v>
      </c>
      <c r="J46" s="171">
        <v>43508.573472222219</v>
      </c>
    </row>
    <row r="47" spans="1:10">
      <c r="A47" s="325"/>
      <c r="B47" s="322"/>
      <c r="C47" s="322"/>
      <c r="D47" s="168"/>
      <c r="E47" s="169" t="s">
        <v>1893</v>
      </c>
      <c r="F47" s="170">
        <v>43446.554490740738</v>
      </c>
      <c r="G47" s="170">
        <v>43446.659259259257</v>
      </c>
      <c r="H47" s="169">
        <v>151</v>
      </c>
      <c r="I47" s="169">
        <v>201812</v>
      </c>
      <c r="J47" s="171">
        <v>43508.573472222219</v>
      </c>
    </row>
    <row r="48" spans="1:10">
      <c r="A48" s="325"/>
      <c r="B48" s="322"/>
      <c r="C48" s="322"/>
      <c r="D48" s="168"/>
      <c r="E48" s="169" t="s">
        <v>1893</v>
      </c>
      <c r="F48" s="170">
        <v>43447.618425925924</v>
      </c>
      <c r="G48" s="170">
        <v>43447.67396990741</v>
      </c>
      <c r="H48" s="169">
        <v>80</v>
      </c>
      <c r="I48" s="169">
        <v>201812</v>
      </c>
      <c r="J48" s="171">
        <v>43508.573472222219</v>
      </c>
    </row>
    <row r="49" spans="1:10">
      <c r="A49" s="325"/>
      <c r="B49" s="322"/>
      <c r="C49" s="322"/>
      <c r="D49" s="168"/>
      <c r="E49" s="169" t="s">
        <v>1893</v>
      </c>
      <c r="F49" s="170">
        <v>43448.531701388885</v>
      </c>
      <c r="G49" s="170">
        <v>43448.687314814815</v>
      </c>
      <c r="H49" s="169">
        <v>224</v>
      </c>
      <c r="I49" s="169">
        <v>201812</v>
      </c>
      <c r="J49" s="171">
        <v>43508.573472222219</v>
      </c>
    </row>
    <row r="50" spans="1:10">
      <c r="A50" s="325"/>
      <c r="B50" s="322"/>
      <c r="C50" s="322"/>
      <c r="D50" s="168"/>
      <c r="E50" s="169" t="s">
        <v>1893</v>
      </c>
      <c r="F50" s="170">
        <v>43449.674421296295</v>
      </c>
      <c r="G50" s="170">
        <v>43449.682939814818</v>
      </c>
      <c r="H50" s="169">
        <v>12</v>
      </c>
      <c r="I50" s="169">
        <v>201812</v>
      </c>
      <c r="J50" s="171">
        <v>43508.573472222219</v>
      </c>
    </row>
    <row r="51" spans="1:10">
      <c r="A51" s="325"/>
      <c r="B51" s="322"/>
      <c r="C51" s="322"/>
      <c r="D51" s="168"/>
      <c r="E51" s="169" t="s">
        <v>1893</v>
      </c>
      <c r="F51" s="170">
        <v>43450.225868055553</v>
      </c>
      <c r="G51" s="170">
        <v>43450.227453703701</v>
      </c>
      <c r="H51" s="169">
        <v>2</v>
      </c>
      <c r="I51" s="169">
        <v>201812</v>
      </c>
      <c r="J51" s="171">
        <v>43508.573472222219</v>
      </c>
    </row>
    <row r="52" spans="1:10">
      <c r="A52" s="325"/>
      <c r="B52" s="322"/>
      <c r="C52" s="322"/>
      <c r="D52" s="168"/>
      <c r="E52" s="169" t="s">
        <v>1893</v>
      </c>
      <c r="F52" s="170">
        <v>43451.588969907411</v>
      </c>
      <c r="G52" s="170">
        <v>43451.685902777775</v>
      </c>
      <c r="H52" s="169">
        <v>140</v>
      </c>
      <c r="I52" s="169">
        <v>201812</v>
      </c>
      <c r="J52" s="171">
        <v>43508.573472222219</v>
      </c>
    </row>
    <row r="53" spans="1:10">
      <c r="A53" s="325"/>
      <c r="B53" s="322"/>
      <c r="C53" s="322"/>
      <c r="D53" s="168"/>
      <c r="E53" s="169" t="s">
        <v>1893</v>
      </c>
      <c r="F53" s="170">
        <v>43453.270416666666</v>
      </c>
      <c r="G53" s="170">
        <v>43453.275891203702</v>
      </c>
      <c r="H53" s="169">
        <v>8</v>
      </c>
      <c r="I53" s="169">
        <v>201812</v>
      </c>
      <c r="J53" s="171">
        <v>43508.573472222219</v>
      </c>
    </row>
    <row r="54" spans="1:10">
      <c r="A54" s="325"/>
      <c r="B54" s="322"/>
      <c r="C54" s="322"/>
      <c r="D54" s="168"/>
      <c r="E54" s="169" t="s">
        <v>1893</v>
      </c>
      <c r="F54" s="170">
        <v>43453.666481481479</v>
      </c>
      <c r="G54" s="170">
        <v>43453.689189814817</v>
      </c>
      <c r="H54" s="169">
        <v>33</v>
      </c>
      <c r="I54" s="169">
        <v>201812</v>
      </c>
      <c r="J54" s="171">
        <v>43508.573472222219</v>
      </c>
    </row>
    <row r="55" spans="1:10">
      <c r="A55" s="325"/>
      <c r="B55" s="322"/>
      <c r="C55" s="322"/>
      <c r="D55" s="168"/>
      <c r="E55" s="169" t="s">
        <v>1893</v>
      </c>
      <c r="F55" s="170">
        <v>43454.627337962964</v>
      </c>
      <c r="G55" s="170">
        <v>43454.766261574077</v>
      </c>
      <c r="H55" s="169">
        <v>200</v>
      </c>
      <c r="I55" s="169">
        <v>201812</v>
      </c>
      <c r="J55" s="171">
        <v>43508.573472222219</v>
      </c>
    </row>
    <row r="56" spans="1:10">
      <c r="A56" s="325"/>
      <c r="B56" s="322"/>
      <c r="C56" s="322"/>
      <c r="D56" s="168"/>
      <c r="E56" s="169" t="s">
        <v>1893</v>
      </c>
      <c r="F56" s="170">
        <v>43455.055648148147</v>
      </c>
      <c r="G56" s="170">
        <v>43455.065289351849</v>
      </c>
      <c r="H56" s="169">
        <v>14</v>
      </c>
      <c r="I56" s="169">
        <v>201812</v>
      </c>
      <c r="J56" s="171">
        <v>43508.573472222219</v>
      </c>
    </row>
    <row r="57" spans="1:10">
      <c r="A57" s="325"/>
      <c r="B57" s="322"/>
      <c r="C57" s="322"/>
      <c r="D57" s="168"/>
      <c r="E57" s="169" t="s">
        <v>1893</v>
      </c>
      <c r="F57" s="170">
        <v>43455.066747685189</v>
      </c>
      <c r="G57" s="170">
        <v>43455.089328703703</v>
      </c>
      <c r="H57" s="169">
        <v>33</v>
      </c>
      <c r="I57" s="169">
        <v>201812</v>
      </c>
      <c r="J57" s="171">
        <v>43508.573472222219</v>
      </c>
    </row>
    <row r="58" spans="1:10">
      <c r="A58" s="325"/>
      <c r="B58" s="322"/>
      <c r="C58" s="322"/>
      <c r="D58" s="168"/>
      <c r="E58" s="169" t="s">
        <v>1893</v>
      </c>
      <c r="F58" s="170">
        <v>43456.237384259257</v>
      </c>
      <c r="G58" s="170">
        <v>43456.245706018519</v>
      </c>
      <c r="H58" s="169">
        <v>12</v>
      </c>
      <c r="I58" s="169">
        <v>201812</v>
      </c>
      <c r="J58" s="171">
        <v>43508.573472222219</v>
      </c>
    </row>
    <row r="59" spans="1:10">
      <c r="A59" s="325"/>
      <c r="B59" s="322"/>
      <c r="C59" s="322"/>
      <c r="D59" s="168"/>
      <c r="E59" s="169" t="s">
        <v>1893</v>
      </c>
      <c r="F59" s="170">
        <v>43456.256053240744</v>
      </c>
      <c r="G59" s="170">
        <v>43456.273969907408</v>
      </c>
      <c r="H59" s="169">
        <v>26</v>
      </c>
      <c r="I59" s="169">
        <v>201812</v>
      </c>
      <c r="J59" s="171">
        <v>43508.573472222219</v>
      </c>
    </row>
    <row r="60" spans="1:10">
      <c r="A60" s="325"/>
      <c r="B60" s="322"/>
      <c r="C60" s="322"/>
      <c r="D60" s="168"/>
      <c r="E60" s="169" t="s">
        <v>1893</v>
      </c>
      <c r="F60" s="170">
        <v>43456.278622685182</v>
      </c>
      <c r="G60" s="170">
        <v>43456.285300925927</v>
      </c>
      <c r="H60" s="169">
        <v>10</v>
      </c>
      <c r="I60" s="169">
        <v>201812</v>
      </c>
      <c r="J60" s="171">
        <v>43508.573472222219</v>
      </c>
    </row>
    <row r="61" spans="1:10">
      <c r="A61" s="325"/>
      <c r="B61" s="322"/>
      <c r="C61" s="322"/>
      <c r="D61" s="168"/>
      <c r="E61" s="169" t="s">
        <v>1893</v>
      </c>
      <c r="F61" s="170">
        <v>43457.213148148148</v>
      </c>
      <c r="G61" s="170">
        <v>43457.255891203706</v>
      </c>
      <c r="H61" s="169">
        <v>62</v>
      </c>
      <c r="I61" s="169">
        <v>201812</v>
      </c>
      <c r="J61" s="171">
        <v>43508.573472222219</v>
      </c>
    </row>
    <row r="62" spans="1:10">
      <c r="A62" s="325"/>
      <c r="B62" s="322"/>
      <c r="C62" s="322"/>
      <c r="D62" s="168"/>
      <c r="E62" s="169" t="s">
        <v>1893</v>
      </c>
      <c r="F62" s="170">
        <v>43457.307939814818</v>
      </c>
      <c r="G62" s="170">
        <v>43457.319872685184</v>
      </c>
      <c r="H62" s="169">
        <v>17</v>
      </c>
      <c r="I62" s="169">
        <v>201812</v>
      </c>
      <c r="J62" s="171">
        <v>43508.573472222219</v>
      </c>
    </row>
    <row r="63" spans="1:10">
      <c r="A63" s="325"/>
      <c r="B63" s="322"/>
      <c r="C63" s="322"/>
      <c r="D63" s="168"/>
      <c r="E63" s="169" t="s">
        <v>1893</v>
      </c>
      <c r="F63" s="170">
        <v>43458.226840277777</v>
      </c>
      <c r="G63" s="170">
        <v>43458.245428240742</v>
      </c>
      <c r="H63" s="169">
        <v>27</v>
      </c>
      <c r="I63" s="169">
        <v>201812</v>
      </c>
      <c r="J63" s="171">
        <v>43508.573472222219</v>
      </c>
    </row>
    <row r="64" spans="1:10">
      <c r="A64" s="325"/>
      <c r="B64" s="322"/>
      <c r="C64" s="322"/>
      <c r="D64" s="168"/>
      <c r="E64" s="169" t="s">
        <v>1893</v>
      </c>
      <c r="F64" s="170">
        <v>43458.284768518519</v>
      </c>
      <c r="G64" s="170">
        <v>43458.290231481478</v>
      </c>
      <c r="H64" s="169">
        <v>8</v>
      </c>
      <c r="I64" s="169">
        <v>201812</v>
      </c>
      <c r="J64" s="171">
        <v>43508.573472222219</v>
      </c>
    </row>
    <row r="65" spans="1:10">
      <c r="A65" s="325"/>
      <c r="B65" s="322"/>
      <c r="C65" s="322"/>
      <c r="D65" s="168"/>
      <c r="E65" s="169" t="s">
        <v>1893</v>
      </c>
      <c r="F65" s="170">
        <v>43461.290127314816</v>
      </c>
      <c r="G65" s="170">
        <v>43461.319664351853</v>
      </c>
      <c r="H65" s="169">
        <v>43</v>
      </c>
      <c r="I65" s="169">
        <v>201812</v>
      </c>
      <c r="J65" s="171">
        <v>43508.573472222219</v>
      </c>
    </row>
    <row r="66" spans="1:10">
      <c r="A66" s="325"/>
      <c r="B66" s="322"/>
      <c r="C66" s="322"/>
      <c r="D66" s="168"/>
      <c r="E66" s="169" t="s">
        <v>1893</v>
      </c>
      <c r="F66" s="170">
        <v>43462.509201388886</v>
      </c>
      <c r="G66" s="170">
        <v>43462.510462962964</v>
      </c>
      <c r="H66" s="169">
        <v>2</v>
      </c>
      <c r="I66" s="169">
        <v>201812</v>
      </c>
      <c r="J66" s="171">
        <v>43508.573472222219</v>
      </c>
    </row>
    <row r="67" spans="1:10">
      <c r="A67" s="325"/>
      <c r="B67" s="322"/>
      <c r="C67" s="322"/>
      <c r="D67" s="168"/>
      <c r="E67" s="169" t="s">
        <v>1894</v>
      </c>
      <c r="F67" s="170">
        <v>43453.468935185185</v>
      </c>
      <c r="G67" s="170">
        <v>43453.470555555556</v>
      </c>
      <c r="H67" s="169">
        <v>2</v>
      </c>
      <c r="I67" s="169">
        <v>201812</v>
      </c>
      <c r="J67" s="171">
        <v>43508.573472222219</v>
      </c>
    </row>
    <row r="68" spans="1:10">
      <c r="A68" s="325"/>
      <c r="B68" s="322"/>
      <c r="C68" s="322"/>
      <c r="D68" s="168"/>
      <c r="E68" s="169" t="s">
        <v>1894</v>
      </c>
      <c r="F68" s="170">
        <v>43453.470810185187</v>
      </c>
      <c r="G68" s="170">
        <v>43453.533819444441</v>
      </c>
      <c r="H68" s="169">
        <v>91</v>
      </c>
      <c r="I68" s="169">
        <v>201812</v>
      </c>
      <c r="J68" s="171">
        <v>43508.573472222219</v>
      </c>
    </row>
    <row r="69" spans="1:10">
      <c r="A69" s="325"/>
      <c r="B69" s="322"/>
      <c r="C69" s="322"/>
      <c r="D69" s="168"/>
      <c r="E69" s="169" t="s">
        <v>1894</v>
      </c>
      <c r="F69" s="170">
        <v>43453.540578703702</v>
      </c>
      <c r="G69" s="170">
        <v>43453.610347222224</v>
      </c>
      <c r="H69" s="169">
        <v>100</v>
      </c>
      <c r="I69" s="169">
        <v>201812</v>
      </c>
      <c r="J69" s="171">
        <v>43508.573472222219</v>
      </c>
    </row>
    <row r="70" spans="1:10">
      <c r="A70" s="325"/>
      <c r="B70" s="322"/>
      <c r="C70" s="322"/>
      <c r="D70" s="168"/>
      <c r="E70" s="169" t="s">
        <v>1894</v>
      </c>
      <c r="F70" s="170">
        <v>43453.622986111113</v>
      </c>
      <c r="G70" s="170">
        <v>43453.628530092596</v>
      </c>
      <c r="H70" s="169">
        <v>8</v>
      </c>
      <c r="I70" s="169">
        <v>201812</v>
      </c>
      <c r="J70" s="171">
        <v>43508.573472222219</v>
      </c>
    </row>
    <row r="71" spans="1:10">
      <c r="A71" s="325"/>
      <c r="B71" s="322"/>
      <c r="C71" s="322"/>
      <c r="D71" s="168"/>
      <c r="E71" s="169" t="s">
        <v>1894</v>
      </c>
      <c r="F71" s="170">
        <v>43453.628761574073</v>
      </c>
      <c r="G71" s="170">
        <v>43453.634652777779</v>
      </c>
      <c r="H71" s="169">
        <v>8</v>
      </c>
      <c r="I71" s="169">
        <v>201812</v>
      </c>
      <c r="J71" s="171">
        <v>43508.573472222219</v>
      </c>
    </row>
    <row r="72" spans="1:10">
      <c r="A72" s="325"/>
      <c r="B72" s="322"/>
      <c r="C72" s="322"/>
      <c r="D72" s="168"/>
      <c r="E72" s="169" t="s">
        <v>1894</v>
      </c>
      <c r="F72" s="170">
        <v>43453.694513888891</v>
      </c>
      <c r="G72" s="170">
        <v>43453.757303240738</v>
      </c>
      <c r="H72" s="169">
        <v>90</v>
      </c>
      <c r="I72" s="169">
        <v>201812</v>
      </c>
      <c r="J72" s="171">
        <v>43508.573472222219</v>
      </c>
    </row>
    <row r="73" spans="1:10">
      <c r="A73" s="325"/>
      <c r="B73" s="322"/>
      <c r="C73" s="322"/>
      <c r="D73" s="168"/>
      <c r="E73" s="169" t="s">
        <v>1894</v>
      </c>
      <c r="F73" s="170">
        <v>43454.80773148148</v>
      </c>
      <c r="G73" s="170">
        <v>43454.839143518519</v>
      </c>
      <c r="H73" s="169">
        <v>45</v>
      </c>
      <c r="I73" s="169">
        <v>201812</v>
      </c>
      <c r="J73" s="171">
        <v>43508.573472222219</v>
      </c>
    </row>
    <row r="74" spans="1:10">
      <c r="A74" s="325"/>
      <c r="B74" s="322"/>
      <c r="C74" s="322"/>
      <c r="D74" s="168"/>
      <c r="E74" s="169" t="s">
        <v>1894</v>
      </c>
      <c r="F74" s="170">
        <v>43454.860023148147</v>
      </c>
      <c r="G74" s="170">
        <v>43454.86146990741</v>
      </c>
      <c r="H74" s="169">
        <v>2</v>
      </c>
      <c r="I74" s="169">
        <v>201812</v>
      </c>
      <c r="J74" s="171">
        <v>43508.573472222219</v>
      </c>
    </row>
    <row r="75" spans="1:10">
      <c r="A75" s="325"/>
      <c r="B75" s="322"/>
      <c r="C75" s="322"/>
      <c r="D75" s="168"/>
      <c r="E75" s="169" t="s">
        <v>1894</v>
      </c>
      <c r="F75" s="170">
        <v>43454.864930555559</v>
      </c>
      <c r="G75" s="170">
        <v>43454.885497685187</v>
      </c>
      <c r="H75" s="169">
        <v>30</v>
      </c>
      <c r="I75" s="169">
        <v>201812</v>
      </c>
      <c r="J75" s="171">
        <v>43508.573472222219</v>
      </c>
    </row>
    <row r="76" spans="1:10">
      <c r="A76" s="325"/>
      <c r="B76" s="322"/>
      <c r="C76" s="322"/>
      <c r="D76" s="168"/>
      <c r="E76" s="169" t="s">
        <v>1894</v>
      </c>
      <c r="F76" s="170">
        <v>43455.182581018518</v>
      </c>
      <c r="G76" s="170">
        <v>43455.192858796298</v>
      </c>
      <c r="H76" s="169">
        <v>15</v>
      </c>
      <c r="I76" s="169">
        <v>201812</v>
      </c>
      <c r="J76" s="171">
        <v>43508.573472222219</v>
      </c>
    </row>
    <row r="77" spans="1:10">
      <c r="A77" s="325"/>
      <c r="B77" s="322"/>
      <c r="C77" s="322"/>
      <c r="D77" s="168"/>
      <c r="E77" s="169" t="s">
        <v>1894</v>
      </c>
      <c r="F77" s="170">
        <v>43455.360752314817</v>
      </c>
      <c r="G77" s="170">
        <v>43455.361307870371</v>
      </c>
      <c r="H77" s="169">
        <v>1</v>
      </c>
      <c r="I77" s="169">
        <v>201812</v>
      </c>
      <c r="J77" s="171">
        <v>43508.573472222219</v>
      </c>
    </row>
    <row r="78" spans="1:10">
      <c r="A78" s="325"/>
      <c r="B78" s="322"/>
      <c r="C78" s="322"/>
      <c r="D78" s="168"/>
      <c r="E78" s="169" t="s">
        <v>1894</v>
      </c>
      <c r="F78" s="170">
        <v>43455.361307870371</v>
      </c>
      <c r="G78" s="170">
        <v>43455.367581018516</v>
      </c>
      <c r="H78" s="169">
        <v>9</v>
      </c>
      <c r="I78" s="169">
        <v>201812</v>
      </c>
      <c r="J78" s="171">
        <v>43508.573472222219</v>
      </c>
    </row>
    <row r="79" spans="1:10">
      <c r="A79" s="325"/>
      <c r="B79" s="322"/>
      <c r="C79" s="322"/>
      <c r="D79" s="168"/>
      <c r="E79" s="169" t="s">
        <v>1894</v>
      </c>
      <c r="F79" s="170">
        <v>43455.415925925925</v>
      </c>
      <c r="G79" s="170">
        <v>43455.41746527778</v>
      </c>
      <c r="H79" s="169">
        <v>2</v>
      </c>
      <c r="I79" s="169">
        <v>201812</v>
      </c>
      <c r="J79" s="171">
        <v>43508.573472222219</v>
      </c>
    </row>
    <row r="80" spans="1:10">
      <c r="A80" s="325"/>
      <c r="B80" s="322"/>
      <c r="C80" s="322"/>
      <c r="D80" s="168"/>
      <c r="E80" s="169" t="s">
        <v>1894</v>
      </c>
      <c r="F80" s="170">
        <v>43455.483993055554</v>
      </c>
      <c r="G80" s="170">
        <v>43455.499502314815</v>
      </c>
      <c r="H80" s="169">
        <v>22</v>
      </c>
      <c r="I80" s="169">
        <v>201812</v>
      </c>
      <c r="J80" s="171">
        <v>43508.573472222219</v>
      </c>
    </row>
    <row r="81" spans="1:10">
      <c r="A81" s="325"/>
      <c r="B81" s="322"/>
      <c r="C81" s="322"/>
      <c r="D81" s="168"/>
      <c r="E81" s="169" t="s">
        <v>1894</v>
      </c>
      <c r="F81" s="170">
        <v>43455.499849537038</v>
      </c>
      <c r="G81" s="170">
        <v>43455.53670138889</v>
      </c>
      <c r="H81" s="169">
        <v>53</v>
      </c>
      <c r="I81" s="169">
        <v>201812</v>
      </c>
      <c r="J81" s="171">
        <v>43508.573472222219</v>
      </c>
    </row>
    <row r="82" spans="1:10">
      <c r="A82" s="325"/>
      <c r="B82" s="322"/>
      <c r="C82" s="322"/>
      <c r="D82" s="168"/>
      <c r="E82" s="169" t="s">
        <v>1894</v>
      </c>
      <c r="F82" s="170">
        <v>43475.460555555554</v>
      </c>
      <c r="G82" s="170">
        <v>43475.498807870368</v>
      </c>
      <c r="H82" s="169">
        <v>55</v>
      </c>
      <c r="I82" s="169">
        <v>201901</v>
      </c>
      <c r="J82" s="171">
        <v>43508.573472222219</v>
      </c>
    </row>
    <row r="83" spans="1:10">
      <c r="A83" s="325"/>
      <c r="B83" s="322"/>
      <c r="C83" s="322"/>
      <c r="D83" s="168"/>
      <c r="E83" s="169" t="s">
        <v>1894</v>
      </c>
      <c r="F83" s="170">
        <v>43475.522453703707</v>
      </c>
      <c r="G83" s="170">
        <v>43475.526134259257</v>
      </c>
      <c r="H83" s="169">
        <v>5</v>
      </c>
      <c r="I83" s="169">
        <v>201901</v>
      </c>
      <c r="J83" s="171">
        <v>43508.573472222219</v>
      </c>
    </row>
    <row r="84" spans="1:10">
      <c r="A84" s="325"/>
      <c r="B84" s="322"/>
      <c r="C84" s="322"/>
      <c r="D84" s="168"/>
      <c r="E84" s="169" t="s">
        <v>1894</v>
      </c>
      <c r="F84" s="170">
        <v>43475.52679398148</v>
      </c>
      <c r="G84" s="170">
        <v>43475.575659722221</v>
      </c>
      <c r="H84" s="169">
        <v>70</v>
      </c>
      <c r="I84" s="169">
        <v>201901</v>
      </c>
      <c r="J84" s="171">
        <v>43508.573472222219</v>
      </c>
    </row>
    <row r="85" spans="1:10" ht="12.75" thickBot="1">
      <c r="A85" s="326"/>
      <c r="B85" s="323"/>
      <c r="C85" s="323"/>
      <c r="D85" s="172"/>
      <c r="E85" s="173" t="s">
        <v>1894</v>
      </c>
      <c r="F85" s="174">
        <v>43475.587071759262</v>
      </c>
      <c r="G85" s="174">
        <v>43475.589386574073</v>
      </c>
      <c r="H85" s="173">
        <v>3</v>
      </c>
      <c r="I85" s="173">
        <v>201901</v>
      </c>
      <c r="J85" s="175">
        <v>43508.573472222219</v>
      </c>
    </row>
  </sheetData>
  <mergeCells count="17">
    <mergeCell ref="D1:D6"/>
    <mergeCell ref="D8:D9"/>
    <mergeCell ref="C2:C7"/>
    <mergeCell ref="B2:B7"/>
    <mergeCell ref="C19:C23"/>
    <mergeCell ref="B19:B23"/>
    <mergeCell ref="C35:C85"/>
    <mergeCell ref="B35:B85"/>
    <mergeCell ref="A35:A85"/>
    <mergeCell ref="A19:A23"/>
    <mergeCell ref="A2:A7"/>
    <mergeCell ref="C11:C18"/>
    <mergeCell ref="B11:B18"/>
    <mergeCell ref="A8:A10"/>
    <mergeCell ref="A11:A18"/>
    <mergeCell ref="B8:B10"/>
    <mergeCell ref="C8:C10"/>
  </mergeCells>
  <phoneticPr fontId="1" type="noConversion"/>
  <pageMargins left="0.7" right="0.7" top="0.75" bottom="0.75" header="0.2" footer="0.3"/>
  <pageSetup paperSize="9" orientation="portrait" verticalDpi="150" r:id="rId1"/>
  <headerFooter>
    <oddHeader>&amp;R&amp;"Times New Roman,Bold"Personal Data (D)
Macronix Proprietary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13"/>
  <sheetViews>
    <sheetView zoomScale="130" zoomScaleNormal="130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E14" sqref="E14"/>
    </sheetView>
  </sheetViews>
  <sheetFormatPr defaultRowHeight="26.25" customHeight="1"/>
  <cols>
    <col min="1" max="1" width="12.125" style="115" bestFit="1" customWidth="1"/>
    <col min="2" max="2" width="20" style="115" customWidth="1"/>
    <col min="3" max="3" width="20.5" style="115" customWidth="1"/>
    <col min="4" max="4" width="20" style="115" customWidth="1"/>
    <col min="5" max="5" width="16.875" style="115" customWidth="1"/>
    <col min="6" max="6" width="33.125" style="115" customWidth="1"/>
    <col min="7" max="7" width="18.75" style="115" customWidth="1"/>
    <col min="8" max="8" width="30.5" style="115" customWidth="1"/>
    <col min="9" max="16384" width="9" style="115"/>
  </cols>
  <sheetData>
    <row r="1" spans="1:8" s="103" customFormat="1" ht="33" customHeight="1">
      <c r="A1" s="101" t="s">
        <v>878</v>
      </c>
      <c r="B1" s="102" t="s">
        <v>870</v>
      </c>
      <c r="C1" s="102" t="s">
        <v>871</v>
      </c>
      <c r="D1" s="102" t="s">
        <v>872</v>
      </c>
      <c r="E1" s="102" t="s">
        <v>911</v>
      </c>
      <c r="F1" s="102" t="s">
        <v>873</v>
      </c>
      <c r="G1" s="102" t="s">
        <v>876</v>
      </c>
      <c r="H1" s="102" t="s">
        <v>881</v>
      </c>
    </row>
    <row r="2" spans="1:8" s="105" customFormat="1" ht="21" hidden="1" customHeight="1">
      <c r="A2" s="332" t="s">
        <v>879</v>
      </c>
      <c r="B2" s="104" t="s">
        <v>1309</v>
      </c>
      <c r="C2" s="104" t="s">
        <v>1310</v>
      </c>
      <c r="D2" s="104" t="s">
        <v>907</v>
      </c>
      <c r="E2" s="104" t="s">
        <v>913</v>
      </c>
      <c r="F2" s="104" t="s">
        <v>875</v>
      </c>
      <c r="G2" s="104" t="s">
        <v>1311</v>
      </c>
      <c r="H2" s="104"/>
    </row>
    <row r="3" spans="1:8" s="107" customFormat="1" ht="21" hidden="1" customHeight="1">
      <c r="A3" s="333"/>
      <c r="B3" s="106" t="s">
        <v>1906</v>
      </c>
      <c r="C3" s="339" t="s">
        <v>874</v>
      </c>
      <c r="D3" s="339" t="s">
        <v>1430</v>
      </c>
      <c r="E3" s="335" t="s">
        <v>912</v>
      </c>
      <c r="F3" s="339" t="s">
        <v>1374</v>
      </c>
      <c r="G3" s="339" t="s">
        <v>877</v>
      </c>
      <c r="H3" s="332"/>
    </row>
    <row r="4" spans="1:8" s="107" customFormat="1" ht="21" hidden="1" customHeight="1">
      <c r="A4" s="333"/>
      <c r="B4" s="106" t="s">
        <v>1433</v>
      </c>
      <c r="C4" s="339"/>
      <c r="D4" s="339"/>
      <c r="E4" s="336"/>
      <c r="F4" s="339"/>
      <c r="G4" s="339"/>
      <c r="H4" s="334"/>
    </row>
    <row r="5" spans="1:8" s="107" customFormat="1" ht="21" hidden="1" customHeight="1">
      <c r="A5" s="333"/>
      <c r="B5" s="106" t="s">
        <v>908</v>
      </c>
      <c r="C5" s="108" t="s">
        <v>874</v>
      </c>
      <c r="D5" s="106" t="s">
        <v>1100</v>
      </c>
      <c r="E5" s="106" t="s">
        <v>912</v>
      </c>
      <c r="F5" s="106" t="s">
        <v>1365</v>
      </c>
      <c r="G5" s="106" t="s">
        <v>1366</v>
      </c>
      <c r="H5" s="109" t="s">
        <v>909</v>
      </c>
    </row>
    <row r="6" spans="1:8" s="107" customFormat="1" ht="21" hidden="1" customHeight="1">
      <c r="A6" s="334"/>
      <c r="B6" s="110" t="s">
        <v>1907</v>
      </c>
      <c r="C6" s="111" t="s">
        <v>1310</v>
      </c>
      <c r="D6" s="110" t="s">
        <v>1904</v>
      </c>
      <c r="E6" s="110" t="s">
        <v>912</v>
      </c>
      <c r="F6" s="110" t="s">
        <v>1386</v>
      </c>
      <c r="G6" s="110" t="s">
        <v>1387</v>
      </c>
      <c r="H6" s="112" t="s">
        <v>1905</v>
      </c>
    </row>
    <row r="7" spans="1:8" s="107" customFormat="1" ht="21" hidden="1" customHeight="1">
      <c r="A7" s="106" t="s">
        <v>1099</v>
      </c>
      <c r="B7" s="106" t="s">
        <v>1372</v>
      </c>
      <c r="C7" s="106" t="s">
        <v>1371</v>
      </c>
      <c r="D7" s="106" t="s">
        <v>1370</v>
      </c>
      <c r="E7" s="106" t="s">
        <v>912</v>
      </c>
      <c r="F7" s="106" t="s">
        <v>1373</v>
      </c>
      <c r="G7" s="109" t="s">
        <v>877</v>
      </c>
      <c r="H7" s="106" t="s">
        <v>880</v>
      </c>
    </row>
    <row r="8" spans="1:8" ht="102.75" customHeight="1">
      <c r="A8" s="181" t="s">
        <v>910</v>
      </c>
      <c r="B8" s="182" t="s">
        <v>2479</v>
      </c>
      <c r="C8" s="181" t="s">
        <v>2480</v>
      </c>
      <c r="D8" s="181" t="s">
        <v>2008</v>
      </c>
      <c r="E8" s="181" t="s">
        <v>2408</v>
      </c>
      <c r="F8" s="181" t="s">
        <v>914</v>
      </c>
      <c r="G8" s="182" t="s">
        <v>915</v>
      </c>
      <c r="H8" s="181" t="s">
        <v>2481</v>
      </c>
    </row>
    <row r="9" spans="1:8" ht="43.5" customHeight="1">
      <c r="A9" s="330" t="s">
        <v>910</v>
      </c>
      <c r="B9" s="330" t="s">
        <v>2006</v>
      </c>
      <c r="C9" s="337" t="s">
        <v>2047</v>
      </c>
      <c r="D9" s="330" t="s">
        <v>1886</v>
      </c>
      <c r="E9" s="116" t="s">
        <v>1887</v>
      </c>
      <c r="F9" s="114" t="s">
        <v>1514</v>
      </c>
      <c r="G9" s="114" t="s">
        <v>949</v>
      </c>
      <c r="H9" s="114" t="s">
        <v>1075</v>
      </c>
    </row>
    <row r="10" spans="1:8" ht="95.25" customHeight="1">
      <c r="A10" s="331"/>
      <c r="B10" s="331"/>
      <c r="C10" s="338"/>
      <c r="D10" s="331"/>
      <c r="E10" s="117" t="s">
        <v>2482</v>
      </c>
      <c r="F10" s="113" t="s">
        <v>1515</v>
      </c>
      <c r="G10" s="113" t="s">
        <v>2407</v>
      </c>
      <c r="H10" s="113" t="s">
        <v>2401</v>
      </c>
    </row>
    <row r="11" spans="1:8" ht="60.75" customHeight="1">
      <c r="A11" s="113" t="s">
        <v>1101</v>
      </c>
      <c r="B11" s="113" t="s">
        <v>2007</v>
      </c>
      <c r="C11" s="113" t="s">
        <v>1102</v>
      </c>
      <c r="D11" s="113" t="s">
        <v>1878</v>
      </c>
      <c r="E11" s="113" t="s">
        <v>2483</v>
      </c>
      <c r="F11" s="113" t="s">
        <v>1104</v>
      </c>
      <c r="G11" s="113" t="s">
        <v>1103</v>
      </c>
      <c r="H11" s="113"/>
    </row>
    <row r="12" spans="1:8" ht="88.5" customHeight="1">
      <c r="A12" s="118" t="s">
        <v>910</v>
      </c>
      <c r="B12" s="118" t="s">
        <v>2010</v>
      </c>
      <c r="C12" s="118" t="s">
        <v>2009</v>
      </c>
      <c r="D12" s="118" t="s">
        <v>2404</v>
      </c>
      <c r="E12" s="118" t="s">
        <v>2402</v>
      </c>
      <c r="F12" s="118" t="s">
        <v>2403</v>
      </c>
      <c r="G12" s="118" t="s">
        <v>2405</v>
      </c>
      <c r="H12" s="118" t="s">
        <v>2406</v>
      </c>
    </row>
    <row r="13" spans="1:8" ht="26.25" customHeight="1">
      <c r="E13" s="176"/>
    </row>
  </sheetData>
  <mergeCells count="11">
    <mergeCell ref="B9:B10"/>
    <mergeCell ref="A9:A10"/>
    <mergeCell ref="A2:A6"/>
    <mergeCell ref="E3:E4"/>
    <mergeCell ref="H3:H4"/>
    <mergeCell ref="D9:D10"/>
    <mergeCell ref="C9:C10"/>
    <mergeCell ref="C3:C4"/>
    <mergeCell ref="F3:F4"/>
    <mergeCell ref="G3:G4"/>
    <mergeCell ref="D3:D4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Q102"/>
  <sheetViews>
    <sheetView topLeftCell="A76" workbookViewId="0">
      <selection activeCell="N111" sqref="N111"/>
    </sheetView>
  </sheetViews>
  <sheetFormatPr defaultRowHeight="13.5"/>
  <cols>
    <col min="1" max="1" width="12.25" style="48" customWidth="1"/>
    <col min="2" max="2" width="12.625" style="48" customWidth="1"/>
    <col min="3" max="3" width="9" style="48"/>
    <col min="4" max="4" width="15" style="48" bestFit="1" customWidth="1"/>
    <col min="5" max="5" width="9" style="48"/>
    <col min="6" max="6" width="16.25" style="48" customWidth="1"/>
    <col min="7" max="9" width="15" style="48" bestFit="1" customWidth="1"/>
    <col min="10" max="11" width="9" style="48"/>
    <col min="12" max="12" width="17" style="48" customWidth="1"/>
    <col min="13" max="16384" width="9" style="48"/>
  </cols>
  <sheetData>
    <row r="1" spans="1:15">
      <c r="A1" s="340" t="s">
        <v>1267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3" spans="1:15" ht="41.25" customHeight="1">
      <c r="A3" s="48" t="s">
        <v>1163</v>
      </c>
      <c r="B3" s="343" t="s">
        <v>2052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</row>
    <row r="4" spans="1:15">
      <c r="B4" s="94"/>
      <c r="K4" s="48" t="s">
        <v>1584</v>
      </c>
      <c r="L4" s="48" t="s">
        <v>1585</v>
      </c>
      <c r="M4" s="48" t="s">
        <v>1586</v>
      </c>
      <c r="N4" s="48" t="s">
        <v>1598</v>
      </c>
    </row>
    <row r="5" spans="1:15">
      <c r="A5" s="48" t="s">
        <v>1164</v>
      </c>
      <c r="B5" s="94"/>
      <c r="K5" s="48" t="s">
        <v>1587</v>
      </c>
      <c r="L5" s="48" t="s">
        <v>1589</v>
      </c>
      <c r="M5" s="48" t="s">
        <v>1593</v>
      </c>
      <c r="N5" s="48" t="s">
        <v>1599</v>
      </c>
    </row>
    <row r="6" spans="1:15">
      <c r="B6" s="94"/>
      <c r="K6" s="48" t="s">
        <v>1587</v>
      </c>
      <c r="L6" s="48" t="s">
        <v>1590</v>
      </c>
      <c r="M6" s="48" t="s">
        <v>1594</v>
      </c>
      <c r="N6" s="48" t="s">
        <v>1600</v>
      </c>
    </row>
    <row r="7" spans="1:15">
      <c r="B7" s="95"/>
      <c r="K7" s="48" t="s">
        <v>1587</v>
      </c>
      <c r="L7" s="48" t="s">
        <v>1591</v>
      </c>
      <c r="M7" s="48" t="s">
        <v>1595</v>
      </c>
      <c r="N7" s="48" t="s">
        <v>1601</v>
      </c>
    </row>
    <row r="8" spans="1:15">
      <c r="B8" s="95"/>
      <c r="K8" s="48" t="s">
        <v>1587</v>
      </c>
      <c r="L8" s="48" t="s">
        <v>1588</v>
      </c>
      <c r="M8" s="48" t="s">
        <v>1596</v>
      </c>
      <c r="N8" s="48" t="s">
        <v>1602</v>
      </c>
    </row>
    <row r="9" spans="1:15">
      <c r="K9" s="48" t="s">
        <v>1587</v>
      </c>
      <c r="L9" s="48" t="s">
        <v>1592</v>
      </c>
      <c r="M9" s="48" t="s">
        <v>1597</v>
      </c>
      <c r="N9" s="48" t="s">
        <v>1603</v>
      </c>
    </row>
    <row r="11" spans="1:15" ht="76.5" customHeight="1">
      <c r="A11" s="48" t="s">
        <v>1908</v>
      </c>
      <c r="C11" s="341" t="s">
        <v>2460</v>
      </c>
      <c r="D11" s="342"/>
      <c r="E11" s="342"/>
      <c r="F11" s="342"/>
      <c r="G11" s="342"/>
      <c r="H11" s="342"/>
      <c r="I11" s="342"/>
      <c r="J11" s="342"/>
      <c r="K11" s="342"/>
      <c r="L11" s="342"/>
      <c r="M11" s="342"/>
    </row>
    <row r="15" spans="1:15">
      <c r="A15" s="340" t="s">
        <v>2461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</row>
    <row r="18" spans="1:3">
      <c r="A18" s="177" t="s">
        <v>1985</v>
      </c>
      <c r="B18" s="48" t="s">
        <v>1916</v>
      </c>
    </row>
    <row r="19" spans="1:3">
      <c r="C19" s="48" t="s">
        <v>1909</v>
      </c>
    </row>
    <row r="20" spans="1:3">
      <c r="C20" s="48" t="s">
        <v>1910</v>
      </c>
    </row>
    <row r="21" spans="1:3">
      <c r="B21" s="48" t="s">
        <v>1911</v>
      </c>
    </row>
    <row r="22" spans="1:3">
      <c r="B22" s="48" t="s">
        <v>235</v>
      </c>
    </row>
    <row r="23" spans="1:3">
      <c r="C23" s="48" t="s">
        <v>1912</v>
      </c>
    </row>
    <row r="24" spans="1:3">
      <c r="C24" s="48" t="s">
        <v>1913</v>
      </c>
    </row>
    <row r="25" spans="1:3">
      <c r="B25" s="48" t="s">
        <v>1914</v>
      </c>
    </row>
    <row r="26" spans="1:3">
      <c r="B26" s="48" t="s">
        <v>1915</v>
      </c>
    </row>
    <row r="28" spans="1:3">
      <c r="A28" s="177" t="s">
        <v>1922</v>
      </c>
      <c r="B28" s="48" t="s">
        <v>2462</v>
      </c>
    </row>
    <row r="30" spans="1:3">
      <c r="A30" s="177" t="s">
        <v>1920</v>
      </c>
      <c r="B30" s="178" t="s">
        <v>1917</v>
      </c>
      <c r="C30" s="178" t="s">
        <v>1918</v>
      </c>
    </row>
    <row r="31" spans="1:3">
      <c r="B31" s="48" t="s">
        <v>929</v>
      </c>
      <c r="C31" s="48" t="s">
        <v>1919</v>
      </c>
    </row>
    <row r="32" spans="1:3">
      <c r="A32" s="177" t="s">
        <v>1921</v>
      </c>
      <c r="B32" s="48" t="s">
        <v>2463</v>
      </c>
    </row>
    <row r="36" spans="1:17">
      <c r="A36" s="340" t="s">
        <v>2471</v>
      </c>
      <c r="B36" s="34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</row>
    <row r="38" spans="1:17">
      <c r="A38" s="48" t="s">
        <v>2416</v>
      </c>
    </row>
    <row r="39" spans="1:17">
      <c r="A39" s="48" t="s">
        <v>2464</v>
      </c>
      <c r="I39" s="48" t="s">
        <v>1667</v>
      </c>
    </row>
    <row r="40" spans="1:17">
      <c r="A40" s="48" t="s">
        <v>1318</v>
      </c>
      <c r="I40" s="48" t="s">
        <v>1668</v>
      </c>
    </row>
    <row r="41" spans="1:17">
      <c r="B41" s="48" t="s">
        <v>1319</v>
      </c>
      <c r="I41" s="48" t="s">
        <v>1669</v>
      </c>
    </row>
    <row r="42" spans="1:17">
      <c r="B42" s="48" t="s">
        <v>1320</v>
      </c>
      <c r="I42" s="48" t="s">
        <v>1670</v>
      </c>
    </row>
    <row r="43" spans="1:17">
      <c r="B43" s="48" t="s">
        <v>1321</v>
      </c>
      <c r="I43" s="48" t="s">
        <v>1671</v>
      </c>
    </row>
    <row r="44" spans="1:17">
      <c r="B44" s="48" t="s">
        <v>1322</v>
      </c>
      <c r="I44" s="48" t="s">
        <v>1672</v>
      </c>
      <c r="Q44" s="48">
        <f>1+0.2+1.6</f>
        <v>2.8</v>
      </c>
    </row>
    <row r="45" spans="1:17">
      <c r="B45" s="48" t="s">
        <v>1317</v>
      </c>
      <c r="I45" s="48" t="s">
        <v>1673</v>
      </c>
      <c r="Q45" s="48">
        <f>9.3</f>
        <v>9.3000000000000007</v>
      </c>
    </row>
    <row r="46" spans="1:17">
      <c r="B46" s="48" t="s">
        <v>1323</v>
      </c>
      <c r="I46" s="48" t="s">
        <v>1674</v>
      </c>
      <c r="Q46" s="48">
        <f>Q45+Q44</f>
        <v>12.100000000000001</v>
      </c>
    </row>
    <row r="47" spans="1:17">
      <c r="B47" s="48" t="s">
        <v>1324</v>
      </c>
      <c r="I47" s="48" t="s">
        <v>1675</v>
      </c>
      <c r="Q47" s="48">
        <f>Q44/Q45</f>
        <v>0.30107526881720426</v>
      </c>
    </row>
    <row r="48" spans="1:17">
      <c r="B48" s="48" t="s">
        <v>1325</v>
      </c>
      <c r="H48" s="97"/>
      <c r="I48" s="48" t="s">
        <v>1676</v>
      </c>
    </row>
    <row r="49" spans="1:14">
      <c r="B49" s="48" t="s">
        <v>1326</v>
      </c>
      <c r="I49" s="48" t="s">
        <v>1677</v>
      </c>
    </row>
    <row r="50" spans="1:14">
      <c r="A50" s="48" t="s">
        <v>1392</v>
      </c>
    </row>
    <row r="51" spans="1:14" ht="51" customHeight="1">
      <c r="B51" s="343" t="s">
        <v>2417</v>
      </c>
      <c r="C51" s="344"/>
      <c r="D51" s="344"/>
      <c r="E51" s="344"/>
    </row>
    <row r="55" spans="1:14">
      <c r="A55" s="340" t="s">
        <v>2472</v>
      </c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</row>
    <row r="57" spans="1:14">
      <c r="A57" s="177" t="s">
        <v>1964</v>
      </c>
      <c r="B57" s="48" t="s">
        <v>2473</v>
      </c>
    </row>
    <row r="59" spans="1:14">
      <c r="A59" s="177" t="s">
        <v>1920</v>
      </c>
      <c r="B59" s="178" t="s">
        <v>1923</v>
      </c>
      <c r="C59" s="178" t="s">
        <v>1924</v>
      </c>
      <c r="D59" s="178" t="s">
        <v>1925</v>
      </c>
      <c r="E59" s="178" t="s">
        <v>1926</v>
      </c>
      <c r="F59" s="178" t="s">
        <v>1927</v>
      </c>
      <c r="G59" s="178" t="s">
        <v>1928</v>
      </c>
      <c r="H59" s="178" t="s">
        <v>1929</v>
      </c>
      <c r="I59" s="178" t="s">
        <v>1930</v>
      </c>
      <c r="J59" s="178" t="s">
        <v>1931</v>
      </c>
      <c r="K59" s="178" t="s">
        <v>1932</v>
      </c>
      <c r="L59" s="178" t="s">
        <v>1933</v>
      </c>
      <c r="M59" s="178" t="s">
        <v>1934</v>
      </c>
      <c r="N59" s="178" t="s">
        <v>1935</v>
      </c>
    </row>
    <row r="60" spans="1:14">
      <c r="B60" s="48">
        <v>434</v>
      </c>
      <c r="C60" s="48" t="s">
        <v>1946</v>
      </c>
      <c r="D60" s="48">
        <v>1</v>
      </c>
      <c r="E60" s="48" t="s">
        <v>1954</v>
      </c>
      <c r="F60" s="48" t="s">
        <v>1936</v>
      </c>
      <c r="G60" s="48">
        <v>0</v>
      </c>
      <c r="H60" s="48" t="s">
        <v>1937</v>
      </c>
      <c r="I60" s="180">
        <v>42935.704284027779</v>
      </c>
      <c r="J60" s="48" t="s">
        <v>1938</v>
      </c>
      <c r="K60" s="48" t="s">
        <v>1936</v>
      </c>
      <c r="L60" s="48">
        <v>1</v>
      </c>
      <c r="M60" s="48">
        <v>0</v>
      </c>
      <c r="N60" s="48" t="s">
        <v>1939</v>
      </c>
    </row>
    <row r="61" spans="1:14">
      <c r="B61" s="48">
        <v>457</v>
      </c>
      <c r="C61" s="48" t="s">
        <v>1947</v>
      </c>
      <c r="D61" s="48">
        <v>2</v>
      </c>
      <c r="E61" s="48" t="s">
        <v>1936</v>
      </c>
      <c r="F61" s="48" t="s">
        <v>1936</v>
      </c>
      <c r="G61" s="48">
        <v>0</v>
      </c>
      <c r="H61" s="48" t="s">
        <v>1936</v>
      </c>
      <c r="I61" s="180">
        <v>43409.656788888889</v>
      </c>
      <c r="J61" s="48" t="s">
        <v>1940</v>
      </c>
      <c r="L61" s="48">
        <v>1</v>
      </c>
      <c r="M61" s="48">
        <v>0</v>
      </c>
      <c r="N61" s="48" t="s">
        <v>1957</v>
      </c>
    </row>
    <row r="62" spans="1:14">
      <c r="B62" s="48">
        <v>499</v>
      </c>
      <c r="C62" s="48" t="s">
        <v>1948</v>
      </c>
      <c r="D62" s="48">
        <v>2</v>
      </c>
      <c r="E62" s="48" t="s">
        <v>1936</v>
      </c>
      <c r="F62" s="48" t="s">
        <v>1955</v>
      </c>
      <c r="G62" s="48">
        <v>0</v>
      </c>
      <c r="H62" s="48" t="s">
        <v>1941</v>
      </c>
      <c r="I62" s="180">
        <v>40627.59751767361</v>
      </c>
      <c r="J62" s="48" t="s">
        <v>1942</v>
      </c>
      <c r="L62" s="48">
        <v>1</v>
      </c>
      <c r="M62" s="48">
        <v>0</v>
      </c>
      <c r="N62" s="48" t="s">
        <v>1958</v>
      </c>
    </row>
    <row r="63" spans="1:14">
      <c r="B63" s="48">
        <v>549</v>
      </c>
      <c r="C63" s="48" t="s">
        <v>1949</v>
      </c>
      <c r="D63" s="48">
        <v>2</v>
      </c>
      <c r="E63" s="48" t="s">
        <v>1936</v>
      </c>
      <c r="F63" s="48" t="s">
        <v>1956</v>
      </c>
      <c r="G63" s="48">
        <v>0</v>
      </c>
      <c r="H63" s="48" t="s">
        <v>1937</v>
      </c>
      <c r="I63" s="180">
        <v>40675.43045821759</v>
      </c>
      <c r="J63" s="48" t="s">
        <v>1942</v>
      </c>
      <c r="L63" s="48">
        <v>1</v>
      </c>
      <c r="M63" s="48">
        <v>0</v>
      </c>
      <c r="N63" s="48" t="s">
        <v>1959</v>
      </c>
    </row>
    <row r="64" spans="1:14">
      <c r="B64" s="48">
        <v>550</v>
      </c>
      <c r="C64" s="48" t="s">
        <v>1950</v>
      </c>
      <c r="D64" s="48">
        <v>2</v>
      </c>
      <c r="E64" s="48" t="s">
        <v>1936</v>
      </c>
      <c r="F64" s="48" t="s">
        <v>1936</v>
      </c>
      <c r="G64" s="48">
        <v>0</v>
      </c>
      <c r="H64" s="48" t="s">
        <v>1936</v>
      </c>
      <c r="I64" s="180">
        <v>40602.814483136572</v>
      </c>
      <c r="J64" s="48" t="s">
        <v>1943</v>
      </c>
      <c r="L64" s="48">
        <v>1</v>
      </c>
      <c r="M64" s="48">
        <v>0</v>
      </c>
      <c r="N64" s="48" t="s">
        <v>1960</v>
      </c>
    </row>
    <row r="65" spans="1:14">
      <c r="B65" s="48">
        <v>568</v>
      </c>
      <c r="C65" s="48" t="s">
        <v>1951</v>
      </c>
      <c r="D65" s="48">
        <v>1</v>
      </c>
      <c r="E65" s="48" t="s">
        <v>1936</v>
      </c>
      <c r="F65" s="48" t="s">
        <v>1936</v>
      </c>
      <c r="G65" s="48">
        <v>0</v>
      </c>
      <c r="H65" s="48" t="s">
        <v>1936</v>
      </c>
      <c r="I65" s="180">
        <v>40602.814483136572</v>
      </c>
      <c r="J65" s="48" t="s">
        <v>1943</v>
      </c>
      <c r="L65" s="48">
        <v>1</v>
      </c>
      <c r="M65" s="48">
        <v>0</v>
      </c>
      <c r="N65" s="48" t="s">
        <v>1944</v>
      </c>
    </row>
    <row r="66" spans="1:14">
      <c r="B66" s="48">
        <v>582</v>
      </c>
      <c r="C66" s="48" t="s">
        <v>1952</v>
      </c>
      <c r="D66" s="48">
        <v>1</v>
      </c>
      <c r="E66" s="48" t="s">
        <v>1936</v>
      </c>
      <c r="F66" s="48" t="s">
        <v>1936</v>
      </c>
      <c r="G66" s="48">
        <v>0</v>
      </c>
      <c r="H66" s="48" t="s">
        <v>1936</v>
      </c>
      <c r="I66" s="180">
        <v>42518.250005324073</v>
      </c>
      <c r="J66" s="48" t="s">
        <v>1945</v>
      </c>
      <c r="L66" s="48">
        <v>1</v>
      </c>
      <c r="M66" s="48">
        <v>0</v>
      </c>
      <c r="N66" s="48" t="s">
        <v>1962</v>
      </c>
    </row>
    <row r="67" spans="1:14">
      <c r="B67" s="48">
        <v>586</v>
      </c>
      <c r="C67" s="48" t="s">
        <v>1953</v>
      </c>
      <c r="D67" s="48">
        <v>1</v>
      </c>
      <c r="E67" s="48" t="s">
        <v>1936</v>
      </c>
      <c r="F67" s="48" t="s">
        <v>1936</v>
      </c>
      <c r="G67" s="48">
        <v>0</v>
      </c>
      <c r="H67" s="48" t="s">
        <v>1936</v>
      </c>
      <c r="I67" s="180">
        <v>40735.604185069446</v>
      </c>
      <c r="J67" s="48" t="s">
        <v>1942</v>
      </c>
      <c r="L67" s="48">
        <v>1</v>
      </c>
      <c r="M67" s="48">
        <v>0</v>
      </c>
      <c r="N67" s="48" t="s">
        <v>1961</v>
      </c>
    </row>
    <row r="68" spans="1:14">
      <c r="A68" s="177" t="s">
        <v>1908</v>
      </c>
      <c r="B68" s="48" t="s">
        <v>2474</v>
      </c>
    </row>
    <row r="71" spans="1:14">
      <c r="A71" s="340" t="s">
        <v>2475</v>
      </c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</row>
    <row r="73" spans="1:14">
      <c r="A73" s="177" t="s">
        <v>1964</v>
      </c>
      <c r="B73" s="48" t="s">
        <v>2476</v>
      </c>
    </row>
    <row r="75" spans="1:14">
      <c r="A75" s="177" t="s">
        <v>1920</v>
      </c>
      <c r="B75" s="178" t="s">
        <v>1965</v>
      </c>
      <c r="C75" s="178" t="s">
        <v>1966</v>
      </c>
      <c r="D75" s="178" t="s">
        <v>1967</v>
      </c>
      <c r="E75" s="178" t="s">
        <v>1930</v>
      </c>
      <c r="F75" s="178" t="s">
        <v>1931</v>
      </c>
      <c r="G75" s="178" t="s">
        <v>1932</v>
      </c>
      <c r="H75" s="178" t="s">
        <v>1933</v>
      </c>
    </row>
    <row r="76" spans="1:14">
      <c r="B76" s="48">
        <v>2131</v>
      </c>
      <c r="C76" s="48">
        <v>3754</v>
      </c>
      <c r="D76" s="48">
        <v>12</v>
      </c>
      <c r="E76" s="179">
        <v>40940</v>
      </c>
      <c r="F76" s="48" t="s">
        <v>1968</v>
      </c>
      <c r="G76" s="48" t="s">
        <v>1936</v>
      </c>
      <c r="H76" s="48">
        <v>1</v>
      </c>
    </row>
    <row r="77" spans="1:14">
      <c r="B77" s="48">
        <v>2132</v>
      </c>
      <c r="C77" s="48">
        <v>377</v>
      </c>
      <c r="D77" s="48">
        <v>12</v>
      </c>
      <c r="E77" s="179">
        <v>40940</v>
      </c>
      <c r="F77" s="48" t="s">
        <v>1968</v>
      </c>
      <c r="G77" s="48" t="s">
        <v>1936</v>
      </c>
      <c r="H77" s="48">
        <v>1</v>
      </c>
    </row>
    <row r="78" spans="1:14">
      <c r="B78" s="48">
        <v>2135</v>
      </c>
      <c r="C78" s="48">
        <v>14900</v>
      </c>
      <c r="D78" s="48">
        <v>12</v>
      </c>
      <c r="E78" s="179">
        <v>40940</v>
      </c>
      <c r="F78" s="48" t="s">
        <v>1968</v>
      </c>
      <c r="G78" s="48" t="s">
        <v>1936</v>
      </c>
      <c r="H78" s="48">
        <v>1</v>
      </c>
    </row>
    <row r="79" spans="1:14">
      <c r="B79" s="48">
        <v>2136</v>
      </c>
      <c r="C79" s="48">
        <v>2721</v>
      </c>
      <c r="D79" s="48">
        <v>12</v>
      </c>
      <c r="E79" s="179">
        <v>40940</v>
      </c>
      <c r="F79" s="48" t="s">
        <v>1968</v>
      </c>
      <c r="G79" s="48" t="s">
        <v>1936</v>
      </c>
      <c r="H79" s="48">
        <v>1</v>
      </c>
    </row>
    <row r="80" spans="1:14">
      <c r="B80" s="48">
        <v>2138</v>
      </c>
      <c r="C80" s="48">
        <v>5932</v>
      </c>
      <c r="D80" s="48">
        <v>12</v>
      </c>
      <c r="E80" s="179">
        <v>40940</v>
      </c>
      <c r="F80" s="48" t="s">
        <v>1968</v>
      </c>
      <c r="G80" s="48" t="s">
        <v>1936</v>
      </c>
      <c r="H80" s="48">
        <v>1</v>
      </c>
    </row>
    <row r="81" spans="1:13">
      <c r="B81" s="48">
        <v>2140</v>
      </c>
      <c r="C81" s="48">
        <v>13479</v>
      </c>
      <c r="D81" s="48">
        <v>12</v>
      </c>
      <c r="E81" s="179">
        <v>40940</v>
      </c>
      <c r="F81" s="48" t="s">
        <v>1968</v>
      </c>
      <c r="G81" s="48" t="s">
        <v>1936</v>
      </c>
      <c r="H81" s="48">
        <v>1</v>
      </c>
    </row>
    <row r="82" spans="1:13">
      <c r="B82" s="48">
        <v>2141</v>
      </c>
      <c r="C82" s="48">
        <v>7863</v>
      </c>
      <c r="D82" s="48">
        <v>12</v>
      </c>
      <c r="E82" s="179">
        <v>40940</v>
      </c>
      <c r="F82" s="48" t="s">
        <v>1968</v>
      </c>
      <c r="G82" s="48" t="s">
        <v>1936</v>
      </c>
      <c r="H82" s="48">
        <v>1</v>
      </c>
    </row>
    <row r="83" spans="1:13">
      <c r="B83" s="48">
        <v>2143</v>
      </c>
      <c r="C83" s="48">
        <v>4140</v>
      </c>
      <c r="D83" s="48">
        <v>12</v>
      </c>
      <c r="E83" s="179">
        <v>40940</v>
      </c>
      <c r="F83" s="48" t="s">
        <v>1968</v>
      </c>
      <c r="G83" s="48" t="s">
        <v>1936</v>
      </c>
      <c r="H83" s="48">
        <v>1</v>
      </c>
    </row>
    <row r="84" spans="1:13">
      <c r="A84" s="177" t="s">
        <v>1921</v>
      </c>
      <c r="B84" s="48" t="s">
        <v>1963</v>
      </c>
    </row>
    <row r="89" spans="1:13">
      <c r="A89" s="340" t="s">
        <v>2477</v>
      </c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</row>
    <row r="91" spans="1:13">
      <c r="A91" s="177" t="s">
        <v>1964</v>
      </c>
      <c r="B91" s="48" t="s">
        <v>2478</v>
      </c>
    </row>
    <row r="93" spans="1:13">
      <c r="A93" s="177" t="s">
        <v>1920</v>
      </c>
      <c r="B93" s="178" t="s">
        <v>1969</v>
      </c>
      <c r="C93" s="178" t="s">
        <v>1966</v>
      </c>
      <c r="D93" s="178" t="s">
        <v>1970</v>
      </c>
      <c r="E93" s="178" t="s">
        <v>1930</v>
      </c>
      <c r="F93" s="178" t="s">
        <v>1931</v>
      </c>
      <c r="G93" s="178" t="s">
        <v>1971</v>
      </c>
      <c r="H93" s="178" t="s">
        <v>1972</v>
      </c>
      <c r="I93" s="178" t="s">
        <v>1973</v>
      </c>
      <c r="J93" s="178" t="s">
        <v>1932</v>
      </c>
      <c r="K93" s="178" t="s">
        <v>1933</v>
      </c>
      <c r="L93" s="178" t="s">
        <v>1974</v>
      </c>
      <c r="M93" s="178" t="s">
        <v>1975</v>
      </c>
    </row>
    <row r="94" spans="1:13">
      <c r="B94" s="48">
        <v>7854</v>
      </c>
      <c r="C94" s="48">
        <v>13658</v>
      </c>
      <c r="D94" s="180">
        <v>40955.624355671294</v>
      </c>
      <c r="E94" s="179">
        <v>40955.916674918983</v>
      </c>
      <c r="F94" s="48" t="s">
        <v>1976</v>
      </c>
      <c r="G94" s="180">
        <v>40955.624355671294</v>
      </c>
      <c r="H94" s="180">
        <v>40955.916674918983</v>
      </c>
      <c r="I94" s="48" t="s">
        <v>1936</v>
      </c>
      <c r="J94" s="48" t="s">
        <v>1936</v>
      </c>
      <c r="K94" s="48">
        <v>1</v>
      </c>
      <c r="L94" s="48" t="s">
        <v>1977</v>
      </c>
      <c r="M94" s="48" t="s">
        <v>1978</v>
      </c>
    </row>
    <row r="95" spans="1:13">
      <c r="B95" s="48">
        <v>7855</v>
      </c>
      <c r="C95" s="48">
        <v>11594</v>
      </c>
      <c r="D95" s="180">
        <v>40955.703134641204</v>
      </c>
      <c r="E95" s="179">
        <v>40955.916675810186</v>
      </c>
      <c r="F95" s="48" t="s">
        <v>1976</v>
      </c>
      <c r="G95" s="180">
        <v>40955.703134641204</v>
      </c>
      <c r="H95" s="180">
        <v>40955.916675810186</v>
      </c>
      <c r="I95" s="48" t="s">
        <v>1936</v>
      </c>
      <c r="J95" s="48" t="s">
        <v>1936</v>
      </c>
      <c r="K95" s="48">
        <v>1</v>
      </c>
      <c r="L95" s="48" t="s">
        <v>1979</v>
      </c>
      <c r="M95" s="48" t="s">
        <v>1978</v>
      </c>
    </row>
    <row r="96" spans="1:13">
      <c r="B96" s="48">
        <v>7856</v>
      </c>
      <c r="C96" s="48">
        <v>15757</v>
      </c>
      <c r="D96" s="180">
        <v>40955.760548032405</v>
      </c>
      <c r="E96" s="179">
        <v>40955.916676967594</v>
      </c>
      <c r="F96" s="48" t="s">
        <v>1976</v>
      </c>
      <c r="G96" s="180">
        <v>40955.760548032405</v>
      </c>
      <c r="H96" s="180">
        <v>40955.916676967594</v>
      </c>
      <c r="I96" s="48" t="s">
        <v>1936</v>
      </c>
      <c r="J96" s="48" t="s">
        <v>1936</v>
      </c>
      <c r="K96" s="48">
        <v>1</v>
      </c>
      <c r="L96" s="48" t="s">
        <v>1980</v>
      </c>
      <c r="M96" s="48" t="s">
        <v>1978</v>
      </c>
    </row>
    <row r="97" spans="1:13">
      <c r="B97" s="48">
        <v>7857</v>
      </c>
      <c r="C97" s="48">
        <v>14683</v>
      </c>
      <c r="D97" s="180">
        <v>40955.807299918983</v>
      </c>
      <c r="E97" s="179">
        <v>40955.91667766204</v>
      </c>
      <c r="F97" s="48" t="s">
        <v>1976</v>
      </c>
      <c r="G97" s="180">
        <v>40955.807299918983</v>
      </c>
      <c r="H97" s="180">
        <v>40955.91667766204</v>
      </c>
      <c r="I97" s="48" t="s">
        <v>1936</v>
      </c>
      <c r="J97" s="48" t="s">
        <v>1936</v>
      </c>
      <c r="K97" s="48">
        <v>1</v>
      </c>
      <c r="L97" s="48" t="s">
        <v>1981</v>
      </c>
      <c r="M97" s="48" t="s">
        <v>1978</v>
      </c>
    </row>
    <row r="98" spans="1:13">
      <c r="B98" s="48">
        <v>7858</v>
      </c>
      <c r="C98" s="48">
        <v>13661</v>
      </c>
      <c r="D98" s="180">
        <v>40955.809758912037</v>
      </c>
      <c r="E98" s="179">
        <v>40955.916678391201</v>
      </c>
      <c r="F98" s="48" t="s">
        <v>1976</v>
      </c>
      <c r="G98" s="180">
        <v>40955.809758912037</v>
      </c>
      <c r="H98" s="180">
        <v>40955.916678391201</v>
      </c>
      <c r="I98" s="48" t="s">
        <v>1936</v>
      </c>
      <c r="J98" s="48" t="s">
        <v>1936</v>
      </c>
      <c r="K98" s="48">
        <v>1</v>
      </c>
      <c r="L98" s="48" t="s">
        <v>1982</v>
      </c>
      <c r="M98" s="48" t="s">
        <v>1978</v>
      </c>
    </row>
    <row r="99" spans="1:13">
      <c r="B99" s="48">
        <v>7859</v>
      </c>
      <c r="C99" s="48">
        <v>15455</v>
      </c>
      <c r="D99" s="180">
        <v>40955.832925462964</v>
      </c>
      <c r="E99" s="179">
        <v>40955.916679131944</v>
      </c>
      <c r="F99" s="48" t="s">
        <v>1976</v>
      </c>
      <c r="G99" s="180">
        <v>40955.832925462964</v>
      </c>
      <c r="H99" s="180">
        <v>40955.916679131944</v>
      </c>
      <c r="I99" s="48" t="s">
        <v>1936</v>
      </c>
      <c r="J99" s="48" t="s">
        <v>1936</v>
      </c>
      <c r="K99" s="48">
        <v>1</v>
      </c>
      <c r="L99" s="48" t="s">
        <v>1983</v>
      </c>
      <c r="M99" s="48" t="s">
        <v>1978</v>
      </c>
    </row>
    <row r="100" spans="1:13">
      <c r="B100" s="48">
        <v>7860</v>
      </c>
      <c r="C100" s="48">
        <v>15583</v>
      </c>
      <c r="D100" s="180">
        <v>40955.904395405094</v>
      </c>
      <c r="E100" s="179">
        <v>40955.916679861111</v>
      </c>
      <c r="F100" s="48" t="s">
        <v>1976</v>
      </c>
      <c r="G100" s="180">
        <v>40955.904395405094</v>
      </c>
      <c r="H100" s="180">
        <v>40955.916679861111</v>
      </c>
      <c r="I100" s="48" t="s">
        <v>1936</v>
      </c>
      <c r="J100" s="48" t="s">
        <v>1936</v>
      </c>
      <c r="K100" s="48">
        <v>1</v>
      </c>
      <c r="L100" s="48" t="s">
        <v>1984</v>
      </c>
      <c r="M100" s="48" t="s">
        <v>1978</v>
      </c>
    </row>
    <row r="102" spans="1:13">
      <c r="A102" s="177" t="s">
        <v>1921</v>
      </c>
      <c r="B102" s="48" t="s">
        <v>1963</v>
      </c>
    </row>
  </sheetData>
  <mergeCells count="9">
    <mergeCell ref="A15:M15"/>
    <mergeCell ref="A55:M55"/>
    <mergeCell ref="A71:M71"/>
    <mergeCell ref="A89:M89"/>
    <mergeCell ref="A1:M1"/>
    <mergeCell ref="A36:M36"/>
    <mergeCell ref="C11:M11"/>
    <mergeCell ref="B51:E51"/>
    <mergeCell ref="B3:O3"/>
  </mergeCells>
  <phoneticPr fontId="1" type="noConversion"/>
  <pageMargins left="0.7" right="0.7" top="0.75" bottom="0.75" header="0.2" footer="0.3"/>
  <pageSetup paperSize="9" orientation="portrait" verticalDpi="150" r:id="rId1"/>
  <headerFooter>
    <oddHeader>&amp;R&amp;"Times New Roman,Bold"Personal Data (D)
Macronix Proprietary</oddHeader>
  </headerFooter>
  <drawing r:id="rId2"/>
  <legacyDrawing r:id="rId3"/>
  <oleObjects>
    <mc:AlternateContent xmlns:mc="http://schemas.openxmlformats.org/markup-compatibility/2006">
      <mc:Choice Requires="x14">
        <oleObject progId="封裝程式殼層物件" shapeId="10241" r:id="rId4">
          <objectPr defaultSize="0" r:id="rId5">
            <anchor moveWithCells="1">
              <from>
                <xdr:col>2</xdr:col>
                <xdr:colOff>0</xdr:colOff>
                <xdr:row>106</xdr:row>
                <xdr:rowOff>0</xdr:rowOff>
              </from>
              <to>
                <xdr:col>3</xdr:col>
                <xdr:colOff>266700</xdr:colOff>
                <xdr:row>109</xdr:row>
                <xdr:rowOff>9525</xdr:rowOff>
              </to>
            </anchor>
          </objectPr>
        </oleObject>
      </mc:Choice>
      <mc:Fallback>
        <oleObject progId="封裝程式殼層物件" shapeId="10241" r:id="rId4"/>
      </mc:Fallback>
    </mc:AlternateContent>
    <mc:AlternateContent xmlns:mc="http://schemas.openxmlformats.org/markup-compatibility/2006">
      <mc:Choice Requires="x14">
        <oleObject progId="封裝程式殼層物件" shapeId="10242" r:id="rId6">
          <objectPr defaultSize="0" r:id="rId7">
            <anchor moveWithCells="1">
              <from>
                <xdr:col>3</xdr:col>
                <xdr:colOff>485775</xdr:colOff>
                <xdr:row>105</xdr:row>
                <xdr:rowOff>161925</xdr:rowOff>
              </from>
              <to>
                <xdr:col>4</xdr:col>
                <xdr:colOff>247650</xdr:colOff>
                <xdr:row>109</xdr:row>
                <xdr:rowOff>0</xdr:rowOff>
              </to>
            </anchor>
          </objectPr>
        </oleObject>
      </mc:Choice>
      <mc:Fallback>
        <oleObject progId="封裝程式殼層物件" shapeId="10242" r:id="rId6"/>
      </mc:Fallback>
    </mc:AlternateContent>
    <mc:AlternateContent xmlns:mc="http://schemas.openxmlformats.org/markup-compatibility/2006">
      <mc:Choice Requires="x14">
        <oleObject progId="封裝程式殼層物件" shapeId="10243" r:id="rId8">
          <objectPr defaultSize="0" r:id="rId9">
            <anchor moveWithCells="1">
              <from>
                <xdr:col>5</xdr:col>
                <xdr:colOff>0</xdr:colOff>
                <xdr:row>106</xdr:row>
                <xdr:rowOff>0</xdr:rowOff>
              </from>
              <to>
                <xdr:col>5</xdr:col>
                <xdr:colOff>923925</xdr:colOff>
                <xdr:row>109</xdr:row>
                <xdr:rowOff>9525</xdr:rowOff>
              </to>
            </anchor>
          </objectPr>
        </oleObject>
      </mc:Choice>
      <mc:Fallback>
        <oleObject progId="封裝程式殼層物件" shapeId="10243" r:id="rId8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8"/>
  <sheetViews>
    <sheetView workbookViewId="0">
      <selection activeCell="M23" sqref="M23"/>
    </sheetView>
  </sheetViews>
  <sheetFormatPr defaultRowHeight="16.5"/>
  <cols>
    <col min="1" max="1" width="21.5" customWidth="1"/>
    <col min="2" max="2" width="42.125" customWidth="1"/>
  </cols>
  <sheetData>
    <row r="1" spans="1:2">
      <c r="A1" s="439" t="s">
        <v>803</v>
      </c>
      <c r="B1" s="440" t="s">
        <v>804</v>
      </c>
    </row>
    <row r="2" spans="1:2">
      <c r="A2" s="440" t="s">
        <v>805</v>
      </c>
      <c r="B2" s="440" t="s">
        <v>806</v>
      </c>
    </row>
    <row r="3" spans="1:2">
      <c r="A3" s="440" t="s">
        <v>807</v>
      </c>
      <c r="B3" s="440" t="s">
        <v>808</v>
      </c>
    </row>
    <row r="4" spans="1:2">
      <c r="A4" s="440" t="s">
        <v>809</v>
      </c>
      <c r="B4" s="440" t="s">
        <v>810</v>
      </c>
    </row>
    <row r="5" spans="1:2">
      <c r="A5" s="440" t="s">
        <v>811</v>
      </c>
      <c r="B5" s="440" t="s">
        <v>812</v>
      </c>
    </row>
    <row r="6" spans="1:2">
      <c r="A6" s="440" t="s">
        <v>813</v>
      </c>
      <c r="B6" s="440" t="s">
        <v>814</v>
      </c>
    </row>
    <row r="7" spans="1:2">
      <c r="A7" s="440" t="s">
        <v>815</v>
      </c>
      <c r="B7" s="440" t="s">
        <v>816</v>
      </c>
    </row>
    <row r="8" spans="1:2">
      <c r="A8" s="441" t="s">
        <v>818</v>
      </c>
      <c r="B8" s="441" t="s">
        <v>817</v>
      </c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3"/>
  <sheetViews>
    <sheetView workbookViewId="0">
      <selection activeCell="E15" sqref="E15"/>
    </sheetView>
  </sheetViews>
  <sheetFormatPr defaultRowHeight="16.5"/>
  <cols>
    <col min="1" max="1" width="128.375" customWidth="1"/>
  </cols>
  <sheetData>
    <row r="1" spans="1:1" ht="61.5" customHeight="1">
      <c r="A1" s="9" t="s">
        <v>2560</v>
      </c>
    </row>
    <row r="2" spans="1:1" ht="54" customHeight="1">
      <c r="A2" s="8" t="s">
        <v>1073</v>
      </c>
    </row>
    <row r="3" spans="1:1" ht="63.75" customHeight="1">
      <c r="A3" s="8" t="s">
        <v>2561</v>
      </c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6"/>
  <sheetViews>
    <sheetView topLeftCell="A94" workbookViewId="0">
      <selection activeCell="M27" sqref="M27"/>
    </sheetView>
  </sheetViews>
  <sheetFormatPr defaultRowHeight="16.5"/>
  <sheetData>
    <row r="2" spans="1:1">
      <c r="A2" t="s">
        <v>1093</v>
      </c>
    </row>
    <row r="18" spans="1:1">
      <c r="A18" t="s">
        <v>1094</v>
      </c>
    </row>
    <row r="36" spans="1:1">
      <c r="A36" t="s">
        <v>1095</v>
      </c>
    </row>
    <row r="54" spans="1:1">
      <c r="A54" t="s">
        <v>1096</v>
      </c>
    </row>
    <row r="71" spans="1:1">
      <c r="A71" t="s">
        <v>1097</v>
      </c>
    </row>
    <row r="86" spans="1:1">
      <c r="A86" t="s">
        <v>1098</v>
      </c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24"/>
  <sheetViews>
    <sheetView topLeftCell="A13" workbookViewId="0">
      <selection activeCell="M33" sqref="M33"/>
    </sheetView>
  </sheetViews>
  <sheetFormatPr defaultRowHeight="16.5"/>
  <cols>
    <col min="1" max="1" width="15" style="16" bestFit="1" customWidth="1"/>
    <col min="2" max="2" width="36.75" style="16" customWidth="1"/>
    <col min="3" max="3" width="14.25" style="16" customWidth="1"/>
    <col min="4" max="4" width="6.75" customWidth="1"/>
    <col min="5" max="5" width="10.125" customWidth="1"/>
  </cols>
  <sheetData>
    <row r="1" spans="1:5">
      <c r="A1" s="442" t="s">
        <v>1616</v>
      </c>
      <c r="B1" s="443" t="s">
        <v>1617</v>
      </c>
      <c r="C1" s="443" t="s">
        <v>1618</v>
      </c>
      <c r="D1" s="443" t="s">
        <v>1619</v>
      </c>
      <c r="E1" s="443"/>
    </row>
    <row r="2" spans="1:5">
      <c r="A2" s="442"/>
      <c r="B2" s="443" t="s">
        <v>1620</v>
      </c>
      <c r="C2" s="443" t="s">
        <v>1618</v>
      </c>
      <c r="D2" s="443" t="s">
        <v>1619</v>
      </c>
      <c r="E2" s="443"/>
    </row>
    <row r="3" spans="1:5">
      <c r="A3" s="442"/>
      <c r="B3" s="443" t="s">
        <v>1621</v>
      </c>
      <c r="C3" s="443" t="s">
        <v>1618</v>
      </c>
      <c r="D3" s="443" t="s">
        <v>1619</v>
      </c>
      <c r="E3" s="443"/>
    </row>
    <row r="4" spans="1:5">
      <c r="A4" s="442" t="s">
        <v>1622</v>
      </c>
      <c r="B4" s="443" t="s">
        <v>1623</v>
      </c>
      <c r="C4" s="443" t="s">
        <v>1618</v>
      </c>
      <c r="D4" s="443" t="s">
        <v>1619</v>
      </c>
      <c r="E4" s="443"/>
    </row>
    <row r="5" spans="1:5">
      <c r="A5" s="442"/>
      <c r="B5" s="443" t="s">
        <v>1624</v>
      </c>
      <c r="C5" s="443" t="s">
        <v>1618</v>
      </c>
      <c r="D5" s="443" t="s">
        <v>1619</v>
      </c>
      <c r="E5" s="443"/>
    </row>
    <row r="6" spans="1:5">
      <c r="A6" s="442"/>
      <c r="B6" s="443" t="s">
        <v>1625</v>
      </c>
      <c r="C6" s="443" t="s">
        <v>1618</v>
      </c>
      <c r="D6" s="443" t="s">
        <v>1619</v>
      </c>
      <c r="E6" s="443"/>
    </row>
    <row r="7" spans="1:5">
      <c r="A7" s="442"/>
      <c r="B7" s="443" t="s">
        <v>1626</v>
      </c>
      <c r="C7" s="443" t="s">
        <v>1627</v>
      </c>
      <c r="D7" s="443" t="s">
        <v>1619</v>
      </c>
      <c r="E7" s="443"/>
    </row>
    <row r="8" spans="1:5">
      <c r="A8" s="442"/>
      <c r="B8" s="443" t="s">
        <v>1628</v>
      </c>
      <c r="C8" s="443" t="s">
        <v>1618</v>
      </c>
      <c r="D8" s="443" t="s">
        <v>1619</v>
      </c>
      <c r="E8" s="443"/>
    </row>
    <row r="9" spans="1:5">
      <c r="A9" s="442"/>
      <c r="B9" s="443" t="s">
        <v>1629</v>
      </c>
      <c r="C9" s="443" t="s">
        <v>1618</v>
      </c>
      <c r="D9" s="443" t="s">
        <v>1619</v>
      </c>
      <c r="E9" s="443"/>
    </row>
    <row r="10" spans="1:5">
      <c r="A10" s="442"/>
      <c r="B10" s="443" t="s">
        <v>1630</v>
      </c>
      <c r="C10" s="443" t="s">
        <v>1618</v>
      </c>
      <c r="D10" s="443" t="s">
        <v>1619</v>
      </c>
      <c r="E10" s="443"/>
    </row>
    <row r="11" spans="1:5">
      <c r="A11" s="442"/>
      <c r="B11" s="443" t="s">
        <v>1631</v>
      </c>
      <c r="C11" s="443" t="s">
        <v>1618</v>
      </c>
      <c r="D11" s="443" t="s">
        <v>1619</v>
      </c>
      <c r="E11" s="443"/>
    </row>
    <row r="12" spans="1:5">
      <c r="A12" s="442"/>
      <c r="B12" s="443" t="s">
        <v>1632</v>
      </c>
      <c r="C12" s="443" t="s">
        <v>1618</v>
      </c>
      <c r="D12" s="443" t="s">
        <v>1619</v>
      </c>
      <c r="E12" s="443"/>
    </row>
    <row r="13" spans="1:5">
      <c r="A13" s="442"/>
      <c r="B13" s="443" t="s">
        <v>1633</v>
      </c>
      <c r="C13" s="443" t="s">
        <v>1618</v>
      </c>
      <c r="D13" s="443" t="s">
        <v>1619</v>
      </c>
      <c r="E13" s="443"/>
    </row>
    <row r="14" spans="1:5">
      <c r="A14" s="442"/>
      <c r="B14" s="443" t="s">
        <v>1634</v>
      </c>
      <c r="C14" s="443" t="s">
        <v>1635</v>
      </c>
      <c r="D14" s="443" t="s">
        <v>1619</v>
      </c>
      <c r="E14" s="443"/>
    </row>
    <row r="15" spans="1:5">
      <c r="A15" s="442"/>
      <c r="B15" s="443" t="s">
        <v>1636</v>
      </c>
      <c r="C15" s="443" t="s">
        <v>1618</v>
      </c>
      <c r="D15" s="443" t="s">
        <v>1619</v>
      </c>
      <c r="E15" s="443"/>
    </row>
    <row r="16" spans="1:5">
      <c r="A16" s="442" t="s">
        <v>1637</v>
      </c>
      <c r="B16" s="443" t="s">
        <v>1638</v>
      </c>
      <c r="C16" s="443" t="s">
        <v>1639</v>
      </c>
      <c r="D16" s="443" t="s">
        <v>1619</v>
      </c>
      <c r="E16" s="443"/>
    </row>
    <row r="17" spans="1:5">
      <c r="A17" s="442"/>
      <c r="B17" s="443" t="s">
        <v>1640</v>
      </c>
      <c r="C17" s="443" t="s">
        <v>1641</v>
      </c>
      <c r="D17" s="443" t="s">
        <v>1619</v>
      </c>
      <c r="E17" s="443"/>
    </row>
    <row r="18" spans="1:5">
      <c r="A18" s="442"/>
      <c r="B18" s="443" t="s">
        <v>1642</v>
      </c>
      <c r="C18" s="443" t="s">
        <v>1643</v>
      </c>
      <c r="D18" s="443" t="s">
        <v>1644</v>
      </c>
      <c r="E18" s="443"/>
    </row>
    <row r="19" spans="1:5" ht="54" customHeight="1">
      <c r="A19" s="443" t="s">
        <v>1645</v>
      </c>
      <c r="B19" s="444" t="s">
        <v>1646</v>
      </c>
      <c r="C19" s="445" t="s">
        <v>1647</v>
      </c>
      <c r="D19" s="443" t="s">
        <v>1648</v>
      </c>
      <c r="E19" s="443"/>
    </row>
    <row r="20" spans="1:5" ht="42">
      <c r="A20" s="446" t="s">
        <v>1649</v>
      </c>
      <c r="B20" s="444" t="s">
        <v>1650</v>
      </c>
      <c r="C20" s="443" t="s">
        <v>1651</v>
      </c>
      <c r="D20" s="443" t="s">
        <v>1648</v>
      </c>
      <c r="E20" s="447" t="s">
        <v>1652</v>
      </c>
    </row>
    <row r="21" spans="1:5" ht="42">
      <c r="A21" s="448"/>
      <c r="B21" s="445" t="s">
        <v>1653</v>
      </c>
      <c r="C21" s="443" t="s">
        <v>1651</v>
      </c>
      <c r="D21" s="443" t="s">
        <v>1648</v>
      </c>
      <c r="E21" s="447" t="s">
        <v>1652</v>
      </c>
    </row>
    <row r="22" spans="1:5" ht="31.5">
      <c r="A22" s="448"/>
      <c r="B22" s="444" t="s">
        <v>1654</v>
      </c>
      <c r="C22" s="443" t="s">
        <v>1643</v>
      </c>
      <c r="D22" s="443" t="s">
        <v>1648</v>
      </c>
      <c r="E22" s="443"/>
    </row>
    <row r="23" spans="1:5" ht="21">
      <c r="A23" s="448"/>
      <c r="B23" s="444" t="s">
        <v>1655</v>
      </c>
      <c r="C23" s="445" t="s">
        <v>1656</v>
      </c>
      <c r="D23" s="443" t="s">
        <v>1648</v>
      </c>
      <c r="E23" s="443"/>
    </row>
    <row r="24" spans="1:5" ht="63">
      <c r="A24" s="449"/>
      <c r="B24" s="444" t="s">
        <v>1657</v>
      </c>
      <c r="C24" s="444" t="s">
        <v>1658</v>
      </c>
      <c r="D24" s="443" t="s">
        <v>1648</v>
      </c>
      <c r="E24" s="447" t="s">
        <v>1659</v>
      </c>
    </row>
  </sheetData>
  <mergeCells count="4">
    <mergeCell ref="A20:A24"/>
    <mergeCell ref="A1:A3"/>
    <mergeCell ref="A4:A15"/>
    <mergeCell ref="A16:A18"/>
  </mergeCells>
  <phoneticPr fontId="1" type="noConversion"/>
  <pageMargins left="0.7" right="0.7" top="0.75" bottom="0.75" header="0.2" footer="0.3"/>
  <pageSetup paperSize="9" orientation="portrait" verticalDpi="150" r:id="rId1"/>
  <headerFooter>
    <oddHeader>&amp;R&amp;"Times New Roman,Bold"Personal Data (D)
Macronix Proprietary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17"/>
  <sheetViews>
    <sheetView zoomScaleNormal="100" workbookViewId="0">
      <selection activeCell="G34" sqref="G34"/>
    </sheetView>
  </sheetViews>
  <sheetFormatPr defaultRowHeight="15.75"/>
  <cols>
    <col min="1" max="1" width="12.125" style="41" customWidth="1"/>
    <col min="2" max="2" width="18.125" style="41" customWidth="1"/>
    <col min="3" max="3" width="14.5" style="41" customWidth="1"/>
    <col min="4" max="4" width="6.875" style="41" customWidth="1"/>
    <col min="5" max="9" width="9" style="41"/>
    <col min="10" max="10" width="17.25" style="41" bestFit="1" customWidth="1"/>
    <col min="11" max="11" width="17.125" style="41" bestFit="1" customWidth="1"/>
    <col min="12" max="16384" width="9" style="41"/>
  </cols>
  <sheetData>
    <row r="1" spans="1:12" ht="16.5">
      <c r="A1" s="41" t="s">
        <v>373</v>
      </c>
      <c r="B1" s="358" t="s">
        <v>2331</v>
      </c>
    </row>
    <row r="2" spans="1:12">
      <c r="A2" s="359" t="s">
        <v>375</v>
      </c>
      <c r="B2" s="41" t="s">
        <v>2393</v>
      </c>
    </row>
    <row r="3" spans="1:12">
      <c r="A3" s="359"/>
    </row>
    <row r="4" spans="1:12">
      <c r="A4" s="359"/>
    </row>
    <row r="6" spans="1:12">
      <c r="B6" s="360" t="s">
        <v>935</v>
      </c>
      <c r="C6" s="360"/>
      <c r="D6" s="360"/>
      <c r="E6" s="360"/>
      <c r="F6" s="360"/>
      <c r="I6" s="360" t="s">
        <v>934</v>
      </c>
      <c r="J6" s="360"/>
      <c r="K6" s="360"/>
      <c r="L6" s="360"/>
    </row>
    <row r="7" spans="1:12">
      <c r="B7" s="361" t="s">
        <v>135</v>
      </c>
      <c r="C7" s="361" t="s">
        <v>136</v>
      </c>
      <c r="D7" s="361" t="s">
        <v>137</v>
      </c>
      <c r="E7" s="361" t="s">
        <v>139</v>
      </c>
      <c r="F7" s="364" t="s">
        <v>138</v>
      </c>
      <c r="I7" s="366" t="s">
        <v>718</v>
      </c>
      <c r="J7" s="366" t="s">
        <v>919</v>
      </c>
      <c r="K7" s="366" t="s">
        <v>920</v>
      </c>
      <c r="L7" s="360"/>
    </row>
    <row r="8" spans="1:12">
      <c r="B8" s="362" t="s">
        <v>718</v>
      </c>
      <c r="C8" s="362" t="s">
        <v>46</v>
      </c>
      <c r="D8" s="362" t="s">
        <v>13</v>
      </c>
      <c r="E8" s="362"/>
      <c r="F8" s="365">
        <v>1</v>
      </c>
      <c r="I8" s="367" t="s">
        <v>921</v>
      </c>
      <c r="J8" s="362" t="s">
        <v>922</v>
      </c>
      <c r="K8" s="362" t="s">
        <v>936</v>
      </c>
      <c r="L8" s="360"/>
    </row>
    <row r="9" spans="1:12">
      <c r="B9" s="362" t="s">
        <v>919</v>
      </c>
      <c r="C9" s="362" t="s">
        <v>35</v>
      </c>
      <c r="D9" s="362" t="s">
        <v>13</v>
      </c>
      <c r="E9" s="362"/>
      <c r="F9" s="365">
        <v>2</v>
      </c>
      <c r="I9" s="367" t="s">
        <v>923</v>
      </c>
      <c r="J9" s="362" t="s">
        <v>924</v>
      </c>
      <c r="K9" s="362" t="s">
        <v>929</v>
      </c>
      <c r="L9" s="360"/>
    </row>
    <row r="10" spans="1:12">
      <c r="B10" s="362" t="s">
        <v>920</v>
      </c>
      <c r="C10" s="362" t="s">
        <v>35</v>
      </c>
      <c r="D10" s="362" t="s">
        <v>15</v>
      </c>
      <c r="E10" s="362"/>
      <c r="F10" s="365">
        <v>3</v>
      </c>
      <c r="I10" s="367" t="s">
        <v>925</v>
      </c>
      <c r="J10" s="362" t="s">
        <v>924</v>
      </c>
      <c r="K10" s="362" t="s">
        <v>929</v>
      </c>
      <c r="L10" s="360"/>
    </row>
    <row r="11" spans="1:12">
      <c r="B11" s="363"/>
      <c r="I11" s="368" t="s">
        <v>926</v>
      </c>
      <c r="J11" s="362" t="s">
        <v>924</v>
      </c>
      <c r="K11" s="362" t="s">
        <v>937</v>
      </c>
      <c r="L11" s="360"/>
    </row>
    <row r="12" spans="1:12">
      <c r="B12" s="363"/>
      <c r="I12" s="368" t="s">
        <v>927</v>
      </c>
      <c r="J12" s="362" t="s">
        <v>928</v>
      </c>
      <c r="K12" s="362" t="s">
        <v>929</v>
      </c>
      <c r="L12" s="360"/>
    </row>
    <row r="13" spans="1:12">
      <c r="I13" s="368" t="s">
        <v>930</v>
      </c>
      <c r="J13" s="362" t="s">
        <v>928</v>
      </c>
      <c r="K13" s="362" t="s">
        <v>929</v>
      </c>
      <c r="L13" s="360"/>
    </row>
    <row r="14" spans="1:12">
      <c r="I14" s="367" t="s">
        <v>931</v>
      </c>
      <c r="J14" s="362" t="s">
        <v>928</v>
      </c>
      <c r="K14" s="362" t="s">
        <v>937</v>
      </c>
      <c r="L14" s="360"/>
    </row>
    <row r="15" spans="1:12">
      <c r="I15" s="367" t="s">
        <v>932</v>
      </c>
      <c r="J15" s="362" t="s">
        <v>928</v>
      </c>
      <c r="K15" s="362" t="s">
        <v>937</v>
      </c>
      <c r="L15" s="360"/>
    </row>
    <row r="16" spans="1:12">
      <c r="I16" s="367" t="s">
        <v>933</v>
      </c>
      <c r="J16" s="362" t="s">
        <v>924</v>
      </c>
      <c r="K16" s="362" t="s">
        <v>937</v>
      </c>
      <c r="L16" s="360"/>
    </row>
    <row r="17" spans="9:12">
      <c r="I17" s="360"/>
      <c r="J17" s="360"/>
      <c r="K17" s="360"/>
      <c r="L17" s="360"/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8"/>
  <sheetViews>
    <sheetView workbookViewId="0">
      <selection activeCell="J24" sqref="J24"/>
    </sheetView>
  </sheetViews>
  <sheetFormatPr defaultRowHeight="16.5"/>
  <cols>
    <col min="1" max="1" width="43.25" customWidth="1"/>
    <col min="2" max="2" width="13.5" customWidth="1"/>
    <col min="3" max="3" width="29.375" customWidth="1"/>
    <col min="4" max="4" width="42.875" customWidth="1"/>
  </cols>
  <sheetData>
    <row r="1" spans="1:6">
      <c r="A1" s="16" t="s">
        <v>2064</v>
      </c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6">
      <c r="A3" s="16"/>
      <c r="B3" s="16"/>
      <c r="C3" s="16"/>
      <c r="D3" s="16"/>
      <c r="E3" s="16"/>
      <c r="F3" s="16"/>
    </row>
    <row r="4" spans="1:6">
      <c r="A4" s="16" t="s">
        <v>2562</v>
      </c>
      <c r="B4" s="229" t="s">
        <v>2065</v>
      </c>
      <c r="C4" s="16"/>
      <c r="D4" s="16"/>
      <c r="E4" s="16"/>
      <c r="F4" s="16"/>
    </row>
    <row r="5" spans="1:6">
      <c r="A5" s="16" t="s">
        <v>2066</v>
      </c>
      <c r="B5" s="229" t="s">
        <v>2563</v>
      </c>
      <c r="C5" s="16"/>
      <c r="D5" s="16"/>
      <c r="E5" s="16"/>
      <c r="F5" s="16"/>
    </row>
    <row r="6" spans="1:6">
      <c r="A6" s="16"/>
      <c r="B6" s="16"/>
      <c r="C6" s="16"/>
      <c r="D6" s="16"/>
      <c r="E6" s="16"/>
      <c r="F6" s="16"/>
    </row>
    <row r="7" spans="1:6">
      <c r="A7" s="16" t="s">
        <v>2067</v>
      </c>
      <c r="B7" s="16" t="s">
        <v>2564</v>
      </c>
      <c r="C7" s="16"/>
      <c r="D7" s="16"/>
      <c r="E7" s="16"/>
      <c r="F7" s="16"/>
    </row>
    <row r="8" spans="1:6">
      <c r="A8" s="16"/>
      <c r="B8" s="450" t="s">
        <v>2068</v>
      </c>
      <c r="C8" s="451" t="s">
        <v>2069</v>
      </c>
      <c r="D8" s="451" t="s">
        <v>2088</v>
      </c>
      <c r="E8" s="16" t="s">
        <v>2070</v>
      </c>
      <c r="F8" s="16"/>
    </row>
    <row r="9" spans="1:6">
      <c r="A9" s="16"/>
      <c r="B9" s="451" t="s">
        <v>2071</v>
      </c>
      <c r="C9" s="451" t="s">
        <v>2072</v>
      </c>
      <c r="D9" s="451" t="s">
        <v>2073</v>
      </c>
      <c r="E9" s="16"/>
      <c r="F9" s="16"/>
    </row>
    <row r="10" spans="1:6">
      <c r="A10" s="16"/>
      <c r="B10" s="451" t="s">
        <v>2074</v>
      </c>
      <c r="C10" s="451" t="s">
        <v>2075</v>
      </c>
      <c r="D10" s="451" t="s">
        <v>2087</v>
      </c>
      <c r="E10" s="16"/>
      <c r="F10" s="16"/>
    </row>
    <row r="11" spans="1:6">
      <c r="A11" s="16"/>
      <c r="B11" s="451" t="s">
        <v>2076</v>
      </c>
      <c r="C11" s="451" t="s">
        <v>2090</v>
      </c>
      <c r="D11" s="451" t="s">
        <v>2091</v>
      </c>
      <c r="E11" s="16"/>
      <c r="F11" s="16"/>
    </row>
    <row r="12" spans="1:6">
      <c r="A12" s="16"/>
      <c r="B12" s="451" t="s">
        <v>2079</v>
      </c>
      <c r="C12" s="451" t="s">
        <v>2080</v>
      </c>
      <c r="D12" s="451" t="s">
        <v>2086</v>
      </c>
      <c r="F12" s="16"/>
    </row>
    <row r="13" spans="1:6">
      <c r="A13" s="16"/>
      <c r="B13" s="451" t="s">
        <v>2081</v>
      </c>
      <c r="C13" s="451" t="s">
        <v>2082</v>
      </c>
      <c r="D13" s="451" t="s">
        <v>2089</v>
      </c>
      <c r="F13" s="16"/>
    </row>
    <row r="14" spans="1:6">
      <c r="A14" s="16"/>
      <c r="B14" s="16"/>
      <c r="C14" s="16"/>
      <c r="D14" s="16"/>
      <c r="E14" s="16"/>
      <c r="F14" s="16"/>
    </row>
    <row r="15" spans="1:6" hidden="1">
      <c r="A15" s="16" t="s">
        <v>2083</v>
      </c>
      <c r="B15" s="16" t="s">
        <v>2084</v>
      </c>
      <c r="C15" s="16"/>
      <c r="D15" s="16"/>
      <c r="E15" s="16"/>
      <c r="F15" s="16"/>
    </row>
    <row r="16" spans="1:6" hidden="1">
      <c r="A16" s="16"/>
      <c r="B16" s="16" t="s">
        <v>2085</v>
      </c>
      <c r="C16" s="16" t="s">
        <v>2077</v>
      </c>
      <c r="D16" s="16" t="s">
        <v>2078</v>
      </c>
      <c r="E16" s="16"/>
      <c r="F16" s="16"/>
    </row>
    <row r="17" spans="1:6" hidden="1">
      <c r="A17" s="16"/>
      <c r="B17" s="16" t="s">
        <v>2081</v>
      </c>
      <c r="C17" s="16" t="s">
        <v>2082</v>
      </c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</sheetData>
  <phoneticPr fontId="1" type="noConversion"/>
  <hyperlinks>
    <hyperlink ref="B5" r:id="rId1"/>
    <hyperlink ref="B4" r:id="rId2"/>
  </hyperlinks>
  <pageMargins left="0.7" right="0.7" top="0.75" bottom="0.75" header="0.2" footer="0.3"/>
  <pageSetup orientation="portrait" r:id="rId3"/>
  <headerFooter>
    <oddHeader>&amp;R&amp;"Times New Roman,Bold"Personal Data (D)
Macronix Proprietary</oddHeader>
  </headerFooter>
  <drawing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9"/>
  <sheetViews>
    <sheetView topLeftCell="A13" workbookViewId="0">
      <selection activeCell="Q40" sqref="Q40"/>
    </sheetView>
  </sheetViews>
  <sheetFormatPr defaultRowHeight="16.5"/>
  <cols>
    <col min="1" max="16384" width="9" style="16"/>
  </cols>
  <sheetData>
    <row r="1" spans="1:2">
      <c r="A1" s="16" t="s">
        <v>2565</v>
      </c>
    </row>
    <row r="3" spans="1:2">
      <c r="B3" s="16" t="s">
        <v>2566</v>
      </c>
    </row>
    <row r="19" spans="1:1">
      <c r="A19" s="16" t="s">
        <v>2567</v>
      </c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3" zoomScaleNormal="100" workbookViewId="0">
      <selection activeCell="G22" sqref="G22"/>
    </sheetView>
  </sheetViews>
  <sheetFormatPr defaultColWidth="49.75" defaultRowHeight="10.5"/>
  <cols>
    <col min="1" max="1" width="3.375" style="457" bestFit="1" customWidth="1"/>
    <col min="2" max="2" width="12.625" style="455" customWidth="1"/>
    <col min="3" max="3" width="8" style="455" bestFit="1" customWidth="1"/>
    <col min="4" max="4" width="26.125" style="455" customWidth="1"/>
    <col min="5" max="5" width="6.375" style="455" bestFit="1" customWidth="1"/>
    <col min="6" max="6" width="18.375" style="455" customWidth="1"/>
    <col min="7" max="16384" width="49.75" style="455"/>
  </cols>
  <sheetData>
    <row r="1" spans="1:6" ht="12">
      <c r="A1" s="454" t="s">
        <v>2108</v>
      </c>
      <c r="B1" s="454" t="s">
        <v>2092</v>
      </c>
      <c r="C1" s="454" t="s">
        <v>2109</v>
      </c>
      <c r="D1" s="454" t="s">
        <v>2111</v>
      </c>
      <c r="E1" s="454" t="s">
        <v>2098</v>
      </c>
      <c r="F1" s="454" t="s">
        <v>652</v>
      </c>
    </row>
    <row r="2" spans="1:6" ht="12">
      <c r="A2" s="258">
        <v>1</v>
      </c>
      <c r="B2" s="452" t="s">
        <v>2093</v>
      </c>
      <c r="C2" s="452" t="s">
        <v>2134</v>
      </c>
      <c r="D2" s="452" t="s">
        <v>2114</v>
      </c>
      <c r="E2" s="452" t="s">
        <v>2099</v>
      </c>
      <c r="F2" s="452"/>
    </row>
    <row r="3" spans="1:6" ht="12">
      <c r="A3" s="258">
        <v>2</v>
      </c>
      <c r="B3" s="452" t="s">
        <v>2094</v>
      </c>
      <c r="C3" s="452" t="s">
        <v>2113</v>
      </c>
      <c r="D3" s="452" t="s">
        <v>2114</v>
      </c>
      <c r="E3" s="452" t="s">
        <v>2099</v>
      </c>
      <c r="F3" s="452"/>
    </row>
    <row r="4" spans="1:6" ht="12">
      <c r="A4" s="258">
        <v>3</v>
      </c>
      <c r="B4" s="452" t="s">
        <v>2095</v>
      </c>
      <c r="C4" s="452" t="s">
        <v>2113</v>
      </c>
      <c r="D4" s="452" t="s">
        <v>2115</v>
      </c>
      <c r="E4" s="452" t="s">
        <v>2100</v>
      </c>
      <c r="F4" s="452"/>
    </row>
    <row r="5" spans="1:6" ht="24">
      <c r="A5" s="258">
        <v>4</v>
      </c>
      <c r="B5" s="452" t="s">
        <v>2096</v>
      </c>
      <c r="C5" s="452" t="s">
        <v>2110</v>
      </c>
      <c r="D5" s="452" t="s">
        <v>2287</v>
      </c>
      <c r="E5" s="452" t="s">
        <v>2100</v>
      </c>
      <c r="F5" s="452"/>
    </row>
    <row r="6" spans="1:6" ht="24">
      <c r="A6" s="258">
        <v>5</v>
      </c>
      <c r="B6" s="452" t="s">
        <v>2290</v>
      </c>
      <c r="C6" s="452" t="s">
        <v>2110</v>
      </c>
      <c r="D6" s="452" t="s">
        <v>2287</v>
      </c>
      <c r="E6" s="452" t="s">
        <v>2100</v>
      </c>
      <c r="F6" s="452"/>
    </row>
    <row r="7" spans="1:6" ht="24">
      <c r="A7" s="258">
        <v>5</v>
      </c>
      <c r="B7" s="452" t="s">
        <v>2289</v>
      </c>
      <c r="C7" s="452" t="s">
        <v>2110</v>
      </c>
      <c r="D7" s="452" t="s">
        <v>2288</v>
      </c>
      <c r="E7" s="452" t="s">
        <v>2100</v>
      </c>
      <c r="F7" s="452"/>
    </row>
    <row r="8" spans="1:6" ht="12">
      <c r="A8" s="258">
        <v>6</v>
      </c>
      <c r="B8" s="452" t="s">
        <v>2097</v>
      </c>
      <c r="C8" s="452" t="s">
        <v>2110</v>
      </c>
      <c r="D8" s="452" t="s">
        <v>2112</v>
      </c>
      <c r="E8" s="452" t="s">
        <v>2100</v>
      </c>
      <c r="F8" s="452"/>
    </row>
    <row r="9" spans="1:6" ht="24">
      <c r="A9" s="258">
        <v>7</v>
      </c>
      <c r="B9" s="452" t="s">
        <v>2131</v>
      </c>
      <c r="C9" s="452" t="s">
        <v>2110</v>
      </c>
      <c r="D9" s="452" t="s">
        <v>2324</v>
      </c>
      <c r="E9" s="452" t="s">
        <v>2100</v>
      </c>
      <c r="F9" s="452"/>
    </row>
    <row r="10" spans="1:6" ht="24">
      <c r="A10" s="258">
        <v>8</v>
      </c>
      <c r="B10" s="452" t="s">
        <v>2119</v>
      </c>
      <c r="C10" s="452" t="s">
        <v>2117</v>
      </c>
      <c r="D10" s="452" t="s">
        <v>2106</v>
      </c>
      <c r="E10" s="452" t="s">
        <v>2099</v>
      </c>
      <c r="F10" s="452"/>
    </row>
    <row r="11" spans="1:6" ht="108">
      <c r="A11" s="258">
        <v>9</v>
      </c>
      <c r="B11" s="452" t="s">
        <v>2135</v>
      </c>
      <c r="C11" s="452" t="s">
        <v>2118</v>
      </c>
      <c r="D11" s="452" t="s">
        <v>2325</v>
      </c>
      <c r="E11" s="452" t="s">
        <v>2100</v>
      </c>
      <c r="F11" s="453" t="s">
        <v>2336</v>
      </c>
    </row>
    <row r="12" spans="1:6" ht="24">
      <c r="A12" s="258">
        <v>10</v>
      </c>
      <c r="B12" s="452" t="s">
        <v>2102</v>
      </c>
      <c r="C12" s="452" t="s">
        <v>2113</v>
      </c>
      <c r="D12" s="452" t="s">
        <v>2114</v>
      </c>
      <c r="E12" s="452" t="s">
        <v>2100</v>
      </c>
      <c r="F12" s="452" t="s">
        <v>2291</v>
      </c>
    </row>
    <row r="13" spans="1:6" ht="12">
      <c r="A13" s="258">
        <v>11</v>
      </c>
      <c r="B13" s="452" t="s">
        <v>2292</v>
      </c>
      <c r="C13" s="452" t="s">
        <v>2110</v>
      </c>
      <c r="D13" s="452" t="s">
        <v>2112</v>
      </c>
      <c r="E13" s="452" t="s">
        <v>2100</v>
      </c>
      <c r="F13" s="452"/>
    </row>
    <row r="14" spans="1:6" ht="12">
      <c r="A14" s="258">
        <v>12</v>
      </c>
      <c r="B14" s="452" t="s">
        <v>2103</v>
      </c>
      <c r="C14" s="452" t="s">
        <v>2113</v>
      </c>
      <c r="D14" s="452" t="s">
        <v>2105</v>
      </c>
      <c r="E14" s="452" t="s">
        <v>2100</v>
      </c>
      <c r="F14" s="452"/>
    </row>
    <row r="15" spans="1:6" ht="108">
      <c r="A15" s="258">
        <v>13</v>
      </c>
      <c r="B15" s="452" t="s">
        <v>2104</v>
      </c>
      <c r="C15" s="452" t="s">
        <v>2107</v>
      </c>
      <c r="D15" s="452" t="s">
        <v>2326</v>
      </c>
      <c r="E15" s="452" t="s">
        <v>2100</v>
      </c>
      <c r="F15" s="453" t="s">
        <v>2293</v>
      </c>
    </row>
    <row r="16" spans="1:6" ht="24">
      <c r="A16" s="258">
        <v>14</v>
      </c>
      <c r="B16" s="452" t="s">
        <v>2116</v>
      </c>
      <c r="C16" s="452" t="s">
        <v>2117</v>
      </c>
      <c r="D16" s="452" t="s">
        <v>2106</v>
      </c>
      <c r="E16" s="452" t="s">
        <v>2099</v>
      </c>
      <c r="F16" s="452"/>
    </row>
    <row r="17" spans="1:6" ht="12">
      <c r="A17" s="258">
        <v>15</v>
      </c>
      <c r="B17" s="452" t="s">
        <v>2120</v>
      </c>
      <c r="C17" s="452" t="s">
        <v>2110</v>
      </c>
      <c r="D17" s="452" t="s">
        <v>2121</v>
      </c>
      <c r="E17" s="452" t="s">
        <v>2100</v>
      </c>
      <c r="F17" s="452"/>
    </row>
    <row r="18" spans="1:6" ht="12">
      <c r="A18" s="258">
        <v>16</v>
      </c>
      <c r="B18" s="452" t="s">
        <v>2330</v>
      </c>
      <c r="C18" s="452" t="s">
        <v>2110</v>
      </c>
      <c r="D18" s="452" t="s">
        <v>2125</v>
      </c>
      <c r="E18" s="452" t="s">
        <v>2100</v>
      </c>
      <c r="F18" s="452"/>
    </row>
    <row r="19" spans="1:6" ht="24">
      <c r="A19" s="258">
        <v>17</v>
      </c>
      <c r="B19" s="452" t="s">
        <v>2331</v>
      </c>
      <c r="C19" s="452" t="s">
        <v>2110</v>
      </c>
      <c r="D19" s="452" t="s">
        <v>2124</v>
      </c>
      <c r="E19" s="452" t="s">
        <v>2126</v>
      </c>
      <c r="F19" s="452"/>
    </row>
    <row r="20" spans="1:6" ht="12">
      <c r="A20" s="258">
        <v>18</v>
      </c>
      <c r="B20" s="452" t="s">
        <v>2127</v>
      </c>
      <c r="C20" s="452" t="s">
        <v>2113</v>
      </c>
      <c r="D20" s="452" t="s">
        <v>2114</v>
      </c>
      <c r="E20" s="452" t="s">
        <v>2099</v>
      </c>
      <c r="F20" s="452"/>
    </row>
    <row r="21" spans="1:6" ht="12">
      <c r="A21" s="258">
        <v>19</v>
      </c>
      <c r="B21" s="452" t="s">
        <v>2332</v>
      </c>
      <c r="C21" s="452" t="s">
        <v>2110</v>
      </c>
      <c r="D21" s="452" t="s">
        <v>2129</v>
      </c>
      <c r="E21" s="452" t="s">
        <v>2099</v>
      </c>
      <c r="F21" s="452"/>
    </row>
    <row r="22" spans="1:6" ht="24">
      <c r="A22" s="258">
        <v>20</v>
      </c>
      <c r="B22" s="452" t="s">
        <v>2329</v>
      </c>
      <c r="C22" s="452" t="s">
        <v>2118</v>
      </c>
      <c r="D22" s="452" t="s">
        <v>2325</v>
      </c>
      <c r="E22" s="452" t="s">
        <v>2099</v>
      </c>
      <c r="F22" s="453" t="s">
        <v>2294</v>
      </c>
    </row>
    <row r="23" spans="1:6" ht="24">
      <c r="A23" s="258">
        <v>21</v>
      </c>
      <c r="B23" s="452" t="s">
        <v>2132</v>
      </c>
      <c r="C23" s="452" t="s">
        <v>2110</v>
      </c>
      <c r="D23" s="452" t="s">
        <v>2324</v>
      </c>
      <c r="E23" s="452" t="s">
        <v>2100</v>
      </c>
      <c r="F23" s="452"/>
    </row>
    <row r="24" spans="1:6" ht="48">
      <c r="A24" s="258">
        <v>22</v>
      </c>
      <c r="B24" s="456" t="s">
        <v>1768</v>
      </c>
      <c r="C24" s="452" t="s">
        <v>2110</v>
      </c>
      <c r="D24" s="452" t="s">
        <v>2333</v>
      </c>
      <c r="E24" s="452" t="s">
        <v>2099</v>
      </c>
      <c r="F24" s="452"/>
    </row>
    <row r="25" spans="1:6" ht="48">
      <c r="A25" s="258">
        <v>23</v>
      </c>
      <c r="B25" s="257" t="s">
        <v>2327</v>
      </c>
      <c r="C25" s="452" t="s">
        <v>2110</v>
      </c>
      <c r="D25" s="452" t="s">
        <v>2335</v>
      </c>
      <c r="E25" s="452" t="s">
        <v>2099</v>
      </c>
      <c r="F25" s="452"/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Normal="100" workbookViewId="0">
      <selection activeCell="C20" sqref="C20:C23"/>
    </sheetView>
  </sheetViews>
  <sheetFormatPr defaultRowHeight="15"/>
  <cols>
    <col min="1" max="1" width="11.875" style="230" customWidth="1"/>
    <col min="2" max="2" width="22.375" style="230" customWidth="1"/>
    <col min="3" max="3" width="55.5" style="230" customWidth="1"/>
    <col min="4" max="4" width="19.5" style="230" customWidth="1"/>
    <col min="5" max="5" width="48.375" style="230" customWidth="1"/>
    <col min="6" max="6" width="9" style="230"/>
    <col min="7" max="7" width="32.5" style="237" hidden="1" customWidth="1"/>
    <col min="8" max="8" width="20.625" style="237" hidden="1" customWidth="1"/>
    <col min="9" max="9" width="19.75" style="238" hidden="1" customWidth="1"/>
    <col min="10" max="10" width="17.875" style="237" hidden="1" customWidth="1"/>
    <col min="11" max="11" width="19.375" style="237" hidden="1" customWidth="1"/>
    <col min="12" max="12" width="0" style="237" hidden="1" customWidth="1"/>
    <col min="13" max="13" width="0" style="230" hidden="1" customWidth="1"/>
    <col min="14" max="14" width="17.75" style="230" customWidth="1"/>
    <col min="15" max="15" width="9" style="230"/>
    <col min="16" max="16" width="15.25" style="230" customWidth="1"/>
    <col min="17" max="17" width="13.25" style="230" bestFit="1" customWidth="1"/>
    <col min="18" max="18" width="9.25" style="230" bestFit="1" customWidth="1"/>
    <col min="19" max="16384" width="9" style="230"/>
  </cols>
  <sheetData>
    <row r="1" spans="1:18" s="231" customFormat="1" ht="16.5">
      <c r="A1" s="247" t="s">
        <v>2108</v>
      </c>
      <c r="B1" s="244" t="s">
        <v>2137</v>
      </c>
      <c r="C1" s="246" t="s">
        <v>2140</v>
      </c>
      <c r="D1" s="246" t="s">
        <v>2174</v>
      </c>
      <c r="E1" s="246" t="s">
        <v>2136</v>
      </c>
      <c r="G1" s="346" t="s">
        <v>2189</v>
      </c>
      <c r="H1" s="347" t="s">
        <v>2159</v>
      </c>
      <c r="I1" s="238" t="s">
        <v>2211</v>
      </c>
      <c r="J1" s="237" t="s">
        <v>2161</v>
      </c>
      <c r="K1" s="240" t="s">
        <v>2213</v>
      </c>
      <c r="L1" s="236"/>
    </row>
    <row r="2" spans="1:18" ht="16.5">
      <c r="A2" s="233">
        <v>1</v>
      </c>
      <c r="B2" s="232" t="s">
        <v>2138</v>
      </c>
      <c r="C2" s="232"/>
      <c r="D2" s="232" t="s">
        <v>2161</v>
      </c>
      <c r="E2" s="232"/>
      <c r="G2" s="346"/>
      <c r="H2" s="347"/>
      <c r="I2" s="346" t="s">
        <v>2212</v>
      </c>
      <c r="J2" s="237" t="s">
        <v>2161</v>
      </c>
      <c r="K2" s="240" t="s">
        <v>2213</v>
      </c>
    </row>
    <row r="3" spans="1:18" ht="15.75">
      <c r="A3" s="233">
        <v>2</v>
      </c>
      <c r="B3" s="348" t="s">
        <v>2218</v>
      </c>
      <c r="C3" s="232" t="s">
        <v>2154</v>
      </c>
      <c r="D3" s="232" t="s">
        <v>2176</v>
      </c>
      <c r="E3" s="232" t="s">
        <v>2141</v>
      </c>
      <c r="G3" s="346"/>
      <c r="H3" s="347"/>
      <c r="I3" s="346"/>
      <c r="J3" s="237" t="s">
        <v>2161</v>
      </c>
      <c r="K3" s="240" t="s">
        <v>2214</v>
      </c>
    </row>
    <row r="4" spans="1:18" ht="15.75" customHeight="1">
      <c r="A4" s="233">
        <v>3</v>
      </c>
      <c r="B4" s="345"/>
      <c r="C4" s="232" t="s">
        <v>2153</v>
      </c>
      <c r="D4" s="232" t="s">
        <v>2160</v>
      </c>
      <c r="E4" s="232" t="s">
        <v>2166</v>
      </c>
      <c r="G4" s="237" t="s">
        <v>2190</v>
      </c>
      <c r="H4" s="236" t="s">
        <v>2159</v>
      </c>
      <c r="I4" s="346" t="s">
        <v>2215</v>
      </c>
      <c r="J4" s="346"/>
      <c r="K4" s="346"/>
    </row>
    <row r="5" spans="1:18">
      <c r="A5" s="233">
        <v>4</v>
      </c>
      <c r="B5" s="345"/>
      <c r="C5" s="345" t="s">
        <v>2142</v>
      </c>
      <c r="D5" s="232" t="s">
        <v>2163</v>
      </c>
      <c r="E5" s="232" t="s">
        <v>2164</v>
      </c>
      <c r="G5" s="241" t="s">
        <v>2191</v>
      </c>
      <c r="I5" s="346" t="s">
        <v>2215</v>
      </c>
      <c r="J5" s="346"/>
      <c r="K5" s="346"/>
    </row>
    <row r="6" spans="1:18">
      <c r="A6" s="233">
        <v>5</v>
      </c>
      <c r="B6" s="345"/>
      <c r="C6" s="345"/>
      <c r="D6" s="232" t="s">
        <v>2162</v>
      </c>
      <c r="E6" s="232" t="s">
        <v>2165</v>
      </c>
      <c r="G6" s="237" t="s">
        <v>2206</v>
      </c>
      <c r="H6" s="236" t="s">
        <v>2159</v>
      </c>
      <c r="I6" s="346" t="s">
        <v>2215</v>
      </c>
      <c r="J6" s="346"/>
      <c r="K6" s="346"/>
    </row>
    <row r="7" spans="1:18">
      <c r="A7" s="233">
        <v>6</v>
      </c>
      <c r="B7" s="345"/>
      <c r="C7" s="232" t="s">
        <v>2143</v>
      </c>
      <c r="D7" s="232" t="s">
        <v>2144</v>
      </c>
      <c r="E7" s="232" t="s">
        <v>2155</v>
      </c>
      <c r="G7" s="237" t="s">
        <v>2207</v>
      </c>
      <c r="H7" s="236" t="s">
        <v>2159</v>
      </c>
      <c r="I7" s="346" t="s">
        <v>2215</v>
      </c>
      <c r="J7" s="346"/>
      <c r="K7" s="346"/>
    </row>
    <row r="8" spans="1:18">
      <c r="A8" s="233">
        <v>7</v>
      </c>
      <c r="B8" s="345"/>
      <c r="C8" s="232" t="s">
        <v>2145</v>
      </c>
      <c r="D8" s="232" t="s">
        <v>2139</v>
      </c>
      <c r="E8" s="232" t="s">
        <v>2146</v>
      </c>
      <c r="G8" s="237" t="s">
        <v>2192</v>
      </c>
      <c r="H8" s="236" t="s">
        <v>2159</v>
      </c>
      <c r="I8" s="346" t="s">
        <v>2215</v>
      </c>
      <c r="J8" s="346"/>
      <c r="K8" s="346"/>
    </row>
    <row r="9" spans="1:18">
      <c r="A9" s="233">
        <v>8</v>
      </c>
      <c r="B9" s="348" t="s">
        <v>2295</v>
      </c>
      <c r="C9" s="345" t="s">
        <v>2296</v>
      </c>
      <c r="D9" s="232" t="s">
        <v>2167</v>
      </c>
      <c r="E9" s="232"/>
      <c r="G9" s="237" t="s">
        <v>2193</v>
      </c>
      <c r="H9" s="236" t="s">
        <v>2159</v>
      </c>
      <c r="I9" s="346" t="s">
        <v>2215</v>
      </c>
      <c r="J9" s="346"/>
      <c r="K9" s="346"/>
    </row>
    <row r="10" spans="1:18">
      <c r="A10" s="233">
        <v>9</v>
      </c>
      <c r="B10" s="348"/>
      <c r="C10" s="345"/>
      <c r="D10" s="232" t="s">
        <v>2168</v>
      </c>
      <c r="E10" s="232" t="s">
        <v>2181</v>
      </c>
      <c r="G10" s="237" t="s">
        <v>2194</v>
      </c>
      <c r="H10" s="236" t="s">
        <v>2159</v>
      </c>
      <c r="I10" s="346" t="s">
        <v>2215</v>
      </c>
      <c r="J10" s="346"/>
      <c r="K10" s="346"/>
    </row>
    <row r="11" spans="1:18">
      <c r="A11" s="233">
        <v>10</v>
      </c>
      <c r="B11" s="348"/>
      <c r="C11" s="345"/>
      <c r="D11" s="232" t="s">
        <v>2151</v>
      </c>
      <c r="E11" s="232" t="s">
        <v>2147</v>
      </c>
      <c r="G11" s="237" t="s">
        <v>2195</v>
      </c>
      <c r="H11" s="236" t="s">
        <v>2208</v>
      </c>
      <c r="I11" s="349" t="s">
        <v>2216</v>
      </c>
      <c r="J11" s="346"/>
      <c r="K11" s="346"/>
    </row>
    <row r="12" spans="1:18">
      <c r="A12" s="233">
        <v>11</v>
      </c>
      <c r="B12" s="348"/>
      <c r="C12" s="345" t="s">
        <v>2297</v>
      </c>
      <c r="D12" s="232" t="s">
        <v>2144</v>
      </c>
      <c r="E12" s="232" t="s">
        <v>2148</v>
      </c>
      <c r="G12" s="242" t="s">
        <v>2219</v>
      </c>
      <c r="H12" s="236" t="s">
        <v>2209</v>
      </c>
      <c r="I12" s="349" t="s">
        <v>2222</v>
      </c>
      <c r="J12" s="349"/>
      <c r="K12" s="349"/>
    </row>
    <row r="13" spans="1:18">
      <c r="A13" s="233">
        <v>12</v>
      </c>
      <c r="B13" s="348"/>
      <c r="C13" s="345"/>
      <c r="D13" s="232" t="s">
        <v>2167</v>
      </c>
      <c r="E13" s="232"/>
      <c r="G13" s="242" t="s">
        <v>2220</v>
      </c>
      <c r="H13" s="236" t="s">
        <v>2209</v>
      </c>
      <c r="I13" s="349" t="s">
        <v>2222</v>
      </c>
      <c r="J13" s="349"/>
      <c r="K13" s="349"/>
    </row>
    <row r="14" spans="1:18">
      <c r="A14" s="233">
        <v>13</v>
      </c>
      <c r="B14" s="348"/>
      <c r="C14" s="345"/>
      <c r="D14" s="232" t="s">
        <v>2168</v>
      </c>
      <c r="E14" s="232" t="s">
        <v>2166</v>
      </c>
      <c r="G14" s="237" t="s">
        <v>2217</v>
      </c>
      <c r="H14" s="236" t="s">
        <v>2209</v>
      </c>
      <c r="I14" s="349" t="s">
        <v>2222</v>
      </c>
      <c r="J14" s="349"/>
      <c r="K14" s="349"/>
      <c r="P14" s="230" t="s">
        <v>2301</v>
      </c>
      <c r="Q14" s="230" t="s">
        <v>2302</v>
      </c>
      <c r="R14" s="230" t="s">
        <v>2316</v>
      </c>
    </row>
    <row r="15" spans="1:18">
      <c r="A15" s="233">
        <v>14</v>
      </c>
      <c r="B15" s="348"/>
      <c r="C15" s="345"/>
      <c r="D15" s="232" t="s">
        <v>2151</v>
      </c>
      <c r="E15" s="232" t="s">
        <v>2147</v>
      </c>
      <c r="G15" s="237" t="s">
        <v>2196</v>
      </c>
      <c r="H15" s="236" t="s">
        <v>2209</v>
      </c>
      <c r="I15" s="349" t="s">
        <v>2222</v>
      </c>
      <c r="J15" s="349"/>
      <c r="K15" s="349"/>
      <c r="Q15" s="230" t="s">
        <v>2303</v>
      </c>
      <c r="R15" s="230" t="s">
        <v>2307</v>
      </c>
    </row>
    <row r="16" spans="1:18" ht="15" customHeight="1">
      <c r="A16" s="233">
        <v>15</v>
      </c>
      <c r="B16" s="348" t="s">
        <v>2175</v>
      </c>
      <c r="C16" s="345" t="s">
        <v>2177</v>
      </c>
      <c r="D16" s="232" t="s">
        <v>2151</v>
      </c>
      <c r="E16" s="234" t="s">
        <v>2311</v>
      </c>
      <c r="G16" s="346" t="s">
        <v>2197</v>
      </c>
      <c r="H16" s="347" t="s">
        <v>2210</v>
      </c>
      <c r="I16" s="347"/>
      <c r="J16" s="238" t="s">
        <v>2151</v>
      </c>
      <c r="K16" s="239" t="s">
        <v>2179</v>
      </c>
      <c r="P16" s="230" t="s">
        <v>2304</v>
      </c>
      <c r="Q16" s="230" t="s">
        <v>2305</v>
      </c>
      <c r="R16" s="230" t="s">
        <v>2306</v>
      </c>
    </row>
    <row r="17" spans="1:18">
      <c r="A17" s="233">
        <v>16</v>
      </c>
      <c r="B17" s="348"/>
      <c r="C17" s="345"/>
      <c r="D17" s="232" t="s">
        <v>2152</v>
      </c>
      <c r="E17" s="232" t="s">
        <v>2150</v>
      </c>
      <c r="G17" s="346"/>
      <c r="H17" s="347"/>
      <c r="I17" s="347"/>
      <c r="J17" s="238" t="s">
        <v>2152</v>
      </c>
      <c r="K17" s="238" t="s">
        <v>2150</v>
      </c>
      <c r="P17" s="230" t="s">
        <v>2308</v>
      </c>
      <c r="Q17" s="230" t="s">
        <v>2305</v>
      </c>
      <c r="R17" s="230" t="s">
        <v>2307</v>
      </c>
    </row>
    <row r="18" spans="1:18" ht="15" customHeight="1">
      <c r="A18" s="233">
        <v>17</v>
      </c>
      <c r="B18" s="348"/>
      <c r="C18" s="345"/>
      <c r="D18" s="232" t="s">
        <v>2162</v>
      </c>
      <c r="E18" s="232" t="s">
        <v>2178</v>
      </c>
      <c r="G18" s="346"/>
      <c r="H18" s="347"/>
      <c r="I18" s="347"/>
      <c r="J18" s="238" t="s">
        <v>2162</v>
      </c>
      <c r="K18" s="238" t="s">
        <v>2178</v>
      </c>
      <c r="P18" s="230" t="s">
        <v>2309</v>
      </c>
      <c r="Q18" s="230" t="s">
        <v>2310</v>
      </c>
    </row>
    <row r="19" spans="1:18">
      <c r="A19" s="233">
        <v>18</v>
      </c>
      <c r="B19" s="348"/>
      <c r="C19" s="345"/>
      <c r="D19" s="232" t="s">
        <v>2161</v>
      </c>
      <c r="E19" s="232" t="s">
        <v>2182</v>
      </c>
      <c r="G19" s="346"/>
      <c r="H19" s="347"/>
      <c r="I19" s="347"/>
      <c r="J19" s="238" t="s">
        <v>2161</v>
      </c>
      <c r="K19" s="238" t="s">
        <v>2182</v>
      </c>
      <c r="P19" s="230" t="s">
        <v>2317</v>
      </c>
    </row>
    <row r="20" spans="1:18" ht="45">
      <c r="A20" s="233">
        <v>19</v>
      </c>
      <c r="B20" s="345" t="s">
        <v>2149</v>
      </c>
      <c r="C20" s="355" t="s">
        <v>2299</v>
      </c>
      <c r="D20" s="244" t="s">
        <v>2314</v>
      </c>
      <c r="E20" s="245" t="s">
        <v>2320</v>
      </c>
      <c r="G20" s="237" t="s">
        <v>2198</v>
      </c>
      <c r="H20" s="236" t="s">
        <v>2210</v>
      </c>
      <c r="J20" s="238" t="s">
        <v>2139</v>
      </c>
      <c r="K20" s="238" t="s">
        <v>2156</v>
      </c>
    </row>
    <row r="21" spans="1:18">
      <c r="A21" s="233">
        <v>20</v>
      </c>
      <c r="B21" s="345"/>
      <c r="C21" s="355"/>
      <c r="D21" s="246" t="s">
        <v>2152</v>
      </c>
      <c r="E21" s="246" t="s">
        <v>2313</v>
      </c>
      <c r="G21" s="237" t="s">
        <v>2199</v>
      </c>
      <c r="H21" s="236" t="s">
        <v>2209</v>
      </c>
    </row>
    <row r="22" spans="1:18">
      <c r="A22" s="233">
        <v>21</v>
      </c>
      <c r="B22" s="345"/>
      <c r="C22" s="355"/>
      <c r="D22" s="246" t="s">
        <v>2162</v>
      </c>
      <c r="E22" s="246" t="s">
        <v>2178</v>
      </c>
      <c r="G22" s="237" t="s">
        <v>2200</v>
      </c>
      <c r="H22" s="236" t="s">
        <v>2208</v>
      </c>
      <c r="I22" s="349" t="s">
        <v>2216</v>
      </c>
      <c r="J22" s="346"/>
      <c r="K22" s="346"/>
      <c r="Q22" s="230" t="s">
        <v>2353</v>
      </c>
    </row>
    <row r="23" spans="1:18" ht="22.5" customHeight="1">
      <c r="A23" s="233">
        <v>22</v>
      </c>
      <c r="B23" s="345"/>
      <c r="C23" s="355"/>
      <c r="D23" s="246" t="s">
        <v>2161</v>
      </c>
      <c r="E23" s="246" t="s">
        <v>2298</v>
      </c>
      <c r="G23" s="237" t="s">
        <v>2201</v>
      </c>
      <c r="H23" s="236" t="s">
        <v>2157</v>
      </c>
      <c r="J23" s="238" t="s">
        <v>2117</v>
      </c>
      <c r="K23" s="243" t="s">
        <v>2183</v>
      </c>
      <c r="Q23" s="230" t="s">
        <v>2353</v>
      </c>
    </row>
    <row r="24" spans="1:18">
      <c r="A24" s="233">
        <v>23</v>
      </c>
      <c r="B24" s="345"/>
      <c r="C24" s="350" t="s">
        <v>2312</v>
      </c>
      <c r="D24" s="232" t="s">
        <v>2139</v>
      </c>
      <c r="E24" s="232" t="s">
        <v>2156</v>
      </c>
      <c r="G24" s="241" t="s">
        <v>2202</v>
      </c>
      <c r="H24" s="236" t="s">
        <v>2157</v>
      </c>
      <c r="I24" s="349" t="s">
        <v>2216</v>
      </c>
      <c r="J24" s="346"/>
      <c r="K24" s="346"/>
      <c r="Q24" s="230" t="s">
        <v>2354</v>
      </c>
    </row>
    <row r="25" spans="1:18" ht="47.25" customHeight="1">
      <c r="A25" s="233">
        <v>24</v>
      </c>
      <c r="B25" s="345"/>
      <c r="C25" s="350"/>
      <c r="D25" s="232" t="s">
        <v>2117</v>
      </c>
      <c r="E25" s="235" t="s">
        <v>2183</v>
      </c>
      <c r="G25" s="237" t="s">
        <v>2203</v>
      </c>
      <c r="H25" s="236" t="s">
        <v>2209</v>
      </c>
      <c r="I25" s="349" t="s">
        <v>2222</v>
      </c>
      <c r="J25" s="349"/>
      <c r="K25" s="349"/>
    </row>
    <row r="26" spans="1:18" ht="15" customHeight="1">
      <c r="A26" s="233">
        <v>25</v>
      </c>
      <c r="B26" s="352" t="s">
        <v>2158</v>
      </c>
      <c r="C26" s="232"/>
      <c r="D26" s="232" t="s">
        <v>2161</v>
      </c>
      <c r="E26" s="232"/>
      <c r="G26" s="237" t="s">
        <v>2204</v>
      </c>
      <c r="H26" s="236" t="s">
        <v>2209</v>
      </c>
      <c r="I26" s="349" t="s">
        <v>2222</v>
      </c>
      <c r="J26" s="349"/>
      <c r="K26" s="349"/>
    </row>
    <row r="27" spans="1:18">
      <c r="A27" s="233">
        <v>26</v>
      </c>
      <c r="B27" s="353"/>
      <c r="C27" s="232"/>
      <c r="D27" s="232" t="s">
        <v>2160</v>
      </c>
      <c r="E27" s="232" t="s">
        <v>2184</v>
      </c>
      <c r="G27" s="237" t="s">
        <v>2205</v>
      </c>
      <c r="H27" s="236" t="s">
        <v>2209</v>
      </c>
      <c r="I27" s="349" t="s">
        <v>2222</v>
      </c>
      <c r="J27" s="349"/>
      <c r="K27" s="349"/>
    </row>
    <row r="28" spans="1:18">
      <c r="A28" s="233">
        <v>27</v>
      </c>
      <c r="B28" s="354"/>
      <c r="C28" s="232"/>
      <c r="D28" s="232" t="s">
        <v>2139</v>
      </c>
      <c r="E28" s="234" t="s">
        <v>2185</v>
      </c>
    </row>
    <row r="29" spans="1:18">
      <c r="A29" s="233">
        <v>28</v>
      </c>
      <c r="B29" s="345" t="s">
        <v>2173</v>
      </c>
      <c r="C29" s="345" t="s">
        <v>2186</v>
      </c>
      <c r="D29" s="232" t="s">
        <v>2170</v>
      </c>
      <c r="E29" s="232"/>
    </row>
    <row r="30" spans="1:18">
      <c r="A30" s="233">
        <v>29</v>
      </c>
      <c r="B30" s="345"/>
      <c r="C30" s="345"/>
      <c r="D30" s="232" t="s">
        <v>2171</v>
      </c>
      <c r="E30" s="232" t="s">
        <v>2169</v>
      </c>
      <c r="G30" s="237" t="s">
        <v>2223</v>
      </c>
      <c r="H30" s="236" t="s">
        <v>2159</v>
      </c>
    </row>
    <row r="31" spans="1:18">
      <c r="A31" s="233">
        <v>30</v>
      </c>
      <c r="B31" s="345"/>
      <c r="C31" s="345"/>
      <c r="D31" s="232" t="s">
        <v>2133</v>
      </c>
      <c r="E31" s="232" t="s">
        <v>2221</v>
      </c>
      <c r="G31" s="237" t="s">
        <v>2224</v>
      </c>
      <c r="H31" s="236" t="s">
        <v>2159</v>
      </c>
    </row>
    <row r="32" spans="1:18">
      <c r="A32" s="233">
        <v>31</v>
      </c>
      <c r="B32" s="345"/>
      <c r="C32" s="345"/>
      <c r="D32" s="232" t="s">
        <v>2144</v>
      </c>
      <c r="E32" s="232" t="s">
        <v>2172</v>
      </c>
      <c r="G32" s="237" t="s">
        <v>2225</v>
      </c>
      <c r="H32" s="236" t="s">
        <v>2159</v>
      </c>
    </row>
    <row r="33" spans="1:13">
      <c r="A33" s="233">
        <v>32</v>
      </c>
      <c r="B33" s="345"/>
      <c r="C33" s="345" t="s">
        <v>2188</v>
      </c>
      <c r="D33" s="232" t="s">
        <v>2170</v>
      </c>
      <c r="E33" s="232" t="s">
        <v>2182</v>
      </c>
      <c r="G33" s="241" t="s">
        <v>2226</v>
      </c>
      <c r="H33" s="230"/>
    </row>
    <row r="34" spans="1:13">
      <c r="A34" s="233">
        <v>33</v>
      </c>
      <c r="B34" s="345"/>
      <c r="C34" s="345"/>
      <c r="D34" s="232" t="s">
        <v>2171</v>
      </c>
      <c r="E34" s="232" t="s">
        <v>2169</v>
      </c>
      <c r="G34" s="237" t="s">
        <v>2227</v>
      </c>
      <c r="H34" s="236" t="s">
        <v>2208</v>
      </c>
    </row>
    <row r="35" spans="1:13">
      <c r="A35" s="233">
        <v>34</v>
      </c>
      <c r="B35" s="345"/>
      <c r="C35" s="345"/>
      <c r="D35" s="232" t="s">
        <v>2133</v>
      </c>
      <c r="E35" s="232" t="s">
        <v>2187</v>
      </c>
      <c r="G35" s="241" t="s">
        <v>2228</v>
      </c>
      <c r="H35" s="236"/>
    </row>
    <row r="36" spans="1:13">
      <c r="A36" s="233">
        <v>35</v>
      </c>
      <c r="B36" s="345"/>
      <c r="C36" s="345"/>
      <c r="D36" s="232" t="s">
        <v>2144</v>
      </c>
      <c r="E36" s="232" t="s">
        <v>2172</v>
      </c>
      <c r="G36" s="237" t="s">
        <v>2229</v>
      </c>
      <c r="H36" s="236" t="s">
        <v>2159</v>
      </c>
    </row>
    <row r="37" spans="1:13">
      <c r="B37" s="236"/>
      <c r="G37" s="237" t="s">
        <v>2230</v>
      </c>
      <c r="H37" s="236" t="s">
        <v>2159</v>
      </c>
    </row>
    <row r="38" spans="1:13">
      <c r="B38" s="230" t="s">
        <v>2322</v>
      </c>
      <c r="C38" s="230" t="s">
        <v>2323</v>
      </c>
      <c r="E38" s="230" t="s">
        <v>2318</v>
      </c>
      <c r="G38" s="237" t="s">
        <v>2231</v>
      </c>
      <c r="H38" s="236" t="s">
        <v>2284</v>
      </c>
    </row>
    <row r="39" spans="1:13">
      <c r="B39" s="230" t="s">
        <v>2180</v>
      </c>
      <c r="C39" s="230" t="s">
        <v>2300</v>
      </c>
      <c r="E39" s="230" t="s">
        <v>2319</v>
      </c>
      <c r="G39" s="237" t="s">
        <v>2232</v>
      </c>
      <c r="H39" s="236" t="s">
        <v>2286</v>
      </c>
    </row>
    <row r="40" spans="1:13" ht="59.25" customHeight="1">
      <c r="B40" s="351" t="s">
        <v>2337</v>
      </c>
      <c r="C40" s="351"/>
      <c r="G40" s="237" t="s">
        <v>2233</v>
      </c>
      <c r="H40" s="236" t="s">
        <v>2284</v>
      </c>
    </row>
    <row r="41" spans="1:13">
      <c r="B41" s="248" t="s">
        <v>2321</v>
      </c>
      <c r="G41" s="230"/>
      <c r="H41" s="237" t="s">
        <v>2234</v>
      </c>
      <c r="I41" s="236" t="s">
        <v>2284</v>
      </c>
      <c r="J41" s="238"/>
      <c r="M41" s="237"/>
    </row>
    <row r="42" spans="1:13">
      <c r="B42" s="248"/>
      <c r="G42" s="230"/>
      <c r="I42" s="250"/>
      <c r="J42" s="251"/>
      <c r="M42" s="237"/>
    </row>
    <row r="43" spans="1:13">
      <c r="B43" s="248"/>
      <c r="G43" s="230"/>
      <c r="I43" s="250"/>
      <c r="J43" s="251"/>
      <c r="M43" s="237"/>
    </row>
    <row r="44" spans="1:13">
      <c r="B44" s="248"/>
      <c r="G44" s="230"/>
      <c r="I44" s="250"/>
      <c r="J44" s="251"/>
      <c r="M44" s="237"/>
    </row>
    <row r="45" spans="1:13">
      <c r="B45" s="248"/>
      <c r="G45" s="230"/>
      <c r="I45" s="250"/>
      <c r="J45" s="251"/>
      <c r="M45" s="237"/>
    </row>
    <row r="46" spans="1:13">
      <c r="G46" s="230"/>
      <c r="H46" s="237" t="s">
        <v>2235</v>
      </c>
      <c r="I46" s="236" t="s">
        <v>2284</v>
      </c>
      <c r="J46" s="238"/>
      <c r="M46" s="237"/>
    </row>
    <row r="47" spans="1:13" ht="16.5" customHeight="1">
      <c r="G47" s="237" t="s">
        <v>2236</v>
      </c>
      <c r="H47" s="250" t="s">
        <v>2284</v>
      </c>
      <c r="I47" s="251"/>
    </row>
    <row r="48" spans="1:13">
      <c r="G48" s="237" t="s">
        <v>2237</v>
      </c>
      <c r="H48" s="250" t="s">
        <v>2284</v>
      </c>
      <c r="I48" s="251"/>
    </row>
    <row r="49" spans="7:9" ht="30" customHeight="1">
      <c r="G49" s="237" t="s">
        <v>2238</v>
      </c>
      <c r="H49" s="250" t="s">
        <v>2284</v>
      </c>
      <c r="I49" s="251"/>
    </row>
    <row r="50" spans="7:9">
      <c r="H50" s="250"/>
      <c r="I50" s="251"/>
    </row>
    <row r="51" spans="7:9">
      <c r="H51" s="250"/>
      <c r="I51" s="251"/>
    </row>
    <row r="52" spans="7:9">
      <c r="H52" s="250"/>
      <c r="I52" s="251"/>
    </row>
    <row r="53" spans="7:9">
      <c r="G53" s="237" t="s">
        <v>2239</v>
      </c>
      <c r="H53" s="250" t="s">
        <v>2285</v>
      </c>
      <c r="I53" s="251"/>
    </row>
    <row r="54" spans="7:9">
      <c r="G54" s="237" t="s">
        <v>2240</v>
      </c>
      <c r="H54" s="250" t="s">
        <v>2286</v>
      </c>
      <c r="I54" s="251"/>
    </row>
    <row r="55" spans="7:9">
      <c r="G55" s="237" t="s">
        <v>2241</v>
      </c>
      <c r="H55" s="250" t="s">
        <v>2285</v>
      </c>
      <c r="I55" s="251"/>
    </row>
    <row r="56" spans="7:9">
      <c r="G56" s="237" t="s">
        <v>2242</v>
      </c>
      <c r="H56" s="250" t="s">
        <v>2159</v>
      </c>
      <c r="I56" s="251"/>
    </row>
    <row r="57" spans="7:9">
      <c r="G57" s="237" t="s">
        <v>2243</v>
      </c>
      <c r="H57" s="250" t="s">
        <v>2208</v>
      </c>
      <c r="I57" s="251"/>
    </row>
    <row r="58" spans="7:9">
      <c r="G58" s="237" t="s">
        <v>2244</v>
      </c>
      <c r="H58" s="250" t="s">
        <v>2208</v>
      </c>
      <c r="I58" s="251"/>
    </row>
    <row r="59" spans="7:9">
      <c r="G59" s="237" t="s">
        <v>2245</v>
      </c>
      <c r="H59" s="250" t="s">
        <v>2208</v>
      </c>
      <c r="I59" s="251"/>
    </row>
    <row r="60" spans="7:9">
      <c r="H60" s="250"/>
      <c r="I60" s="251"/>
    </row>
    <row r="61" spans="7:9">
      <c r="G61" s="237" t="s">
        <v>2246</v>
      </c>
      <c r="H61" s="250" t="s">
        <v>2208</v>
      </c>
      <c r="I61" s="251"/>
    </row>
    <row r="62" spans="7:9">
      <c r="H62" s="250"/>
      <c r="I62" s="251"/>
    </row>
    <row r="63" spans="7:9" ht="15" customHeight="1">
      <c r="G63" s="237" t="s">
        <v>2247</v>
      </c>
      <c r="H63" s="236" t="s">
        <v>2210</v>
      </c>
    </row>
    <row r="64" spans="7:9">
      <c r="G64" s="237" t="s">
        <v>2248</v>
      </c>
      <c r="H64" s="236" t="s">
        <v>2285</v>
      </c>
    </row>
    <row r="65" spans="7:13">
      <c r="G65" s="237" t="s">
        <v>2249</v>
      </c>
      <c r="H65" s="236" t="s">
        <v>2210</v>
      </c>
    </row>
    <row r="66" spans="7:13">
      <c r="G66" s="237" t="s">
        <v>2250</v>
      </c>
      <c r="H66" s="236" t="s">
        <v>2209</v>
      </c>
    </row>
    <row r="67" spans="7:13">
      <c r="G67" s="237" t="s">
        <v>2251</v>
      </c>
      <c r="H67" s="236" t="s">
        <v>2286</v>
      </c>
    </row>
    <row r="68" spans="7:13">
      <c r="G68" s="237" t="s">
        <v>2252</v>
      </c>
      <c r="H68" s="236" t="s">
        <v>2286</v>
      </c>
    </row>
    <row r="69" spans="7:13">
      <c r="G69" s="237" t="s">
        <v>2253</v>
      </c>
      <c r="H69" s="236" t="s">
        <v>2285</v>
      </c>
    </row>
    <row r="70" spans="7:13">
      <c r="G70" s="230"/>
      <c r="H70" s="237" t="s">
        <v>2254</v>
      </c>
      <c r="I70" s="236" t="s">
        <v>2285</v>
      </c>
      <c r="J70" s="238"/>
      <c r="M70" s="237"/>
    </row>
    <row r="71" spans="7:13">
      <c r="G71" s="230"/>
      <c r="H71" s="237" t="s">
        <v>2255</v>
      </c>
      <c r="I71" s="236" t="s">
        <v>2210</v>
      </c>
      <c r="J71" s="238"/>
      <c r="M71" s="237"/>
    </row>
    <row r="72" spans="7:13">
      <c r="G72" s="237" t="s">
        <v>2256</v>
      </c>
      <c r="H72" s="236" t="s">
        <v>2210</v>
      </c>
    </row>
    <row r="73" spans="7:13">
      <c r="G73" s="237" t="s">
        <v>2257</v>
      </c>
      <c r="H73" s="236" t="s">
        <v>2208</v>
      </c>
    </row>
    <row r="74" spans="7:13">
      <c r="G74" s="237" t="s">
        <v>2258</v>
      </c>
      <c r="H74" s="236" t="s">
        <v>2208</v>
      </c>
    </row>
    <row r="75" spans="7:13">
      <c r="G75" s="237" t="s">
        <v>2259</v>
      </c>
      <c r="H75" s="236" t="s">
        <v>2285</v>
      </c>
    </row>
    <row r="76" spans="7:13">
      <c r="G76" s="237" t="s">
        <v>2260</v>
      </c>
      <c r="H76" s="236" t="s">
        <v>2210</v>
      </c>
    </row>
    <row r="77" spans="7:13">
      <c r="G77" s="237" t="s">
        <v>2261</v>
      </c>
      <c r="H77" s="236" t="s">
        <v>2285</v>
      </c>
    </row>
    <row r="78" spans="7:13">
      <c r="G78" s="237" t="s">
        <v>2262</v>
      </c>
      <c r="H78" s="236" t="s">
        <v>2285</v>
      </c>
    </row>
    <row r="79" spans="7:13">
      <c r="G79" s="237" t="s">
        <v>2263</v>
      </c>
      <c r="H79" s="236" t="s">
        <v>2285</v>
      </c>
    </row>
    <row r="80" spans="7:13">
      <c r="G80" s="237" t="s">
        <v>2264</v>
      </c>
      <c r="H80" s="236" t="s">
        <v>2285</v>
      </c>
    </row>
    <row r="81" spans="7:8">
      <c r="G81" s="237" t="s">
        <v>2265</v>
      </c>
      <c r="H81" s="237" t="s">
        <v>2157</v>
      </c>
    </row>
    <row r="82" spans="7:8">
      <c r="G82" s="237" t="s">
        <v>2266</v>
      </c>
      <c r="H82" s="237" t="s">
        <v>2157</v>
      </c>
    </row>
    <row r="83" spans="7:8">
      <c r="G83" s="237" t="s">
        <v>2267</v>
      </c>
      <c r="H83" s="237" t="s">
        <v>2157</v>
      </c>
    </row>
    <row r="84" spans="7:8">
      <c r="G84" s="237" t="s">
        <v>2268</v>
      </c>
      <c r="H84" s="237" t="s">
        <v>2157</v>
      </c>
    </row>
    <row r="85" spans="7:8">
      <c r="G85" s="237" t="s">
        <v>2269</v>
      </c>
      <c r="H85" s="236" t="s">
        <v>2210</v>
      </c>
    </row>
    <row r="86" spans="7:8">
      <c r="G86" s="237" t="s">
        <v>2270</v>
      </c>
      <c r="H86" s="236" t="s">
        <v>2210</v>
      </c>
    </row>
    <row r="87" spans="7:8">
      <c r="G87" s="237" t="s">
        <v>2271</v>
      </c>
      <c r="H87" s="236" t="s">
        <v>2209</v>
      </c>
    </row>
    <row r="88" spans="7:8">
      <c r="G88" s="237" t="s">
        <v>2272</v>
      </c>
      <c r="H88" s="236" t="s">
        <v>2209</v>
      </c>
    </row>
    <row r="89" spans="7:8">
      <c r="G89" s="237" t="s">
        <v>2273</v>
      </c>
      <c r="H89" s="236" t="s">
        <v>2209</v>
      </c>
    </row>
    <row r="90" spans="7:8">
      <c r="G90" s="237" t="s">
        <v>2274</v>
      </c>
      <c r="H90" s="236" t="s">
        <v>2285</v>
      </c>
    </row>
    <row r="91" spans="7:8">
      <c r="G91" s="237" t="s">
        <v>2275</v>
      </c>
      <c r="H91" s="236" t="s">
        <v>2285</v>
      </c>
    </row>
    <row r="92" spans="7:8">
      <c r="G92" s="237" t="s">
        <v>2276</v>
      </c>
      <c r="H92" s="236" t="s">
        <v>2209</v>
      </c>
    </row>
    <row r="93" spans="7:8">
      <c r="G93" s="237" t="s">
        <v>2277</v>
      </c>
      <c r="H93" s="236" t="s">
        <v>2209</v>
      </c>
    </row>
    <row r="94" spans="7:8">
      <c r="G94" s="237" t="s">
        <v>2278</v>
      </c>
      <c r="H94" s="236" t="s">
        <v>2209</v>
      </c>
    </row>
    <row r="95" spans="7:8">
      <c r="G95" s="237" t="s">
        <v>2279</v>
      </c>
      <c r="H95" s="237" t="s">
        <v>2157</v>
      </c>
    </row>
    <row r="96" spans="7:8">
      <c r="G96" s="237" t="s">
        <v>2280</v>
      </c>
      <c r="H96" s="237" t="s">
        <v>2157</v>
      </c>
    </row>
    <row r="97" spans="7:8">
      <c r="G97" s="237" t="s">
        <v>2281</v>
      </c>
      <c r="H97" s="237" t="s">
        <v>2157</v>
      </c>
    </row>
    <row r="98" spans="7:8">
      <c r="G98" s="237" t="s">
        <v>2282</v>
      </c>
      <c r="H98" s="237" t="s">
        <v>2157</v>
      </c>
    </row>
    <row r="99" spans="7:8">
      <c r="G99" s="237" t="s">
        <v>2283</v>
      </c>
      <c r="H99" s="236" t="s">
        <v>2208</v>
      </c>
    </row>
  </sheetData>
  <mergeCells count="38">
    <mergeCell ref="I24:K24"/>
    <mergeCell ref="I11:K11"/>
    <mergeCell ref="B20:B25"/>
    <mergeCell ref="C24:C25"/>
    <mergeCell ref="B40:C40"/>
    <mergeCell ref="B26:B28"/>
    <mergeCell ref="I13:K13"/>
    <mergeCell ref="I14:K14"/>
    <mergeCell ref="I15:K15"/>
    <mergeCell ref="I25:K25"/>
    <mergeCell ref="I26:K26"/>
    <mergeCell ref="I27:K27"/>
    <mergeCell ref="C20:C23"/>
    <mergeCell ref="I16:I19"/>
    <mergeCell ref="H16:H19"/>
    <mergeCell ref="G16:G19"/>
    <mergeCell ref="I22:K22"/>
    <mergeCell ref="I6:K6"/>
    <mergeCell ref="I7:K7"/>
    <mergeCell ref="I8:K8"/>
    <mergeCell ref="I9:K9"/>
    <mergeCell ref="I10:K10"/>
    <mergeCell ref="C33:C36"/>
    <mergeCell ref="B29:B36"/>
    <mergeCell ref="I2:I3"/>
    <mergeCell ref="H1:H3"/>
    <mergeCell ref="G1:G3"/>
    <mergeCell ref="I4:K4"/>
    <mergeCell ref="I5:K5"/>
    <mergeCell ref="C5:C6"/>
    <mergeCell ref="C16:C19"/>
    <mergeCell ref="B16:B19"/>
    <mergeCell ref="C29:C32"/>
    <mergeCell ref="B3:B8"/>
    <mergeCell ref="C9:C11"/>
    <mergeCell ref="C12:C15"/>
    <mergeCell ref="B9:B15"/>
    <mergeCell ref="I12:K12"/>
  </mergeCells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13" sqref="G13"/>
    </sheetView>
  </sheetViews>
  <sheetFormatPr defaultRowHeight="16.5"/>
  <cols>
    <col min="1" max="1" width="11.25" style="255" bestFit="1" customWidth="1"/>
    <col min="2" max="2" width="42.5" customWidth="1"/>
    <col min="3" max="3" width="66" customWidth="1"/>
  </cols>
  <sheetData>
    <row r="1" spans="1:3">
      <c r="A1" s="254" t="s">
        <v>2364</v>
      </c>
      <c r="B1" s="254" t="s">
        <v>2365</v>
      </c>
      <c r="C1" s="254" t="s">
        <v>2366</v>
      </c>
    </row>
    <row r="2" spans="1:3">
      <c r="A2" s="356" t="s">
        <v>2361</v>
      </c>
      <c r="B2" s="252" t="s">
        <v>2093</v>
      </c>
      <c r="C2" s="348" t="s">
        <v>2362</v>
      </c>
    </row>
    <row r="3" spans="1:3">
      <c r="A3" s="356"/>
      <c r="B3" s="252" t="s">
        <v>2094</v>
      </c>
      <c r="C3" s="348"/>
    </row>
    <row r="4" spans="1:3">
      <c r="A4" s="356"/>
      <c r="B4" s="252" t="s">
        <v>2095</v>
      </c>
      <c r="C4" s="348"/>
    </row>
    <row r="5" spans="1:3">
      <c r="A5" s="356" t="s">
        <v>2355</v>
      </c>
      <c r="B5" s="252" t="s">
        <v>2119</v>
      </c>
      <c r="C5" s="348"/>
    </row>
    <row r="6" spans="1:3">
      <c r="A6" s="356"/>
      <c r="B6" s="252" t="s">
        <v>2135</v>
      </c>
      <c r="C6" s="348"/>
    </row>
    <row r="7" spans="1:3">
      <c r="A7" s="356"/>
      <c r="B7" s="252" t="s">
        <v>2102</v>
      </c>
      <c r="C7" s="348"/>
    </row>
    <row r="8" spans="1:3">
      <c r="A8" s="356"/>
      <c r="B8" s="252" t="s">
        <v>2292</v>
      </c>
      <c r="C8" s="348"/>
    </row>
    <row r="9" spans="1:3">
      <c r="A9" s="356"/>
      <c r="B9" s="253" t="s">
        <v>2135</v>
      </c>
      <c r="C9" s="348"/>
    </row>
    <row r="10" spans="1:3">
      <c r="A10" s="356"/>
      <c r="B10" s="252" t="s">
        <v>2103</v>
      </c>
      <c r="C10" s="348"/>
    </row>
    <row r="11" spans="1:3">
      <c r="A11" s="356"/>
      <c r="B11" s="252" t="s">
        <v>2104</v>
      </c>
      <c r="C11" s="348"/>
    </row>
    <row r="12" spans="1:3">
      <c r="A12" s="356"/>
      <c r="B12" s="252" t="s">
        <v>2116</v>
      </c>
      <c r="C12" s="348"/>
    </row>
    <row r="13" spans="1:3">
      <c r="A13" s="356"/>
      <c r="B13" s="252" t="s">
        <v>2122</v>
      </c>
      <c r="C13" s="348"/>
    </row>
    <row r="14" spans="1:3">
      <c r="A14" s="356"/>
      <c r="B14" s="252" t="s">
        <v>2123</v>
      </c>
      <c r="C14" s="348"/>
    </row>
    <row r="15" spans="1:3">
      <c r="A15" s="356"/>
      <c r="B15" s="252" t="s">
        <v>2128</v>
      </c>
      <c r="C15" s="348"/>
    </row>
    <row r="16" spans="1:3">
      <c r="A16" s="356"/>
      <c r="B16" s="252" t="s">
        <v>2130</v>
      </c>
      <c r="C16" s="348"/>
    </row>
    <row r="17" spans="1:3">
      <c r="A17" s="233" t="s">
        <v>2358</v>
      </c>
      <c r="B17" s="252" t="s">
        <v>2357</v>
      </c>
      <c r="C17" s="348"/>
    </row>
    <row r="18" spans="1:3">
      <c r="A18" s="356" t="s">
        <v>2356</v>
      </c>
      <c r="B18" s="252" t="s">
        <v>2127</v>
      </c>
      <c r="C18" s="348" t="s">
        <v>2363</v>
      </c>
    </row>
    <row r="19" spans="1:3">
      <c r="A19" s="356"/>
      <c r="B19" s="252" t="s">
        <v>2096</v>
      </c>
      <c r="C19" s="348"/>
    </row>
    <row r="20" spans="1:3">
      <c r="A20" s="356"/>
      <c r="B20" s="252" t="s">
        <v>2097</v>
      </c>
      <c r="C20" s="348"/>
    </row>
    <row r="21" spans="1:3">
      <c r="A21" s="356"/>
      <c r="B21" s="252" t="s">
        <v>2131</v>
      </c>
      <c r="C21" s="348"/>
    </row>
    <row r="22" spans="1:3">
      <c r="A22" s="356"/>
      <c r="B22" s="252" t="s">
        <v>2120</v>
      </c>
      <c r="C22" s="348"/>
    </row>
    <row r="23" spans="1:3">
      <c r="A23" s="356"/>
      <c r="B23" s="252" t="s">
        <v>2132</v>
      </c>
      <c r="C23" s="348"/>
    </row>
    <row r="24" spans="1:3">
      <c r="A24" s="356" t="s">
        <v>2360</v>
      </c>
      <c r="B24" s="252" t="s">
        <v>2359</v>
      </c>
      <c r="C24" s="348"/>
    </row>
    <row r="25" spans="1:3">
      <c r="A25" s="356"/>
      <c r="B25" s="252" t="s">
        <v>2289</v>
      </c>
      <c r="C25" s="348"/>
    </row>
  </sheetData>
  <mergeCells count="6">
    <mergeCell ref="A2:A4"/>
    <mergeCell ref="A5:A16"/>
    <mergeCell ref="C2:C17"/>
    <mergeCell ref="A18:A23"/>
    <mergeCell ref="C18:C25"/>
    <mergeCell ref="A24:A25"/>
  </mergeCells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25" sqref="F25"/>
    </sheetView>
  </sheetViews>
  <sheetFormatPr defaultRowHeight="16.5"/>
  <sheetData>
    <row r="1" spans="1:2">
      <c r="A1" s="249" t="s">
        <v>2338</v>
      </c>
    </row>
    <row r="4" spans="1:2">
      <c r="B4" t="s">
        <v>2339</v>
      </c>
    </row>
    <row r="6" spans="1:2">
      <c r="B6" t="s">
        <v>2340</v>
      </c>
    </row>
    <row r="7" spans="1:2">
      <c r="B7" t="s">
        <v>2341</v>
      </c>
    </row>
    <row r="8" spans="1:2">
      <c r="B8" t="s">
        <v>2342</v>
      </c>
    </row>
    <row r="9" spans="1:2">
      <c r="B9" t="s">
        <v>2343</v>
      </c>
    </row>
    <row r="11" spans="1:2">
      <c r="B11" t="s">
        <v>2344</v>
      </c>
    </row>
    <row r="12" spans="1:2">
      <c r="B12" t="s">
        <v>2345</v>
      </c>
    </row>
    <row r="13" spans="1:2">
      <c r="B13" t="s">
        <v>2346</v>
      </c>
    </row>
    <row r="15" spans="1:2">
      <c r="B15" t="s">
        <v>2347</v>
      </c>
    </row>
    <row r="17" spans="2:2">
      <c r="B17" t="s">
        <v>2348</v>
      </c>
    </row>
    <row r="18" spans="2:2">
      <c r="B18" t="s">
        <v>2349</v>
      </c>
    </row>
    <row r="19" spans="2:2">
      <c r="B19" t="s">
        <v>2350</v>
      </c>
    </row>
    <row r="20" spans="2:2">
      <c r="B20" t="s">
        <v>2351</v>
      </c>
    </row>
    <row r="22" spans="2:2">
      <c r="B22" t="s">
        <v>2352</v>
      </c>
    </row>
  </sheetData>
  <phoneticPr fontId="1" type="noConversion"/>
  <pageMargins left="0.7" right="0.7" top="0.75" bottom="0.75" header="0.2" footer="0.3"/>
  <pageSetup orientation="portrait" r:id="rId1"/>
  <headerFooter>
    <oddHeader>&amp;R&amp;"Times New Roman,Bold"Personal Data (D)
Macronix Proprietary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3:E6"/>
  <sheetViews>
    <sheetView workbookViewId="0"/>
  </sheetViews>
  <sheetFormatPr defaultRowHeight="16.5"/>
  <sheetData>
    <row r="3" spans="1:5" ht="25.5">
      <c r="E3" s="1" t="s">
        <v>7</v>
      </c>
    </row>
    <row r="4" spans="1:5" ht="25.5">
      <c r="E4" s="1" t="s">
        <v>8</v>
      </c>
    </row>
    <row r="6" spans="1:5" ht="27.75">
      <c r="A6" s="2"/>
    </row>
  </sheetData>
  <sheetProtection password="F121" sheet="1" objects="1" scenarios="1" selectLockedCells="1" selectUnlockedCells="1"/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3:E6"/>
  <sheetViews>
    <sheetView workbookViewId="0"/>
  </sheetViews>
  <sheetFormatPr defaultRowHeight="16.5"/>
  <sheetData>
    <row r="3" spans="1:5" ht="25.5">
      <c r="E3" s="1" t="s">
        <v>7</v>
      </c>
    </row>
    <row r="4" spans="1:5" ht="25.5">
      <c r="E4" s="1" t="s">
        <v>9</v>
      </c>
    </row>
    <row r="6" spans="1:5" ht="27.75">
      <c r="A6" s="2"/>
    </row>
  </sheetData>
  <sheetProtection password="F121" sheet="1" objects="1" scenarios="1" selectLockedCells="1" selectUnlockedCells="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2"/>
  <sheetViews>
    <sheetView workbookViewId="0">
      <selection activeCell="B34" sqref="B34"/>
    </sheetView>
  </sheetViews>
  <sheetFormatPr defaultRowHeight="16.5"/>
  <cols>
    <col min="1" max="1" width="20.625" customWidth="1"/>
    <col min="2" max="2" width="27.375" customWidth="1"/>
    <col min="3" max="3" width="77" customWidth="1"/>
  </cols>
  <sheetData>
    <row r="1" spans="1:3">
      <c r="A1" t="s">
        <v>373</v>
      </c>
      <c r="B1" s="10" t="s">
        <v>2394</v>
      </c>
    </row>
    <row r="3" spans="1:3">
      <c r="B3" s="30" t="s">
        <v>838</v>
      </c>
      <c r="C3" s="30" t="s">
        <v>839</v>
      </c>
    </row>
    <row r="4" spans="1:3">
      <c r="B4" s="23" t="s">
        <v>840</v>
      </c>
      <c r="C4" s="31" t="s">
        <v>841</v>
      </c>
    </row>
    <row r="5" spans="1:3">
      <c r="B5" s="23" t="s">
        <v>842</v>
      </c>
      <c r="C5" s="31" t="s">
        <v>843</v>
      </c>
    </row>
    <row r="6" spans="1:3">
      <c r="B6" s="23" t="s">
        <v>844</v>
      </c>
      <c r="C6" s="31" t="s">
        <v>845</v>
      </c>
    </row>
    <row r="7" spans="1:3">
      <c r="B7" s="23" t="s">
        <v>846</v>
      </c>
      <c r="C7" s="31" t="s">
        <v>847</v>
      </c>
    </row>
    <row r="8" spans="1:3">
      <c r="B8" s="23" t="s">
        <v>848</v>
      </c>
      <c r="C8" s="31" t="s">
        <v>849</v>
      </c>
    </row>
    <row r="9" spans="1:3">
      <c r="B9" s="23" t="s">
        <v>850</v>
      </c>
      <c r="C9" s="31" t="s">
        <v>851</v>
      </c>
    </row>
    <row r="10" spans="1:3">
      <c r="B10" s="23" t="s">
        <v>852</v>
      </c>
      <c r="C10" s="31" t="s">
        <v>853</v>
      </c>
    </row>
    <row r="11" spans="1:3">
      <c r="B11" s="23" t="s">
        <v>854</v>
      </c>
      <c r="C11" s="31" t="s">
        <v>855</v>
      </c>
    </row>
    <row r="12" spans="1:3">
      <c r="B12" s="23" t="s">
        <v>856</v>
      </c>
      <c r="C12" s="31" t="s">
        <v>857</v>
      </c>
    </row>
    <row r="13" spans="1:3">
      <c r="B13" s="23" t="s">
        <v>858</v>
      </c>
      <c r="C13" s="31" t="s">
        <v>859</v>
      </c>
    </row>
    <row r="14" spans="1:3">
      <c r="B14" s="23" t="s">
        <v>860</v>
      </c>
      <c r="C14" s="31" t="s">
        <v>861</v>
      </c>
    </row>
    <row r="15" spans="1:3">
      <c r="B15" s="23" t="s">
        <v>862</v>
      </c>
      <c r="C15" s="31" t="s">
        <v>863</v>
      </c>
    </row>
    <row r="16" spans="1:3">
      <c r="B16" s="23" t="s">
        <v>864</v>
      </c>
      <c r="C16" s="31" t="s">
        <v>865</v>
      </c>
    </row>
    <row r="17" spans="1:3">
      <c r="B17" s="23" t="s">
        <v>866</v>
      </c>
      <c r="C17" s="31" t="s">
        <v>867</v>
      </c>
    </row>
    <row r="18" spans="1:3">
      <c r="B18" s="23" t="s">
        <v>868</v>
      </c>
      <c r="C18" s="31" t="s">
        <v>869</v>
      </c>
    </row>
    <row r="21" spans="1:3">
      <c r="B21" s="259" t="s">
        <v>2028</v>
      </c>
      <c r="C21" s="259"/>
    </row>
    <row r="22" spans="1:3">
      <c r="B22" s="5" t="s">
        <v>820</v>
      </c>
      <c r="C22" s="26" t="s">
        <v>819</v>
      </c>
    </row>
    <row r="23" spans="1:3">
      <c r="B23" s="5" t="s">
        <v>821</v>
      </c>
      <c r="C23" s="27" t="s">
        <v>819</v>
      </c>
    </row>
    <row r="24" spans="1:3">
      <c r="B24" s="5" t="s">
        <v>822</v>
      </c>
      <c r="C24" s="27" t="s">
        <v>823</v>
      </c>
    </row>
    <row r="25" spans="1:3">
      <c r="B25" s="28" t="s">
        <v>824</v>
      </c>
      <c r="C25" s="27" t="s">
        <v>826</v>
      </c>
    </row>
    <row r="26" spans="1:3">
      <c r="B26" s="29" t="s">
        <v>825</v>
      </c>
      <c r="C26" s="5" t="s">
        <v>827</v>
      </c>
    </row>
    <row r="29" spans="1:3">
      <c r="B29" s="76" t="s">
        <v>1153</v>
      </c>
    </row>
    <row r="30" spans="1:3">
      <c r="A30" s="10" t="s">
        <v>1154</v>
      </c>
      <c r="B30" s="78" t="s">
        <v>1155</v>
      </c>
    </row>
    <row r="31" spans="1:3">
      <c r="B31" s="25" t="s">
        <v>1156</v>
      </c>
      <c r="C31" s="77" t="s">
        <v>2419</v>
      </c>
    </row>
    <row r="32" spans="1:3">
      <c r="B32" s="25" t="s">
        <v>2420</v>
      </c>
      <c r="C32" s="77" t="s">
        <v>2421</v>
      </c>
    </row>
  </sheetData>
  <mergeCells count="1">
    <mergeCell ref="B21:C21"/>
  </mergeCells>
  <phoneticPr fontId="1" type="noConversion"/>
  <hyperlinks>
    <hyperlink ref="C4" r:id="rId1"/>
    <hyperlink ref="C8" r:id="rId2"/>
    <hyperlink ref="C9" r:id="rId3"/>
    <hyperlink ref="C6" r:id="rId4"/>
    <hyperlink ref="C5" r:id="rId5"/>
    <hyperlink ref="C12" r:id="rId6"/>
    <hyperlink ref="C13" r:id="rId7"/>
    <hyperlink ref="C15" r:id="rId8"/>
    <hyperlink ref="C10" r:id="rId9"/>
    <hyperlink ref="C14" r:id="rId10"/>
    <hyperlink ref="C16" r:id="rId11"/>
    <hyperlink ref="C11" r:id="rId12"/>
    <hyperlink ref="C17" r:id="rId13"/>
    <hyperlink ref="C18" r:id="rId14"/>
    <hyperlink ref="C31" r:id="rId15"/>
    <hyperlink ref="C32" r:id="rId16"/>
  </hyperlinks>
  <pageMargins left="0.7" right="0.7" top="0.75" bottom="0.75" header="0.2" footer="0.3"/>
  <pageSetup paperSize="9" orientation="portrait" r:id="rId17"/>
  <headerFooter>
    <oddHeader>&amp;R&amp;"Times New Roman,Bold"Personal Data (D)
Macronix Proprietary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29"/>
  <sheetViews>
    <sheetView workbookViewId="0">
      <selection activeCell="F36" sqref="F36"/>
    </sheetView>
  </sheetViews>
  <sheetFormatPr defaultRowHeight="16.5"/>
  <cols>
    <col min="1" max="1" width="25.5" customWidth="1"/>
    <col min="2" max="2" width="17.5" bestFit="1" customWidth="1"/>
    <col min="3" max="3" width="11.75" bestFit="1" customWidth="1"/>
    <col min="4" max="4" width="11.125" bestFit="1" customWidth="1"/>
    <col min="5" max="5" width="20.25" customWidth="1"/>
    <col min="12" max="12" width="19.125" customWidth="1"/>
  </cols>
  <sheetData>
    <row r="1" spans="1:12">
      <c r="A1" s="10" t="s">
        <v>228</v>
      </c>
    </row>
    <row r="2" spans="1:12" ht="92.25" customHeight="1">
      <c r="A2" s="6"/>
      <c r="B2" s="6" t="s">
        <v>2455</v>
      </c>
      <c r="C2" s="260" t="s">
        <v>2456</v>
      </c>
      <c r="D2" s="260"/>
      <c r="E2" s="260"/>
      <c r="F2" s="260"/>
      <c r="G2" s="260"/>
      <c r="H2" s="260"/>
      <c r="I2" s="260"/>
      <c r="J2" s="260"/>
      <c r="K2" s="260"/>
    </row>
    <row r="3" spans="1:12" ht="34.5" customHeight="1">
      <c r="A3" s="6"/>
      <c r="B3" s="6" t="s">
        <v>2457</v>
      </c>
      <c r="C3" s="260" t="s">
        <v>361</v>
      </c>
      <c r="D3" s="260"/>
      <c r="E3" s="260"/>
      <c r="F3" s="260"/>
      <c r="G3" s="260"/>
      <c r="H3" s="260"/>
      <c r="I3" s="260"/>
      <c r="J3" s="260"/>
      <c r="K3" s="260"/>
    </row>
    <row r="5" spans="1:12" hidden="1"/>
    <row r="6" spans="1:12" hidden="1"/>
    <row r="7" spans="1:12" s="37" customFormat="1" hidden="1">
      <c r="A7" s="36" t="s">
        <v>234</v>
      </c>
      <c r="K7" s="38" t="s">
        <v>229</v>
      </c>
      <c r="L7" s="38" t="s">
        <v>232</v>
      </c>
    </row>
    <row r="8" spans="1:12" s="37" customFormat="1" hidden="1">
      <c r="B8" s="39" t="s">
        <v>14</v>
      </c>
      <c r="C8" s="39" t="s">
        <v>10</v>
      </c>
      <c r="D8" s="39" t="s">
        <v>11</v>
      </c>
      <c r="E8" s="39" t="s">
        <v>12</v>
      </c>
      <c r="K8" s="38" t="s">
        <v>362</v>
      </c>
      <c r="L8" s="40">
        <v>42736</v>
      </c>
    </row>
    <row r="9" spans="1:12" s="37" customFormat="1" hidden="1">
      <c r="B9" s="37" t="s">
        <v>229</v>
      </c>
      <c r="C9" s="37" t="s">
        <v>230</v>
      </c>
      <c r="D9" s="37" t="s">
        <v>15</v>
      </c>
      <c r="E9" s="37" t="s">
        <v>231</v>
      </c>
      <c r="K9" s="38" t="s">
        <v>362</v>
      </c>
      <c r="L9" s="40">
        <v>42737</v>
      </c>
    </row>
    <row r="10" spans="1:12" s="37" customFormat="1" hidden="1">
      <c r="B10" s="37" t="s">
        <v>232</v>
      </c>
      <c r="C10" s="37" t="s">
        <v>99</v>
      </c>
      <c r="D10" s="37" t="s">
        <v>15</v>
      </c>
      <c r="E10" s="37" t="s">
        <v>233</v>
      </c>
      <c r="K10" s="38" t="s">
        <v>362</v>
      </c>
      <c r="L10" s="40">
        <v>42742</v>
      </c>
    </row>
    <row r="11" spans="1:12" s="37" customFormat="1" hidden="1">
      <c r="K11" s="38" t="s">
        <v>362</v>
      </c>
      <c r="L11" s="40">
        <v>42743</v>
      </c>
    </row>
    <row r="12" spans="1:12" s="37" customFormat="1" hidden="1">
      <c r="K12" s="38" t="s">
        <v>362</v>
      </c>
      <c r="L12" s="40">
        <v>42749</v>
      </c>
    </row>
    <row r="13" spans="1:12" s="37" customFormat="1" hidden="1">
      <c r="K13" s="38" t="s">
        <v>362</v>
      </c>
      <c r="L13" s="40">
        <v>42750</v>
      </c>
    </row>
    <row r="14" spans="1:12" s="37" customFormat="1" hidden="1">
      <c r="K14" s="38" t="s">
        <v>362</v>
      </c>
      <c r="L14" s="40">
        <v>42756</v>
      </c>
    </row>
    <row r="15" spans="1:12" s="37" customFormat="1" hidden="1">
      <c r="K15" s="38" t="s">
        <v>362</v>
      </c>
      <c r="L15" s="40">
        <v>42757</v>
      </c>
    </row>
    <row r="16" spans="1:12" s="37" customFormat="1" hidden="1">
      <c r="K16" s="38" t="s">
        <v>362</v>
      </c>
      <c r="L16" s="40">
        <v>42762</v>
      </c>
    </row>
    <row r="17" spans="1:12" s="37" customFormat="1" hidden="1">
      <c r="K17" s="38" t="s">
        <v>362</v>
      </c>
      <c r="L17" s="40">
        <v>42763</v>
      </c>
    </row>
    <row r="18" spans="1:12" s="37" customFormat="1" hidden="1">
      <c r="K18" s="38" t="s">
        <v>362</v>
      </c>
      <c r="L18" s="40">
        <v>42764</v>
      </c>
    </row>
    <row r="19" spans="1:12" s="37" customFormat="1" hidden="1">
      <c r="K19" s="38" t="s">
        <v>362</v>
      </c>
      <c r="L19" s="40">
        <v>42765</v>
      </c>
    </row>
    <row r="20" spans="1:12" s="37" customFormat="1" hidden="1">
      <c r="K20" s="38" t="s">
        <v>362</v>
      </c>
      <c r="L20" s="40">
        <v>42766</v>
      </c>
    </row>
    <row r="21" spans="1:12" s="37" customFormat="1" hidden="1">
      <c r="K21" s="38" t="s">
        <v>362</v>
      </c>
      <c r="L21" s="40">
        <v>42767</v>
      </c>
    </row>
    <row r="22" spans="1:12">
      <c r="A22" s="10" t="s">
        <v>2395</v>
      </c>
    </row>
    <row r="23" spans="1:12">
      <c r="B23" t="s">
        <v>2396</v>
      </c>
    </row>
    <row r="24" spans="1:12">
      <c r="B24" t="s">
        <v>2397</v>
      </c>
    </row>
    <row r="25" spans="1:12">
      <c r="B25" t="s">
        <v>2398</v>
      </c>
    </row>
    <row r="26" spans="1:12">
      <c r="B26" s="13" t="s">
        <v>294</v>
      </c>
    </row>
    <row r="27" spans="1:12" ht="16.5" customHeight="1">
      <c r="B27" s="8" t="s">
        <v>2399</v>
      </c>
      <c r="C27" s="8"/>
      <c r="D27" s="8"/>
      <c r="E27" s="8"/>
      <c r="F27" s="8"/>
      <c r="G27" s="8"/>
    </row>
    <row r="28" spans="1:12">
      <c r="B28" t="s">
        <v>295</v>
      </c>
    </row>
    <row r="29" spans="1:12">
      <c r="B29" t="s">
        <v>2400</v>
      </c>
    </row>
  </sheetData>
  <mergeCells count="2">
    <mergeCell ref="C2:K2"/>
    <mergeCell ref="C3:K3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1"/>
  <sheetViews>
    <sheetView zoomScaleNormal="100" workbookViewId="0">
      <selection activeCell="D28" sqref="D28"/>
    </sheetView>
  </sheetViews>
  <sheetFormatPr defaultRowHeight="16.5"/>
  <cols>
    <col min="1" max="1" width="11.25" customWidth="1"/>
    <col min="2" max="2" width="19.125" customWidth="1"/>
    <col min="9" max="9" width="52.125" customWidth="1"/>
  </cols>
  <sheetData>
    <row r="1" spans="1:9">
      <c r="A1" t="s">
        <v>373</v>
      </c>
      <c r="B1" s="10" t="s">
        <v>2389</v>
      </c>
    </row>
    <row r="2" spans="1:9">
      <c r="A2" t="s">
        <v>383</v>
      </c>
      <c r="B2" t="s">
        <v>1583</v>
      </c>
    </row>
    <row r="3" spans="1:9">
      <c r="A3" t="s">
        <v>384</v>
      </c>
    </row>
    <row r="5" spans="1:9">
      <c r="C5" s="7"/>
    </row>
    <row r="6" spans="1:9" ht="16.5" customHeight="1">
      <c r="I6" s="261" t="s">
        <v>2390</v>
      </c>
    </row>
    <row r="7" spans="1:9">
      <c r="I7" s="261"/>
    </row>
    <row r="8" spans="1:9">
      <c r="I8" s="261"/>
    </row>
    <row r="9" spans="1:9">
      <c r="I9" s="9"/>
    </row>
    <row r="10" spans="1:9">
      <c r="I10" s="9"/>
    </row>
    <row r="11" spans="1:9" ht="49.5">
      <c r="I11" s="8" t="s">
        <v>2391</v>
      </c>
    </row>
  </sheetData>
  <mergeCells count="1">
    <mergeCell ref="I6:I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8"/>
  <sheetViews>
    <sheetView workbookViewId="0">
      <selection activeCell="D26" sqref="D26"/>
    </sheetView>
  </sheetViews>
  <sheetFormatPr defaultRowHeight="16.5"/>
  <sheetData>
    <row r="1" spans="1:2">
      <c r="A1" s="10" t="s">
        <v>25</v>
      </c>
    </row>
    <row r="3" spans="1:2">
      <c r="B3" t="s">
        <v>2422</v>
      </c>
    </row>
    <row r="4" spans="1:2">
      <c r="B4" t="s">
        <v>28</v>
      </c>
    </row>
    <row r="16" spans="1:2">
      <c r="A16" s="10" t="s">
        <v>2424</v>
      </c>
    </row>
    <row r="18" spans="2:2">
      <c r="B18" t="s">
        <v>2423</v>
      </c>
    </row>
  </sheetData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J251"/>
  <sheetViews>
    <sheetView topLeftCell="A213" zoomScale="70" zoomScaleNormal="70" workbookViewId="0">
      <selection activeCell="I248" sqref="I248"/>
    </sheetView>
  </sheetViews>
  <sheetFormatPr defaultColWidth="53" defaultRowHeight="15.75"/>
  <cols>
    <col min="1" max="1" width="16.5" style="41" bestFit="1" customWidth="1"/>
    <col min="2" max="2" width="27.75" style="41" customWidth="1"/>
    <col min="3" max="3" width="25.125" style="41" customWidth="1"/>
    <col min="4" max="4" width="12.875" style="41" customWidth="1"/>
    <col min="5" max="5" width="11.75" style="41" customWidth="1"/>
    <col min="6" max="6" width="22.125" style="41" customWidth="1"/>
    <col min="7" max="7" width="17.875" style="41" customWidth="1"/>
    <col min="8" max="8" width="7.625" style="41" bestFit="1" customWidth="1"/>
    <col min="9" max="9" width="10.5" style="41" bestFit="1" customWidth="1"/>
    <col min="10" max="10" width="20.5" style="41" bestFit="1" customWidth="1"/>
    <col min="11" max="11" width="14.375" style="41" bestFit="1" customWidth="1"/>
    <col min="12" max="12" width="13" style="41" bestFit="1" customWidth="1"/>
    <col min="13" max="13" width="27.625" style="41" customWidth="1"/>
    <col min="14" max="14" width="17.625" style="41" bestFit="1" customWidth="1"/>
    <col min="15" max="15" width="27" style="41" bestFit="1" customWidth="1"/>
    <col min="16" max="16" width="14.125" style="41" bestFit="1" customWidth="1"/>
    <col min="17" max="17" width="32.625" style="41" bestFit="1" customWidth="1"/>
    <col min="18" max="18" width="16.5" style="41" bestFit="1" customWidth="1"/>
    <col min="19" max="19" width="19.75" style="41" bestFit="1" customWidth="1"/>
    <col min="20" max="20" width="20.75" style="41" bestFit="1" customWidth="1"/>
    <col min="21" max="30" width="17.125" style="41" customWidth="1"/>
    <col min="31" max="31" width="36.75" style="41" customWidth="1"/>
    <col min="32" max="32" width="43.75" style="41" customWidth="1"/>
    <col min="33" max="55" width="17.125" style="41" customWidth="1"/>
    <col min="56" max="56" width="28.375" style="41" customWidth="1"/>
    <col min="57" max="58" width="17.125" style="41" customWidth="1"/>
    <col min="59" max="59" width="38.75" style="41" customWidth="1"/>
    <col min="60" max="62" width="17.125" style="41" customWidth="1"/>
    <col min="63" max="16384" width="53" style="41"/>
  </cols>
  <sheetData>
    <row r="1" spans="1:50" ht="16.5">
      <c r="A1" s="263" t="s">
        <v>2041</v>
      </c>
      <c r="B1" s="263"/>
    </row>
    <row r="2" spans="1:50" ht="16.5">
      <c r="A2" s="42"/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</row>
    <row r="3" spans="1:50">
      <c r="B3" s="41" t="s">
        <v>2039</v>
      </c>
    </row>
    <row r="4" spans="1:50">
      <c r="B4" s="41" t="s">
        <v>2425</v>
      </c>
    </row>
    <row r="6" spans="1:50">
      <c r="B6" s="44" t="s">
        <v>135</v>
      </c>
      <c r="C6" s="44" t="s">
        <v>136</v>
      </c>
      <c r="D6" s="44" t="s">
        <v>137</v>
      </c>
      <c r="E6" s="44" t="s">
        <v>139</v>
      </c>
      <c r="F6" s="44" t="s">
        <v>138</v>
      </c>
    </row>
    <row r="7" spans="1:50">
      <c r="B7" s="45" t="s">
        <v>31</v>
      </c>
      <c r="C7" s="45" t="s">
        <v>32</v>
      </c>
      <c r="D7" s="45" t="s">
        <v>13</v>
      </c>
      <c r="E7" s="45">
        <v>1</v>
      </c>
      <c r="F7" s="45" t="s">
        <v>33</v>
      </c>
    </row>
    <row r="8" spans="1:50">
      <c r="B8" s="45" t="s">
        <v>34</v>
      </c>
      <c r="C8" s="45" t="s">
        <v>35</v>
      </c>
      <c r="D8" s="45" t="s">
        <v>13</v>
      </c>
      <c r="E8" s="45">
        <v>2</v>
      </c>
      <c r="F8" s="45" t="s">
        <v>36</v>
      </c>
    </row>
    <row r="9" spans="1:50" ht="31.5">
      <c r="B9" s="45" t="s">
        <v>37</v>
      </c>
      <c r="C9" s="45" t="s">
        <v>32</v>
      </c>
      <c r="D9" s="45" t="s">
        <v>13</v>
      </c>
      <c r="E9" s="45">
        <v>3</v>
      </c>
      <c r="F9" s="46" t="s">
        <v>38</v>
      </c>
    </row>
    <row r="10" spans="1:50" ht="31.5">
      <c r="B10" s="45" t="s">
        <v>39</v>
      </c>
      <c r="C10" s="45" t="s">
        <v>40</v>
      </c>
      <c r="D10" s="45" t="s">
        <v>15</v>
      </c>
      <c r="E10" s="45">
        <v>4</v>
      </c>
      <c r="F10" s="46" t="s">
        <v>41</v>
      </c>
    </row>
    <row r="11" spans="1:50" ht="31.5">
      <c r="B11" s="45" t="s">
        <v>42</v>
      </c>
      <c r="C11" s="45" t="s">
        <v>43</v>
      </c>
      <c r="D11" s="45" t="s">
        <v>15</v>
      </c>
      <c r="E11" s="45">
        <v>5</v>
      </c>
      <c r="F11" s="46" t="s">
        <v>44</v>
      </c>
    </row>
    <row r="12" spans="1:50" ht="31.5">
      <c r="B12" s="45" t="s">
        <v>45</v>
      </c>
      <c r="C12" s="45" t="s">
        <v>46</v>
      </c>
      <c r="D12" s="45" t="s">
        <v>15</v>
      </c>
      <c r="E12" s="45">
        <v>6</v>
      </c>
      <c r="F12" s="46" t="s">
        <v>47</v>
      </c>
      <c r="H12" s="71" t="s">
        <v>2426</v>
      </c>
    </row>
    <row r="13" spans="1:50" ht="31.5">
      <c r="B13" s="45" t="s">
        <v>48</v>
      </c>
      <c r="C13" s="45" t="s">
        <v>46</v>
      </c>
      <c r="D13" s="45" t="s">
        <v>15</v>
      </c>
      <c r="E13" s="45">
        <v>7</v>
      </c>
      <c r="F13" s="46" t="s">
        <v>49</v>
      </c>
    </row>
    <row r="14" spans="1:50" ht="31.5">
      <c r="B14" s="45" t="s">
        <v>50</v>
      </c>
      <c r="C14" s="45" t="s">
        <v>51</v>
      </c>
      <c r="D14" s="45" t="s">
        <v>15</v>
      </c>
      <c r="E14" s="45">
        <v>8</v>
      </c>
      <c r="F14" s="46" t="s">
        <v>52</v>
      </c>
      <c r="H14" s="70"/>
      <c r="I14" s="69"/>
      <c r="J14" s="69"/>
      <c r="K14" s="69"/>
      <c r="L14" s="69"/>
      <c r="M14" s="69"/>
      <c r="N14" s="69"/>
    </row>
    <row r="15" spans="1:50" ht="31.5">
      <c r="B15" s="45" t="s">
        <v>53</v>
      </c>
      <c r="C15" s="45" t="s">
        <v>54</v>
      </c>
      <c r="D15" s="45" t="s">
        <v>15</v>
      </c>
      <c r="E15" s="45">
        <v>9</v>
      </c>
      <c r="F15" s="46" t="s">
        <v>55</v>
      </c>
    </row>
    <row r="16" spans="1:50" ht="31.5">
      <c r="B16" s="45" t="s">
        <v>56</v>
      </c>
      <c r="C16" s="45" t="s">
        <v>57</v>
      </c>
      <c r="D16" s="45" t="s">
        <v>15</v>
      </c>
      <c r="E16" s="45">
        <v>10</v>
      </c>
      <c r="F16" s="46" t="s">
        <v>58</v>
      </c>
    </row>
    <row r="17" spans="2:6" ht="24" customHeight="1">
      <c r="B17" s="45" t="s">
        <v>59</v>
      </c>
      <c r="C17" s="45" t="s">
        <v>32</v>
      </c>
      <c r="D17" s="45" t="s">
        <v>15</v>
      </c>
      <c r="E17" s="45">
        <v>11</v>
      </c>
      <c r="F17" s="45"/>
    </row>
    <row r="18" spans="2:6" ht="31.5">
      <c r="B18" s="45" t="s">
        <v>60</v>
      </c>
      <c r="C18" s="45" t="s">
        <v>35</v>
      </c>
      <c r="D18" s="45" t="s">
        <v>15</v>
      </c>
      <c r="E18" s="45">
        <v>12</v>
      </c>
      <c r="F18" s="46" t="s">
        <v>61</v>
      </c>
    </row>
    <row r="19" spans="2:6" ht="31.5">
      <c r="B19" s="45" t="s">
        <v>62</v>
      </c>
      <c r="C19" s="45" t="s">
        <v>63</v>
      </c>
      <c r="D19" s="45" t="s">
        <v>15</v>
      </c>
      <c r="E19" s="45">
        <v>13</v>
      </c>
      <c r="F19" s="46" t="s">
        <v>64</v>
      </c>
    </row>
    <row r="20" spans="2:6" ht="31.5">
      <c r="B20" s="45" t="s">
        <v>998</v>
      </c>
      <c r="C20" s="45" t="s">
        <v>66</v>
      </c>
      <c r="D20" s="45" t="s">
        <v>15</v>
      </c>
      <c r="E20" s="45">
        <v>14</v>
      </c>
      <c r="F20" s="46" t="s">
        <v>67</v>
      </c>
    </row>
    <row r="21" spans="2:6" ht="31.5">
      <c r="B21" s="45" t="s">
        <v>68</v>
      </c>
      <c r="C21" s="45" t="s">
        <v>69</v>
      </c>
      <c r="D21" s="45" t="s">
        <v>15</v>
      </c>
      <c r="E21" s="45">
        <v>15</v>
      </c>
      <c r="F21" s="46" t="s">
        <v>70</v>
      </c>
    </row>
    <row r="22" spans="2:6" ht="31.5">
      <c r="B22" s="45" t="s">
        <v>71</v>
      </c>
      <c r="C22" s="45" t="s">
        <v>72</v>
      </c>
      <c r="D22" s="45" t="s">
        <v>15</v>
      </c>
      <c r="E22" s="45">
        <v>16</v>
      </c>
      <c r="F22" s="46" t="s">
        <v>73</v>
      </c>
    </row>
    <row r="23" spans="2:6" ht="31.5">
      <c r="B23" s="45" t="s">
        <v>74</v>
      </c>
      <c r="C23" s="45" t="s">
        <v>75</v>
      </c>
      <c r="D23" s="45" t="s">
        <v>15</v>
      </c>
      <c r="E23" s="45">
        <v>17</v>
      </c>
      <c r="F23" s="46" t="s">
        <v>76</v>
      </c>
    </row>
    <row r="24" spans="2:6" ht="31.5">
      <c r="B24" s="45" t="s">
        <v>77</v>
      </c>
      <c r="C24" s="45" t="s">
        <v>43</v>
      </c>
      <c r="D24" s="45" t="s">
        <v>15</v>
      </c>
      <c r="E24" s="45">
        <v>18</v>
      </c>
      <c r="F24" s="46" t="s">
        <v>78</v>
      </c>
    </row>
    <row r="25" spans="2:6" ht="31.5">
      <c r="B25" s="45" t="s">
        <v>79</v>
      </c>
      <c r="C25" s="45" t="s">
        <v>63</v>
      </c>
      <c r="D25" s="45" t="s">
        <v>15</v>
      </c>
      <c r="E25" s="45">
        <v>19</v>
      </c>
      <c r="F25" s="46" t="s">
        <v>80</v>
      </c>
    </row>
    <row r="26" spans="2:6" ht="31.5">
      <c r="B26" s="45" t="s">
        <v>81</v>
      </c>
      <c r="C26" s="45" t="s">
        <v>82</v>
      </c>
      <c r="D26" s="45" t="s">
        <v>15</v>
      </c>
      <c r="E26" s="45">
        <v>20</v>
      </c>
      <c r="F26" s="46" t="s">
        <v>83</v>
      </c>
    </row>
    <row r="27" spans="2:6" ht="31.5">
      <c r="B27" s="45" t="s">
        <v>84</v>
      </c>
      <c r="C27" s="45" t="s">
        <v>35</v>
      </c>
      <c r="D27" s="45" t="s">
        <v>15</v>
      </c>
      <c r="E27" s="45">
        <v>21</v>
      </c>
      <c r="F27" s="46" t="s">
        <v>85</v>
      </c>
    </row>
    <row r="28" spans="2:6" ht="31.5">
      <c r="B28" s="45" t="s">
        <v>999</v>
      </c>
      <c r="C28" s="45" t="s">
        <v>82</v>
      </c>
      <c r="D28" s="45" t="s">
        <v>15</v>
      </c>
      <c r="E28" s="45">
        <v>22</v>
      </c>
      <c r="F28" s="46" t="s">
        <v>67</v>
      </c>
    </row>
    <row r="29" spans="2:6" ht="31.5">
      <c r="B29" s="45" t="s">
        <v>87</v>
      </c>
      <c r="C29" s="45" t="s">
        <v>82</v>
      </c>
      <c r="D29" s="45" t="s">
        <v>15</v>
      </c>
      <c r="E29" s="45">
        <v>23</v>
      </c>
      <c r="F29" s="46" t="s">
        <v>70</v>
      </c>
    </row>
    <row r="30" spans="2:6" ht="31.5">
      <c r="B30" s="45" t="s">
        <v>88</v>
      </c>
      <c r="C30" s="45" t="s">
        <v>72</v>
      </c>
      <c r="D30" s="45" t="s">
        <v>15</v>
      </c>
      <c r="E30" s="45">
        <v>24</v>
      </c>
      <c r="F30" s="46" t="s">
        <v>73</v>
      </c>
    </row>
    <row r="31" spans="2:6" ht="31.5">
      <c r="B31" s="45" t="s">
        <v>89</v>
      </c>
      <c r="C31" s="45" t="s">
        <v>75</v>
      </c>
      <c r="D31" s="45" t="s">
        <v>15</v>
      </c>
      <c r="E31" s="45">
        <v>25</v>
      </c>
      <c r="F31" s="46" t="s">
        <v>76</v>
      </c>
    </row>
    <row r="32" spans="2:6" ht="47.25">
      <c r="B32" s="45" t="s">
        <v>90</v>
      </c>
      <c r="C32" s="45" t="s">
        <v>54</v>
      </c>
      <c r="D32" s="45" t="s">
        <v>15</v>
      </c>
      <c r="E32" s="45">
        <v>26</v>
      </c>
      <c r="F32" s="46" t="s">
        <v>91</v>
      </c>
    </row>
    <row r="33" spans="2:6" ht="31.5">
      <c r="B33" s="45" t="s">
        <v>92</v>
      </c>
      <c r="C33" s="45" t="s">
        <v>54</v>
      </c>
      <c r="D33" s="45" t="s">
        <v>15</v>
      </c>
      <c r="E33" s="45">
        <v>27</v>
      </c>
      <c r="F33" s="46" t="s">
        <v>93</v>
      </c>
    </row>
    <row r="34" spans="2:6" ht="31.5">
      <c r="B34" s="45" t="s">
        <v>94</v>
      </c>
      <c r="C34" s="45" t="s">
        <v>54</v>
      </c>
      <c r="D34" s="45" t="s">
        <v>15</v>
      </c>
      <c r="E34" s="45">
        <v>28</v>
      </c>
      <c r="F34" s="46" t="s">
        <v>95</v>
      </c>
    </row>
    <row r="35" spans="2:6" ht="31.5">
      <c r="B35" s="45" t="s">
        <v>96</v>
      </c>
      <c r="C35" s="45" t="s">
        <v>54</v>
      </c>
      <c r="D35" s="45" t="s">
        <v>15</v>
      </c>
      <c r="E35" s="45">
        <v>29</v>
      </c>
      <c r="F35" s="46" t="s">
        <v>97</v>
      </c>
    </row>
    <row r="36" spans="2:6" ht="31.5">
      <c r="B36" s="45" t="s">
        <v>98</v>
      </c>
      <c r="C36" s="45" t="s">
        <v>99</v>
      </c>
      <c r="D36" s="45" t="s">
        <v>15</v>
      </c>
      <c r="E36" s="45">
        <v>30</v>
      </c>
      <c r="F36" s="46" t="s">
        <v>100</v>
      </c>
    </row>
    <row r="37" spans="2:6">
      <c r="B37" s="45" t="s">
        <v>101</v>
      </c>
      <c r="C37" s="45" t="s">
        <v>102</v>
      </c>
      <c r="D37" s="45" t="s">
        <v>15</v>
      </c>
      <c r="E37" s="45">
        <v>31</v>
      </c>
      <c r="F37" s="45" t="s">
        <v>103</v>
      </c>
    </row>
    <row r="38" spans="2:6">
      <c r="B38" s="45" t="s">
        <v>104</v>
      </c>
      <c r="C38" s="45" t="s">
        <v>102</v>
      </c>
      <c r="D38" s="45" t="s">
        <v>15</v>
      </c>
      <c r="E38" s="45">
        <v>32</v>
      </c>
      <c r="F38" s="45" t="s">
        <v>105</v>
      </c>
    </row>
    <row r="39" spans="2:6">
      <c r="B39" s="45" t="s">
        <v>106</v>
      </c>
      <c r="C39" s="45" t="s">
        <v>40</v>
      </c>
      <c r="D39" s="45" t="s">
        <v>15</v>
      </c>
      <c r="E39" s="45">
        <v>33</v>
      </c>
      <c r="F39" s="45" t="s">
        <v>107</v>
      </c>
    </row>
    <row r="40" spans="2:6">
      <c r="B40" s="45" t="s">
        <v>108</v>
      </c>
      <c r="C40" s="45" t="s">
        <v>57</v>
      </c>
      <c r="D40" s="45" t="s">
        <v>15</v>
      </c>
      <c r="E40" s="45">
        <v>34</v>
      </c>
      <c r="F40" s="45" t="s">
        <v>109</v>
      </c>
    </row>
    <row r="41" spans="2:6">
      <c r="B41" s="45" t="s">
        <v>110</v>
      </c>
      <c r="C41" s="45" t="s">
        <v>111</v>
      </c>
      <c r="D41" s="45" t="s">
        <v>15</v>
      </c>
      <c r="E41" s="45">
        <v>35</v>
      </c>
      <c r="F41" s="45" t="s">
        <v>112</v>
      </c>
    </row>
    <row r="42" spans="2:6">
      <c r="B42" s="45" t="s">
        <v>113</v>
      </c>
      <c r="C42" s="45" t="s">
        <v>99</v>
      </c>
      <c r="D42" s="45" t="s">
        <v>15</v>
      </c>
      <c r="E42" s="45">
        <v>36</v>
      </c>
      <c r="F42" s="45" t="s">
        <v>114</v>
      </c>
    </row>
    <row r="43" spans="2:6">
      <c r="B43" s="45" t="s">
        <v>115</v>
      </c>
      <c r="C43" s="45" t="s">
        <v>99</v>
      </c>
      <c r="D43" s="45" t="s">
        <v>15</v>
      </c>
      <c r="E43" s="45">
        <v>37</v>
      </c>
      <c r="F43" s="45" t="s">
        <v>116</v>
      </c>
    </row>
    <row r="44" spans="2:6">
      <c r="B44" s="45" t="s">
        <v>117</v>
      </c>
      <c r="C44" s="45" t="s">
        <v>102</v>
      </c>
      <c r="D44" s="45" t="s">
        <v>15</v>
      </c>
      <c r="E44" s="45">
        <v>38</v>
      </c>
      <c r="F44" s="45" t="s">
        <v>118</v>
      </c>
    </row>
    <row r="45" spans="2:6" ht="31.5">
      <c r="B45" s="45" t="s">
        <v>119</v>
      </c>
      <c r="C45" s="45" t="s">
        <v>102</v>
      </c>
      <c r="D45" s="45" t="s">
        <v>15</v>
      </c>
      <c r="E45" s="45">
        <v>39</v>
      </c>
      <c r="F45" s="46" t="s">
        <v>120</v>
      </c>
    </row>
    <row r="46" spans="2:6" ht="31.5">
      <c r="B46" s="45" t="s">
        <v>121</v>
      </c>
      <c r="C46" s="45" t="s">
        <v>102</v>
      </c>
      <c r="D46" s="45" t="s">
        <v>15</v>
      </c>
      <c r="E46" s="45">
        <v>40</v>
      </c>
      <c r="F46" s="46" t="s">
        <v>122</v>
      </c>
    </row>
    <row r="47" spans="2:6" ht="31.5">
      <c r="B47" s="45" t="s">
        <v>123</v>
      </c>
      <c r="C47" s="45" t="s">
        <v>102</v>
      </c>
      <c r="D47" s="45" t="s">
        <v>15</v>
      </c>
      <c r="E47" s="45">
        <v>41</v>
      </c>
      <c r="F47" s="46" t="s">
        <v>124</v>
      </c>
    </row>
    <row r="48" spans="2:6">
      <c r="B48" s="45" t="s">
        <v>125</v>
      </c>
      <c r="C48" s="45" t="s">
        <v>111</v>
      </c>
      <c r="D48" s="45" t="s">
        <v>15</v>
      </c>
      <c r="E48" s="45">
        <v>42</v>
      </c>
      <c r="F48" s="45" t="s">
        <v>126</v>
      </c>
    </row>
    <row r="49" spans="1:49">
      <c r="B49" s="45" t="s">
        <v>127</v>
      </c>
      <c r="C49" s="45" t="s">
        <v>128</v>
      </c>
      <c r="D49" s="45" t="s">
        <v>15</v>
      </c>
      <c r="E49" s="45">
        <v>43</v>
      </c>
      <c r="F49" s="45" t="s">
        <v>129</v>
      </c>
    </row>
    <row r="50" spans="1:49">
      <c r="B50" s="45" t="s">
        <v>130</v>
      </c>
      <c r="C50" s="45" t="s">
        <v>40</v>
      </c>
      <c r="D50" s="45" t="s">
        <v>15</v>
      </c>
      <c r="E50" s="45">
        <v>44</v>
      </c>
      <c r="F50" s="45"/>
    </row>
    <row r="51" spans="1:49">
      <c r="B51" s="45" t="s">
        <v>131</v>
      </c>
      <c r="C51" s="45" t="s">
        <v>40</v>
      </c>
      <c r="D51" s="45" t="s">
        <v>15</v>
      </c>
      <c r="E51" s="45">
        <v>45</v>
      </c>
      <c r="F51" s="45"/>
    </row>
    <row r="52" spans="1:49">
      <c r="B52" s="45" t="s">
        <v>132</v>
      </c>
      <c r="C52" s="45" t="s">
        <v>102</v>
      </c>
      <c r="D52" s="45" t="s">
        <v>15</v>
      </c>
      <c r="E52" s="45">
        <v>46</v>
      </c>
      <c r="F52" s="45" t="s">
        <v>133</v>
      </c>
    </row>
    <row r="53" spans="1:49">
      <c r="B53" s="45" t="s">
        <v>134</v>
      </c>
      <c r="C53" s="45" t="s">
        <v>43</v>
      </c>
      <c r="D53" s="45" t="s">
        <v>15</v>
      </c>
      <c r="E53" s="45">
        <v>47</v>
      </c>
      <c r="F53" s="45"/>
    </row>
    <row r="57" spans="1:49">
      <c r="A57" s="41" t="s">
        <v>155</v>
      </c>
    </row>
    <row r="59" spans="1:49">
      <c r="A59" s="47" t="s">
        <v>31</v>
      </c>
      <c r="B59" s="47" t="s">
        <v>34</v>
      </c>
      <c r="C59" s="47" t="s">
        <v>37</v>
      </c>
      <c r="D59" s="47" t="s">
        <v>39</v>
      </c>
      <c r="E59" s="47" t="s">
        <v>42</v>
      </c>
      <c r="F59" s="47" t="s">
        <v>45</v>
      </c>
      <c r="G59" s="47" t="s">
        <v>48</v>
      </c>
      <c r="H59" s="47" t="s">
        <v>50</v>
      </c>
      <c r="I59" s="47" t="s">
        <v>53</v>
      </c>
      <c r="J59" s="47" t="s">
        <v>56</v>
      </c>
      <c r="K59" s="47" t="s">
        <v>59</v>
      </c>
      <c r="L59" s="47" t="s">
        <v>60</v>
      </c>
      <c r="M59" s="47" t="s">
        <v>62</v>
      </c>
      <c r="N59" s="47" t="s">
        <v>65</v>
      </c>
      <c r="O59" s="47" t="s">
        <v>68</v>
      </c>
      <c r="P59" s="47" t="s">
        <v>71</v>
      </c>
      <c r="Q59" s="47" t="s">
        <v>74</v>
      </c>
      <c r="R59" s="47" t="s">
        <v>77</v>
      </c>
      <c r="S59" s="47" t="s">
        <v>79</v>
      </c>
      <c r="T59" s="47" t="s">
        <v>81</v>
      </c>
      <c r="U59" s="47" t="s">
        <v>84</v>
      </c>
      <c r="V59" s="47" t="s">
        <v>86</v>
      </c>
      <c r="W59" s="47" t="s">
        <v>87</v>
      </c>
      <c r="X59" s="47" t="s">
        <v>88</v>
      </c>
      <c r="Y59" s="47" t="s">
        <v>89</v>
      </c>
      <c r="Z59" s="47" t="s">
        <v>90</v>
      </c>
      <c r="AA59" s="47" t="s">
        <v>92</v>
      </c>
      <c r="AB59" s="47" t="s">
        <v>94</v>
      </c>
      <c r="AC59" s="47" t="s">
        <v>96</v>
      </c>
      <c r="AD59" s="47" t="s">
        <v>98</v>
      </c>
      <c r="AE59" s="47" t="s">
        <v>101</v>
      </c>
      <c r="AF59" s="47" t="s">
        <v>104</v>
      </c>
      <c r="AG59" s="47" t="s">
        <v>106</v>
      </c>
      <c r="AH59" s="47" t="s">
        <v>108</v>
      </c>
      <c r="AI59" s="47" t="s">
        <v>110</v>
      </c>
      <c r="AJ59" s="47" t="s">
        <v>113</v>
      </c>
      <c r="AK59" s="47" t="s">
        <v>115</v>
      </c>
      <c r="AL59" s="47" t="s">
        <v>117</v>
      </c>
      <c r="AM59" s="47" t="s">
        <v>119</v>
      </c>
      <c r="AN59" s="47" t="s">
        <v>121</v>
      </c>
      <c r="AO59" s="47" t="s">
        <v>123</v>
      </c>
      <c r="AP59" s="47" t="s">
        <v>125</v>
      </c>
      <c r="AQ59" s="47" t="s">
        <v>127</v>
      </c>
      <c r="AR59" s="47" t="s">
        <v>130</v>
      </c>
      <c r="AS59" s="47" t="s">
        <v>131</v>
      </c>
      <c r="AT59" s="47" t="s">
        <v>132</v>
      </c>
      <c r="AU59" s="47" t="s">
        <v>134</v>
      </c>
      <c r="AV59" s="47"/>
      <c r="AW59" s="48"/>
    </row>
    <row r="60" spans="1:49">
      <c r="A60" s="49">
        <v>1100</v>
      </c>
      <c r="B60" s="50">
        <v>200000016416</v>
      </c>
      <c r="C60" s="49">
        <v>0</v>
      </c>
      <c r="D60" s="49" t="s">
        <v>156</v>
      </c>
      <c r="E60" s="49" t="s">
        <v>205</v>
      </c>
      <c r="F60" s="49" t="s">
        <v>188</v>
      </c>
      <c r="G60" s="49" t="s">
        <v>182</v>
      </c>
      <c r="H60" s="49" t="s">
        <v>188</v>
      </c>
      <c r="I60" s="49" t="s">
        <v>194</v>
      </c>
      <c r="J60" s="49" t="s">
        <v>157</v>
      </c>
      <c r="K60" s="49"/>
      <c r="L60" s="49" t="s">
        <v>200</v>
      </c>
      <c r="M60" s="49" t="s">
        <v>158</v>
      </c>
      <c r="N60" s="49" t="s">
        <v>210</v>
      </c>
      <c r="O60" s="49" t="s">
        <v>214</v>
      </c>
      <c r="P60" s="49" t="s">
        <v>217</v>
      </c>
      <c r="Q60" s="49" t="s">
        <v>159</v>
      </c>
      <c r="R60" s="49" t="s">
        <v>160</v>
      </c>
      <c r="S60" s="49" t="s">
        <v>161</v>
      </c>
      <c r="T60" s="49" t="s">
        <v>162</v>
      </c>
      <c r="U60" s="49" t="s">
        <v>163</v>
      </c>
      <c r="V60" s="49"/>
      <c r="W60" s="49"/>
      <c r="X60" s="49"/>
      <c r="Y60" s="49"/>
      <c r="Z60" s="49"/>
      <c r="AA60" s="49" t="s">
        <v>164</v>
      </c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 t="s">
        <v>165</v>
      </c>
      <c r="AS60" s="49"/>
      <c r="AT60" s="49" t="s">
        <v>164</v>
      </c>
      <c r="AU60" s="49"/>
      <c r="AV60" s="49"/>
      <c r="AW60" s="48"/>
    </row>
    <row r="61" spans="1:49">
      <c r="A61" s="49">
        <v>1100</v>
      </c>
      <c r="B61" s="50">
        <v>200000018813</v>
      </c>
      <c r="C61" s="49">
        <v>0</v>
      </c>
      <c r="D61" s="49" t="s">
        <v>156</v>
      </c>
      <c r="E61" s="49" t="s">
        <v>206</v>
      </c>
      <c r="F61" s="49" t="s">
        <v>189</v>
      </c>
      <c r="G61" s="49" t="s">
        <v>183</v>
      </c>
      <c r="H61" s="49" t="s">
        <v>189</v>
      </c>
      <c r="I61" s="49" t="s">
        <v>195</v>
      </c>
      <c r="J61" s="49" t="s">
        <v>157</v>
      </c>
      <c r="K61" s="49" t="s">
        <v>166</v>
      </c>
      <c r="L61" s="49" t="s">
        <v>201</v>
      </c>
      <c r="M61" s="49" t="s">
        <v>158</v>
      </c>
      <c r="N61" s="49" t="s">
        <v>211</v>
      </c>
      <c r="O61" s="49" t="s">
        <v>1215</v>
      </c>
      <c r="P61" s="49" t="s">
        <v>218</v>
      </c>
      <c r="Q61" s="49" t="s">
        <v>167</v>
      </c>
      <c r="R61" s="49" t="s">
        <v>1211</v>
      </c>
      <c r="S61" s="49" t="s">
        <v>168</v>
      </c>
      <c r="T61" s="49"/>
      <c r="U61" s="49"/>
      <c r="V61" s="49" t="s">
        <v>221</v>
      </c>
      <c r="W61" s="49" t="s">
        <v>1216</v>
      </c>
      <c r="X61" s="49" t="s">
        <v>222</v>
      </c>
      <c r="Y61" s="49" t="s">
        <v>167</v>
      </c>
      <c r="Z61" s="49" t="s">
        <v>164</v>
      </c>
      <c r="AA61" s="49" t="s">
        <v>164</v>
      </c>
      <c r="AB61" s="49" t="s">
        <v>164</v>
      </c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 t="s">
        <v>165</v>
      </c>
      <c r="AS61" s="49"/>
      <c r="AT61" s="49" t="s">
        <v>164</v>
      </c>
      <c r="AU61" s="49"/>
      <c r="AV61" s="49"/>
      <c r="AW61" s="48"/>
    </row>
    <row r="62" spans="1:49">
      <c r="A62" s="49">
        <v>1100</v>
      </c>
      <c r="B62" s="50">
        <v>200000020900</v>
      </c>
      <c r="C62" s="49">
        <v>0</v>
      </c>
      <c r="D62" s="49" t="s">
        <v>169</v>
      </c>
      <c r="E62" s="49" t="s">
        <v>204</v>
      </c>
      <c r="F62" s="49" t="s">
        <v>190</v>
      </c>
      <c r="G62" s="49" t="s">
        <v>184</v>
      </c>
      <c r="H62" s="49" t="s">
        <v>190</v>
      </c>
      <c r="I62" s="49" t="s">
        <v>196</v>
      </c>
      <c r="J62" s="49" t="s">
        <v>157</v>
      </c>
      <c r="K62" s="49"/>
      <c r="L62" s="49" t="s">
        <v>202</v>
      </c>
      <c r="M62" s="49" t="s">
        <v>158</v>
      </c>
      <c r="N62" s="49"/>
      <c r="O62" s="49"/>
      <c r="P62" s="49"/>
      <c r="Q62" s="49"/>
      <c r="R62" s="49" t="s">
        <v>160</v>
      </c>
      <c r="S62" s="49" t="s">
        <v>161</v>
      </c>
      <c r="T62" s="49"/>
      <c r="U62" s="49"/>
      <c r="V62" s="49"/>
      <c r="W62" s="49"/>
      <c r="X62" s="49"/>
      <c r="Y62" s="49"/>
      <c r="Z62" s="49"/>
      <c r="AA62" s="49" t="s">
        <v>164</v>
      </c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 t="s">
        <v>165</v>
      </c>
      <c r="AS62" s="49"/>
      <c r="AT62" s="49" t="s">
        <v>164</v>
      </c>
      <c r="AU62" s="49"/>
      <c r="AV62" s="49"/>
      <c r="AW62" s="48"/>
    </row>
    <row r="63" spans="1:49">
      <c r="A63" s="49">
        <v>1100</v>
      </c>
      <c r="B63" s="50">
        <v>200000021011</v>
      </c>
      <c r="C63" s="49">
        <v>0</v>
      </c>
      <c r="D63" s="49" t="s">
        <v>156</v>
      </c>
      <c r="E63" s="49" t="s">
        <v>207</v>
      </c>
      <c r="F63" s="49" t="s">
        <v>191</v>
      </c>
      <c r="G63" s="49" t="s">
        <v>185</v>
      </c>
      <c r="H63" s="49" t="s">
        <v>191</v>
      </c>
      <c r="I63" s="49" t="s">
        <v>197</v>
      </c>
      <c r="J63" s="49" t="s">
        <v>157</v>
      </c>
      <c r="K63" s="49"/>
      <c r="L63" s="49" t="s">
        <v>203</v>
      </c>
      <c r="M63" s="49" t="s">
        <v>158</v>
      </c>
      <c r="N63" s="49" t="s">
        <v>212</v>
      </c>
      <c r="O63" s="49" t="s">
        <v>215</v>
      </c>
      <c r="P63" s="49" t="s">
        <v>219</v>
      </c>
      <c r="Q63" s="49" t="s">
        <v>170</v>
      </c>
      <c r="R63" s="49" t="s">
        <v>171</v>
      </c>
      <c r="S63" s="49" t="s">
        <v>172</v>
      </c>
      <c r="T63" s="49"/>
      <c r="U63" s="49"/>
      <c r="V63" s="49"/>
      <c r="W63" s="49"/>
      <c r="X63" s="49"/>
      <c r="Y63" s="49"/>
      <c r="Z63" s="49" t="s">
        <v>164</v>
      </c>
      <c r="AA63" s="49" t="s">
        <v>164</v>
      </c>
      <c r="AB63" s="49" t="s">
        <v>164</v>
      </c>
      <c r="AC63" s="49" t="s">
        <v>173</v>
      </c>
      <c r="AD63" s="49"/>
      <c r="AE63" s="49"/>
      <c r="AF63" s="49"/>
      <c r="AG63" s="49" t="s">
        <v>174</v>
      </c>
      <c r="AH63" s="49"/>
      <c r="AI63" s="49" t="s">
        <v>175</v>
      </c>
      <c r="AJ63" s="49"/>
      <c r="AK63" s="49"/>
      <c r="AL63" s="49"/>
      <c r="AM63" s="49"/>
      <c r="AN63" s="49"/>
      <c r="AO63" s="49"/>
      <c r="AP63" s="49"/>
      <c r="AQ63" s="49"/>
      <c r="AR63" s="49" t="s">
        <v>165</v>
      </c>
      <c r="AS63" s="49"/>
      <c r="AT63" s="49" t="s">
        <v>173</v>
      </c>
      <c r="AU63" s="49"/>
      <c r="AV63" s="49"/>
      <c r="AW63" s="48"/>
    </row>
    <row r="64" spans="1:49">
      <c r="A64" s="49">
        <v>1100</v>
      </c>
      <c r="B64" s="50">
        <v>200000022284</v>
      </c>
      <c r="C64" s="49">
        <v>0</v>
      </c>
      <c r="D64" s="49" t="s">
        <v>156</v>
      </c>
      <c r="E64" s="49" t="s">
        <v>208</v>
      </c>
      <c r="F64" s="49" t="s">
        <v>192</v>
      </c>
      <c r="G64" s="49" t="s">
        <v>186</v>
      </c>
      <c r="H64" s="49" t="s">
        <v>192</v>
      </c>
      <c r="I64" s="49" t="s">
        <v>198</v>
      </c>
      <c r="J64" s="49" t="s">
        <v>157</v>
      </c>
      <c r="K64" s="49"/>
      <c r="L64" s="49" t="s">
        <v>176</v>
      </c>
      <c r="M64" s="49" t="s">
        <v>158</v>
      </c>
      <c r="N64" s="49"/>
      <c r="O64" s="49"/>
      <c r="P64" s="49"/>
      <c r="Q64" s="49"/>
      <c r="R64" s="49" t="s">
        <v>160</v>
      </c>
      <c r="S64" s="49" t="s">
        <v>161</v>
      </c>
      <c r="T64" s="49"/>
      <c r="U64" s="49"/>
      <c r="V64" s="49"/>
      <c r="W64" s="49"/>
      <c r="X64" s="49"/>
      <c r="Y64" s="49"/>
      <c r="Z64" s="49"/>
      <c r="AA64" s="49" t="s">
        <v>164</v>
      </c>
      <c r="AB64" s="49"/>
      <c r="AC64" s="49" t="s">
        <v>173</v>
      </c>
      <c r="AD64" s="49"/>
      <c r="AE64" s="49"/>
      <c r="AF64" s="49"/>
      <c r="AG64" s="49"/>
      <c r="AH64" s="49"/>
      <c r="AI64" s="49" t="s">
        <v>177</v>
      </c>
      <c r="AJ64" s="49"/>
      <c r="AK64" s="49"/>
      <c r="AL64" s="49"/>
      <c r="AM64" s="49"/>
      <c r="AN64" s="49"/>
      <c r="AO64" s="49"/>
      <c r="AP64" s="49"/>
      <c r="AQ64" s="49"/>
      <c r="AR64" s="49" t="s">
        <v>165</v>
      </c>
      <c r="AS64" s="49"/>
      <c r="AT64" s="49" t="s">
        <v>164</v>
      </c>
      <c r="AU64" s="49"/>
      <c r="AV64" s="49"/>
      <c r="AW64" s="48"/>
    </row>
    <row r="65" spans="1:49">
      <c r="A65" s="49">
        <v>1100</v>
      </c>
      <c r="B65" s="50">
        <v>200000022734</v>
      </c>
      <c r="C65" s="49">
        <v>0</v>
      </c>
      <c r="D65" s="49" t="s">
        <v>156</v>
      </c>
      <c r="E65" s="49" t="s">
        <v>209</v>
      </c>
      <c r="F65" s="49" t="s">
        <v>193</v>
      </c>
      <c r="G65" s="49" t="s">
        <v>187</v>
      </c>
      <c r="H65" s="49" t="s">
        <v>193</v>
      </c>
      <c r="I65" s="49" t="s">
        <v>199</v>
      </c>
      <c r="J65" s="49" t="s">
        <v>157</v>
      </c>
      <c r="K65" s="49"/>
      <c r="L65" s="49" t="s">
        <v>178</v>
      </c>
      <c r="M65" s="49" t="s">
        <v>158</v>
      </c>
      <c r="N65" s="49" t="s">
        <v>213</v>
      </c>
      <c r="O65" s="49" t="s">
        <v>216</v>
      </c>
      <c r="P65" s="49" t="s">
        <v>220</v>
      </c>
      <c r="Q65" s="49" t="s">
        <v>170</v>
      </c>
      <c r="R65" s="49" t="s">
        <v>1211</v>
      </c>
      <c r="S65" s="49" t="s">
        <v>168</v>
      </c>
      <c r="T65" s="49" t="s">
        <v>179</v>
      </c>
      <c r="U65" s="49" t="s">
        <v>180</v>
      </c>
      <c r="V65" s="49"/>
      <c r="W65" s="49"/>
      <c r="X65" s="49"/>
      <c r="Y65" s="49"/>
      <c r="Z65" s="49" t="s">
        <v>164</v>
      </c>
      <c r="AA65" s="49" t="s">
        <v>173</v>
      </c>
      <c r="AB65" s="49" t="s">
        <v>164</v>
      </c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 t="s">
        <v>165</v>
      </c>
      <c r="AS65" s="49"/>
      <c r="AT65" s="49" t="s">
        <v>164</v>
      </c>
      <c r="AU65" s="49" t="s">
        <v>181</v>
      </c>
      <c r="AV65" s="49"/>
      <c r="AW65" s="48"/>
    </row>
    <row r="68" spans="1:49" ht="16.5">
      <c r="A68" s="263" t="s">
        <v>2427</v>
      </c>
      <c r="B68" s="263"/>
      <c r="C68" s="263"/>
      <c r="D68" s="263"/>
    </row>
    <row r="70" spans="1:49" ht="16.5">
      <c r="B70" s="51" t="s">
        <v>2387</v>
      </c>
      <c r="C70" s="42"/>
      <c r="D70" s="43"/>
      <c r="E70" s="43"/>
      <c r="F70" s="43"/>
      <c r="G70" s="43"/>
      <c r="H70" s="43"/>
      <c r="I70" s="43"/>
      <c r="J70" s="43"/>
    </row>
    <row r="71" spans="1:49" ht="16.5">
      <c r="B71" s="42"/>
      <c r="C71" s="42"/>
      <c r="D71" s="43"/>
      <c r="E71" s="43"/>
      <c r="F71" s="43"/>
      <c r="G71" s="43"/>
      <c r="H71" s="43"/>
      <c r="I71" s="43"/>
      <c r="J71" s="43"/>
    </row>
    <row r="72" spans="1:49">
      <c r="B72" s="44" t="s">
        <v>135</v>
      </c>
      <c r="C72" s="44" t="s">
        <v>136</v>
      </c>
      <c r="D72" s="44" t="s">
        <v>137</v>
      </c>
      <c r="E72" s="44" t="s">
        <v>139</v>
      </c>
      <c r="F72" s="44" t="s">
        <v>138</v>
      </c>
    </row>
    <row r="73" spans="1:49">
      <c r="B73" s="41" t="s">
        <v>142</v>
      </c>
      <c r="C73" s="41" t="s">
        <v>143</v>
      </c>
      <c r="D73" s="41" t="s">
        <v>13</v>
      </c>
      <c r="E73" s="41">
        <v>1</v>
      </c>
      <c r="F73" s="41" t="s">
        <v>144</v>
      </c>
    </row>
    <row r="74" spans="1:49">
      <c r="B74" s="41" t="s">
        <v>145</v>
      </c>
      <c r="C74" s="41" t="s">
        <v>46</v>
      </c>
      <c r="D74" s="41" t="s">
        <v>15</v>
      </c>
      <c r="E74" s="41">
        <v>2</v>
      </c>
      <c r="F74" s="41" t="s">
        <v>146</v>
      </c>
    </row>
    <row r="75" spans="1:49">
      <c r="B75" s="41" t="s">
        <v>147</v>
      </c>
      <c r="C75" s="41" t="s">
        <v>40</v>
      </c>
      <c r="D75" s="41" t="s">
        <v>15</v>
      </c>
      <c r="E75" s="41">
        <v>3</v>
      </c>
      <c r="F75" s="41" t="s">
        <v>148</v>
      </c>
    </row>
    <row r="76" spans="1:49">
      <c r="B76" s="41" t="s">
        <v>149</v>
      </c>
      <c r="C76" s="41" t="s">
        <v>128</v>
      </c>
      <c r="D76" s="41" t="s">
        <v>15</v>
      </c>
      <c r="E76" s="41">
        <v>4</v>
      </c>
      <c r="F76" s="41" t="s">
        <v>150</v>
      </c>
    </row>
    <row r="77" spans="1:49">
      <c r="B77" s="41" t="s">
        <v>151</v>
      </c>
      <c r="C77" s="41" t="s">
        <v>46</v>
      </c>
      <c r="D77" s="41" t="s">
        <v>15</v>
      </c>
      <c r="E77" s="41">
        <v>5</v>
      </c>
      <c r="F77" s="41" t="s">
        <v>152</v>
      </c>
    </row>
    <row r="78" spans="1:49">
      <c r="B78" s="41" t="s">
        <v>153</v>
      </c>
      <c r="C78" s="41" t="s">
        <v>46</v>
      </c>
      <c r="D78" s="41" t="s">
        <v>15</v>
      </c>
      <c r="E78" s="41">
        <v>6</v>
      </c>
      <c r="F78" s="41" t="s">
        <v>154</v>
      </c>
    </row>
    <row r="79" spans="1:49">
      <c r="B79" s="41" t="s">
        <v>2428</v>
      </c>
      <c r="C79" s="41" t="s">
        <v>128</v>
      </c>
      <c r="D79" s="41" t="s">
        <v>15</v>
      </c>
      <c r="E79" s="41">
        <v>7</v>
      </c>
      <c r="F79" s="41" t="s">
        <v>2429</v>
      </c>
    </row>
    <row r="80" spans="1:49">
      <c r="B80" s="41" t="s">
        <v>2430</v>
      </c>
      <c r="C80" s="41" t="s">
        <v>102</v>
      </c>
      <c r="D80" s="41" t="s">
        <v>15</v>
      </c>
      <c r="E80" s="41">
        <v>8</v>
      </c>
      <c r="F80" s="41" t="s">
        <v>2431</v>
      </c>
    </row>
    <row r="82" spans="2:8">
      <c r="B82" s="41" t="s">
        <v>155</v>
      </c>
    </row>
    <row r="90" spans="2:8">
      <c r="C90" s="44" t="s">
        <v>352</v>
      </c>
      <c r="D90" s="44" t="s">
        <v>353</v>
      </c>
      <c r="E90" s="44" t="s">
        <v>354</v>
      </c>
      <c r="F90" s="44" t="s">
        <v>355</v>
      </c>
      <c r="G90" s="44" t="s">
        <v>356</v>
      </c>
      <c r="H90" s="44" t="s">
        <v>357</v>
      </c>
    </row>
    <row r="91" spans="2:8">
      <c r="C91" s="52">
        <v>2437</v>
      </c>
      <c r="D91" s="52" t="s">
        <v>297</v>
      </c>
      <c r="E91" s="52" t="s">
        <v>298</v>
      </c>
      <c r="F91" s="52" t="s">
        <v>299</v>
      </c>
      <c r="G91" s="52">
        <v>7351</v>
      </c>
      <c r="H91" s="52"/>
    </row>
    <row r="92" spans="2:8">
      <c r="C92" s="52">
        <v>2438</v>
      </c>
      <c r="D92" s="52" t="s">
        <v>300</v>
      </c>
      <c r="E92" s="52" t="s">
        <v>301</v>
      </c>
      <c r="F92" s="52" t="s">
        <v>302</v>
      </c>
      <c r="G92" s="52">
        <v>90058</v>
      </c>
      <c r="H92" s="52"/>
    </row>
    <row r="93" spans="2:8">
      <c r="C93" s="52">
        <v>2439</v>
      </c>
      <c r="D93" s="52" t="s">
        <v>1211</v>
      </c>
      <c r="E93" s="52" t="s">
        <v>303</v>
      </c>
      <c r="F93" s="52" t="s">
        <v>304</v>
      </c>
      <c r="G93" s="52">
        <v>7391</v>
      </c>
      <c r="H93" s="52">
        <v>3671</v>
      </c>
    </row>
    <row r="94" spans="2:8">
      <c r="C94" s="52">
        <v>2440</v>
      </c>
      <c r="D94" s="52" t="s">
        <v>305</v>
      </c>
      <c r="E94" s="52" t="s">
        <v>305</v>
      </c>
      <c r="F94" s="52"/>
      <c r="G94" s="52">
        <v>7351</v>
      </c>
      <c r="H94" s="52"/>
    </row>
    <row r="95" spans="2:8">
      <c r="C95" s="52">
        <v>2441</v>
      </c>
      <c r="D95" s="52" t="s">
        <v>306</v>
      </c>
      <c r="E95" s="52" t="s">
        <v>307</v>
      </c>
      <c r="F95" s="52" t="s">
        <v>308</v>
      </c>
      <c r="G95" s="52">
        <v>17532</v>
      </c>
      <c r="H95" s="52"/>
    </row>
    <row r="96" spans="2:8">
      <c r="C96" s="52">
        <v>2442</v>
      </c>
      <c r="D96" s="52" t="s">
        <v>306</v>
      </c>
      <c r="E96" s="52" t="s">
        <v>309</v>
      </c>
      <c r="F96" s="52" t="s">
        <v>310</v>
      </c>
      <c r="G96" s="52">
        <v>14777</v>
      </c>
      <c r="H96" s="52">
        <v>12490</v>
      </c>
    </row>
    <row r="97" spans="3:8">
      <c r="C97" s="52">
        <v>2443</v>
      </c>
      <c r="D97" s="52" t="s">
        <v>306</v>
      </c>
      <c r="E97" s="52" t="s">
        <v>311</v>
      </c>
      <c r="F97" s="52" t="s">
        <v>312</v>
      </c>
      <c r="G97" s="52">
        <v>10373</v>
      </c>
      <c r="H97" s="52"/>
    </row>
    <row r="98" spans="3:8">
      <c r="C98" s="52">
        <v>2444</v>
      </c>
      <c r="D98" s="52" t="s">
        <v>160</v>
      </c>
      <c r="E98" s="52" t="s">
        <v>313</v>
      </c>
      <c r="F98" s="52" t="s">
        <v>314</v>
      </c>
      <c r="G98" s="52">
        <v>17532</v>
      </c>
      <c r="H98" s="52">
        <v>2995</v>
      </c>
    </row>
    <row r="99" spans="3:8">
      <c r="C99" s="52">
        <v>2445</v>
      </c>
      <c r="D99" s="52" t="s">
        <v>160</v>
      </c>
      <c r="E99" s="52" t="s">
        <v>315</v>
      </c>
      <c r="F99" s="52" t="s">
        <v>316</v>
      </c>
      <c r="G99" s="52">
        <v>397</v>
      </c>
      <c r="H99" s="52">
        <v>2995</v>
      </c>
    </row>
    <row r="100" spans="3:8">
      <c r="C100" s="52">
        <v>2446</v>
      </c>
      <c r="D100" s="52" t="s">
        <v>160</v>
      </c>
      <c r="E100" s="52" t="s">
        <v>317</v>
      </c>
      <c r="F100" s="52" t="s">
        <v>318</v>
      </c>
      <c r="G100" s="52">
        <v>6953</v>
      </c>
      <c r="H100" s="52">
        <v>2995</v>
      </c>
    </row>
    <row r="101" spans="3:8">
      <c r="C101" s="52">
        <v>2447</v>
      </c>
      <c r="D101" s="52" t="s">
        <v>160</v>
      </c>
      <c r="E101" s="52" t="s">
        <v>319</v>
      </c>
      <c r="F101" s="52" t="s">
        <v>320</v>
      </c>
      <c r="G101" s="52">
        <v>5883</v>
      </c>
      <c r="H101" s="52">
        <v>2995</v>
      </c>
    </row>
    <row r="102" spans="3:8">
      <c r="C102" s="52">
        <v>2448</v>
      </c>
      <c r="D102" s="52" t="s">
        <v>160</v>
      </c>
      <c r="E102" s="52" t="s">
        <v>321</v>
      </c>
      <c r="F102" s="52" t="s">
        <v>1242</v>
      </c>
      <c r="G102" s="52">
        <v>5883</v>
      </c>
      <c r="H102" s="52">
        <v>17427</v>
      </c>
    </row>
    <row r="103" spans="3:8">
      <c r="C103" s="52">
        <v>2449</v>
      </c>
      <c r="D103" s="52" t="s">
        <v>322</v>
      </c>
      <c r="E103" s="52" t="s">
        <v>323</v>
      </c>
      <c r="F103" s="52" t="s">
        <v>1212</v>
      </c>
      <c r="G103" s="52">
        <v>3567</v>
      </c>
      <c r="H103" s="52"/>
    </row>
    <row r="104" spans="3:8">
      <c r="C104" s="52">
        <v>2450</v>
      </c>
      <c r="D104" s="52" t="s">
        <v>322</v>
      </c>
      <c r="E104" s="52" t="s">
        <v>324</v>
      </c>
      <c r="F104" s="52" t="s">
        <v>325</v>
      </c>
      <c r="G104" s="52">
        <v>5682</v>
      </c>
      <c r="H104" s="52">
        <v>708</v>
      </c>
    </row>
    <row r="105" spans="3:8">
      <c r="C105" s="52">
        <v>2451</v>
      </c>
      <c r="D105" s="52" t="s">
        <v>322</v>
      </c>
      <c r="E105" s="52" t="s">
        <v>326</v>
      </c>
      <c r="F105" s="52" t="s">
        <v>327</v>
      </c>
      <c r="G105" s="52">
        <v>708</v>
      </c>
      <c r="H105" s="52"/>
    </row>
    <row r="106" spans="3:8">
      <c r="C106" s="52">
        <v>2452</v>
      </c>
      <c r="D106" s="52" t="s">
        <v>328</v>
      </c>
      <c r="E106" s="52" t="s">
        <v>329</v>
      </c>
      <c r="F106" s="52" t="s">
        <v>330</v>
      </c>
      <c r="G106" s="52">
        <v>3720</v>
      </c>
      <c r="H106" s="52"/>
    </row>
    <row r="107" spans="3:8">
      <c r="C107" s="52">
        <v>2453</v>
      </c>
      <c r="D107" s="52" t="s">
        <v>171</v>
      </c>
      <c r="E107" s="52" t="s">
        <v>331</v>
      </c>
      <c r="F107" s="52" t="s">
        <v>332</v>
      </c>
      <c r="G107" s="52">
        <v>2628</v>
      </c>
      <c r="H107" s="52">
        <v>5983</v>
      </c>
    </row>
    <row r="108" spans="3:8">
      <c r="C108" s="52">
        <v>2454</v>
      </c>
      <c r="D108" s="52" t="s">
        <v>333</v>
      </c>
      <c r="E108" s="52" t="s">
        <v>334</v>
      </c>
      <c r="F108" s="52" t="s">
        <v>335</v>
      </c>
      <c r="G108" s="52">
        <v>6716</v>
      </c>
      <c r="H108" s="52">
        <v>4421</v>
      </c>
    </row>
    <row r="109" spans="3:8">
      <c r="C109" s="52">
        <v>2455</v>
      </c>
      <c r="D109" s="52" t="s">
        <v>336</v>
      </c>
      <c r="E109" s="52" t="s">
        <v>337</v>
      </c>
      <c r="F109" s="52" t="s">
        <v>338</v>
      </c>
      <c r="G109" s="52">
        <v>6136</v>
      </c>
      <c r="H109" s="52">
        <v>15967</v>
      </c>
    </row>
    <row r="110" spans="3:8">
      <c r="C110" s="52">
        <v>2456</v>
      </c>
      <c r="D110" s="52" t="s">
        <v>1211</v>
      </c>
      <c r="E110" s="52" t="s">
        <v>339</v>
      </c>
      <c r="F110" s="52" t="s">
        <v>340</v>
      </c>
      <c r="G110" s="52">
        <v>5585</v>
      </c>
      <c r="H110" s="52">
        <v>13601</v>
      </c>
    </row>
    <row r="111" spans="3:8">
      <c r="C111" s="52">
        <v>2457</v>
      </c>
      <c r="D111" s="52" t="s">
        <v>1211</v>
      </c>
      <c r="E111" s="52" t="s">
        <v>341</v>
      </c>
      <c r="F111" s="52" t="s">
        <v>342</v>
      </c>
      <c r="G111" s="52">
        <v>7351</v>
      </c>
      <c r="H111" s="52">
        <v>5983</v>
      </c>
    </row>
    <row r="112" spans="3:8">
      <c r="C112" s="52">
        <v>2458</v>
      </c>
      <c r="D112" s="52" t="s">
        <v>343</v>
      </c>
      <c r="E112" s="52" t="s">
        <v>344</v>
      </c>
      <c r="F112" s="52" t="s">
        <v>345</v>
      </c>
      <c r="G112" s="52">
        <v>2977</v>
      </c>
      <c r="H112" s="52"/>
    </row>
    <row r="113" spans="1:8">
      <c r="C113" s="52">
        <v>2459</v>
      </c>
      <c r="D113" s="52" t="s">
        <v>346</v>
      </c>
      <c r="E113" s="52" t="s">
        <v>347</v>
      </c>
      <c r="F113" s="52" t="s">
        <v>348</v>
      </c>
      <c r="G113" s="52">
        <v>13601</v>
      </c>
      <c r="H113" s="52"/>
    </row>
    <row r="114" spans="1:8">
      <c r="C114" s="52">
        <v>2460</v>
      </c>
      <c r="D114" s="52" t="s">
        <v>349</v>
      </c>
      <c r="E114" s="52" t="s">
        <v>350</v>
      </c>
      <c r="F114" s="52" t="s">
        <v>351</v>
      </c>
      <c r="G114" s="52">
        <v>5983</v>
      </c>
      <c r="H114" s="52"/>
    </row>
    <row r="120" spans="1:8" ht="16.5">
      <c r="A120" s="263" t="s">
        <v>957</v>
      </c>
      <c r="B120" s="263"/>
      <c r="C120" s="263"/>
      <c r="D120" s="263"/>
    </row>
    <row r="122" spans="1:8" s="35" customFormat="1" ht="25.5" customHeight="1">
      <c r="B122" s="35" t="s">
        <v>951</v>
      </c>
    </row>
    <row r="123" spans="1:8" s="35" customFormat="1" ht="25.5" customHeight="1">
      <c r="B123" s="35" t="s">
        <v>2388</v>
      </c>
    </row>
    <row r="124" spans="1:8" s="35" customFormat="1" ht="25.5" customHeight="1"/>
    <row r="125" spans="1:8" s="35" customFormat="1" ht="25.5" customHeight="1">
      <c r="B125" s="53" t="s">
        <v>135</v>
      </c>
      <c r="C125" s="53" t="s">
        <v>136</v>
      </c>
      <c r="D125" s="53" t="s">
        <v>137</v>
      </c>
      <c r="E125" s="53" t="s">
        <v>139</v>
      </c>
      <c r="F125" s="53" t="s">
        <v>138</v>
      </c>
    </row>
    <row r="126" spans="1:8" s="35" customFormat="1" ht="25.5" customHeight="1">
      <c r="B126" s="54" t="s">
        <v>31</v>
      </c>
      <c r="C126" s="54" t="s">
        <v>32</v>
      </c>
      <c r="D126" s="54" t="s">
        <v>13</v>
      </c>
      <c r="E126" s="54">
        <v>1</v>
      </c>
      <c r="F126" s="54" t="s">
        <v>33</v>
      </c>
    </row>
    <row r="127" spans="1:8" s="35" customFormat="1" ht="25.5" customHeight="1">
      <c r="B127" s="54" t="s">
        <v>34</v>
      </c>
      <c r="C127" s="54" t="s">
        <v>35</v>
      </c>
      <c r="D127" s="54" t="s">
        <v>13</v>
      </c>
      <c r="E127" s="54">
        <v>2</v>
      </c>
      <c r="F127" s="54" t="s">
        <v>36</v>
      </c>
    </row>
    <row r="128" spans="1:8" s="35" customFormat="1" ht="25.5" customHeight="1">
      <c r="B128" s="54" t="s">
        <v>37</v>
      </c>
      <c r="C128" s="54" t="s">
        <v>32</v>
      </c>
      <c r="D128" s="54" t="s">
        <v>13</v>
      </c>
      <c r="E128" s="54">
        <v>3</v>
      </c>
      <c r="F128" s="55" t="s">
        <v>964</v>
      </c>
    </row>
    <row r="129" spans="1:6" s="35" customFormat="1" ht="25.5" customHeight="1">
      <c r="B129" s="54" t="s">
        <v>954</v>
      </c>
      <c r="C129" s="54" t="s">
        <v>66</v>
      </c>
      <c r="D129" s="54" t="s">
        <v>955</v>
      </c>
      <c r="E129" s="54">
        <v>4</v>
      </c>
      <c r="F129" s="54" t="s">
        <v>952</v>
      </c>
    </row>
    <row r="130" spans="1:6" s="35" customFormat="1" ht="25.5" customHeight="1">
      <c r="B130" s="54" t="s">
        <v>956</v>
      </c>
      <c r="C130" s="54" t="s">
        <v>66</v>
      </c>
      <c r="D130" s="54" t="s">
        <v>955</v>
      </c>
      <c r="E130" s="54">
        <v>5</v>
      </c>
      <c r="F130" s="54" t="s">
        <v>953</v>
      </c>
    </row>
    <row r="131" spans="1:6" s="35" customFormat="1" ht="25.5" customHeight="1">
      <c r="B131" s="54" t="s">
        <v>48</v>
      </c>
      <c r="C131" s="54" t="s">
        <v>46</v>
      </c>
      <c r="D131" s="54" t="s">
        <v>15</v>
      </c>
      <c r="E131" s="54">
        <v>6</v>
      </c>
      <c r="F131" s="55" t="s">
        <v>958</v>
      </c>
    </row>
    <row r="132" spans="1:6" s="35" customFormat="1" ht="25.5" customHeight="1">
      <c r="B132" s="54" t="s">
        <v>50</v>
      </c>
      <c r="C132" s="54" t="s">
        <v>51</v>
      </c>
      <c r="D132" s="54" t="s">
        <v>15</v>
      </c>
      <c r="E132" s="54">
        <v>7</v>
      </c>
      <c r="F132" s="55" t="s">
        <v>959</v>
      </c>
    </row>
    <row r="133" spans="1:6" s="35" customFormat="1" ht="25.5" customHeight="1">
      <c r="B133" s="54" t="s">
        <v>130</v>
      </c>
      <c r="C133" s="54" t="s">
        <v>40</v>
      </c>
      <c r="D133" s="54" t="s">
        <v>15</v>
      </c>
      <c r="E133" s="54">
        <v>8</v>
      </c>
      <c r="F133" s="54" t="s">
        <v>960</v>
      </c>
    </row>
    <row r="134" spans="1:6" s="35" customFormat="1" ht="25.5" customHeight="1">
      <c r="B134" s="54" t="s">
        <v>56</v>
      </c>
      <c r="C134" s="54" t="s">
        <v>57</v>
      </c>
      <c r="D134" s="54" t="s">
        <v>15</v>
      </c>
      <c r="E134" s="54">
        <v>9</v>
      </c>
      <c r="F134" s="55" t="s">
        <v>961</v>
      </c>
    </row>
    <row r="135" spans="1:6" s="35" customFormat="1" ht="25.5" customHeight="1">
      <c r="B135" s="54" t="s">
        <v>60</v>
      </c>
      <c r="C135" s="54" t="s">
        <v>35</v>
      </c>
      <c r="D135" s="54" t="s">
        <v>15</v>
      </c>
      <c r="E135" s="54">
        <v>10</v>
      </c>
      <c r="F135" s="55" t="s">
        <v>962</v>
      </c>
    </row>
    <row r="136" spans="1:6" s="35" customFormat="1" ht="25.5" customHeight="1">
      <c r="B136" s="54" t="s">
        <v>42</v>
      </c>
      <c r="C136" s="54" t="s">
        <v>43</v>
      </c>
      <c r="D136" s="54" t="s">
        <v>15</v>
      </c>
      <c r="E136" s="54">
        <v>11</v>
      </c>
      <c r="F136" s="55" t="s">
        <v>963</v>
      </c>
    </row>
    <row r="140" spans="1:6" ht="16.5">
      <c r="A140" s="263" t="s">
        <v>1114</v>
      </c>
      <c r="B140" s="263"/>
      <c r="C140" s="263"/>
      <c r="D140" s="263"/>
    </row>
    <row r="142" spans="1:6">
      <c r="B142" s="35" t="s">
        <v>1117</v>
      </c>
    </row>
    <row r="143" spans="1:6">
      <c r="B143" s="41" t="s">
        <v>2448</v>
      </c>
    </row>
    <row r="146" spans="1:48">
      <c r="A146" s="47" t="s">
        <v>31</v>
      </c>
      <c r="B146" s="47" t="s">
        <v>34</v>
      </c>
      <c r="C146" s="47" t="s">
        <v>37</v>
      </c>
      <c r="D146" s="47" t="s">
        <v>39</v>
      </c>
      <c r="E146" s="47" t="s">
        <v>42</v>
      </c>
      <c r="F146" s="47" t="s">
        <v>45</v>
      </c>
      <c r="G146" s="47" t="s">
        <v>48</v>
      </c>
      <c r="H146" s="47" t="s">
        <v>50</v>
      </c>
      <c r="I146" s="47" t="s">
        <v>53</v>
      </c>
      <c r="J146" s="47" t="s">
        <v>56</v>
      </c>
      <c r="K146" s="47" t="s">
        <v>59</v>
      </c>
      <c r="L146" s="47" t="s">
        <v>60</v>
      </c>
      <c r="M146" s="47" t="s">
        <v>62</v>
      </c>
      <c r="N146" s="47" t="s">
        <v>65</v>
      </c>
      <c r="O146" s="47" t="s">
        <v>68</v>
      </c>
      <c r="P146" s="47" t="s">
        <v>71</v>
      </c>
      <c r="Q146" s="47" t="s">
        <v>74</v>
      </c>
      <c r="R146" s="47" t="s">
        <v>77</v>
      </c>
      <c r="S146" s="47" t="s">
        <v>79</v>
      </c>
      <c r="T146" s="47" t="s">
        <v>81</v>
      </c>
      <c r="U146" s="47" t="s">
        <v>84</v>
      </c>
      <c r="V146" s="47" t="s">
        <v>86</v>
      </c>
      <c r="W146" s="47" t="s">
        <v>87</v>
      </c>
      <c r="X146" s="47" t="s">
        <v>88</v>
      </c>
      <c r="Y146" s="47" t="s">
        <v>89</v>
      </c>
      <c r="Z146" s="47" t="s">
        <v>90</v>
      </c>
      <c r="AA146" s="47" t="s">
        <v>92</v>
      </c>
      <c r="AB146" s="47" t="s">
        <v>94</v>
      </c>
      <c r="AC146" s="47" t="s">
        <v>96</v>
      </c>
      <c r="AD146" s="47" t="s">
        <v>98</v>
      </c>
      <c r="AE146" s="47" t="s">
        <v>101</v>
      </c>
      <c r="AF146" s="47" t="s">
        <v>104</v>
      </c>
      <c r="AG146" s="47" t="s">
        <v>106</v>
      </c>
      <c r="AH146" s="47" t="s">
        <v>108</v>
      </c>
      <c r="AI146" s="47" t="s">
        <v>110</v>
      </c>
      <c r="AJ146" s="47" t="s">
        <v>113</v>
      </c>
      <c r="AK146" s="47" t="s">
        <v>115</v>
      </c>
      <c r="AL146" s="47" t="s">
        <v>117</v>
      </c>
      <c r="AM146" s="47" t="s">
        <v>119</v>
      </c>
      <c r="AN146" s="47" t="s">
        <v>121</v>
      </c>
      <c r="AO146" s="47" t="s">
        <v>123</v>
      </c>
      <c r="AP146" s="47" t="s">
        <v>125</v>
      </c>
      <c r="AQ146" s="47" t="s">
        <v>127</v>
      </c>
      <c r="AR146" s="47" t="s">
        <v>130</v>
      </c>
      <c r="AS146" s="47" t="s">
        <v>131</v>
      </c>
      <c r="AT146" s="47" t="s">
        <v>132</v>
      </c>
      <c r="AU146" s="47" t="s">
        <v>134</v>
      </c>
      <c r="AV146" s="47"/>
    </row>
    <row r="147" spans="1:48">
      <c r="A147" s="45">
        <v>1100</v>
      </c>
      <c r="B147" s="75">
        <v>200000019306</v>
      </c>
      <c r="C147" s="45">
        <v>0</v>
      </c>
      <c r="D147" s="45" t="s">
        <v>1116</v>
      </c>
      <c r="E147" s="45" t="s">
        <v>1118</v>
      </c>
      <c r="F147" s="45" t="s">
        <v>1127</v>
      </c>
      <c r="G147" s="45" t="s">
        <v>1131</v>
      </c>
      <c r="H147" s="45" t="s">
        <v>1127</v>
      </c>
      <c r="I147" s="45" t="s">
        <v>1135</v>
      </c>
      <c r="J147" s="45" t="s">
        <v>157</v>
      </c>
      <c r="K147" s="45"/>
      <c r="L147" s="45" t="s">
        <v>1119</v>
      </c>
      <c r="M147" s="45" t="s">
        <v>158</v>
      </c>
      <c r="N147" s="45" t="s">
        <v>1139</v>
      </c>
      <c r="O147" s="45" t="s">
        <v>1142</v>
      </c>
      <c r="P147" s="45" t="s">
        <v>1144</v>
      </c>
      <c r="Q147" s="45" t="s">
        <v>1147</v>
      </c>
      <c r="R147" s="45" t="s">
        <v>1211</v>
      </c>
      <c r="S147" s="45" t="s">
        <v>168</v>
      </c>
      <c r="T147" s="45"/>
      <c r="U147" s="45"/>
      <c r="V147" s="45"/>
      <c r="W147" s="45"/>
      <c r="X147" s="45"/>
      <c r="Y147" s="45"/>
      <c r="Z147" s="45" t="s">
        <v>164</v>
      </c>
      <c r="AA147" s="45" t="s">
        <v>173</v>
      </c>
      <c r="AB147" s="45" t="s">
        <v>164</v>
      </c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 t="s">
        <v>165</v>
      </c>
      <c r="AS147" s="45"/>
      <c r="AT147" s="45" t="s">
        <v>164</v>
      </c>
      <c r="AU147" s="45" t="s">
        <v>1120</v>
      </c>
      <c r="AV147" s="45"/>
    </row>
    <row r="148" spans="1:48">
      <c r="A148" s="45">
        <v>1100</v>
      </c>
      <c r="B148" s="75">
        <v>200000092150</v>
      </c>
      <c r="C148" s="45">
        <v>0</v>
      </c>
      <c r="D148" s="45" t="s">
        <v>1116</v>
      </c>
      <c r="E148" s="45" t="s">
        <v>1121</v>
      </c>
      <c r="F148" s="45" t="s">
        <v>1128</v>
      </c>
      <c r="G148" s="45" t="s">
        <v>1134</v>
      </c>
      <c r="H148" s="45" t="s">
        <v>1128</v>
      </c>
      <c r="I148" s="45" t="s">
        <v>1136</v>
      </c>
      <c r="J148" s="45" t="s">
        <v>157</v>
      </c>
      <c r="K148" s="45"/>
      <c r="L148" s="45" t="s">
        <v>178</v>
      </c>
      <c r="M148" s="45" t="s">
        <v>158</v>
      </c>
      <c r="N148" s="45" t="s">
        <v>1140</v>
      </c>
      <c r="O148" s="45" t="s">
        <v>1143</v>
      </c>
      <c r="P148" s="45" t="s">
        <v>1145</v>
      </c>
      <c r="Q148" s="45" t="s">
        <v>1148</v>
      </c>
      <c r="R148" s="45" t="s">
        <v>1211</v>
      </c>
      <c r="S148" s="45" t="s">
        <v>168</v>
      </c>
      <c r="T148" s="45"/>
      <c r="U148" s="45"/>
      <c r="V148" s="45"/>
      <c r="W148" s="45"/>
      <c r="X148" s="45"/>
      <c r="Y148" s="45"/>
      <c r="Z148" s="45" t="s">
        <v>164</v>
      </c>
      <c r="AA148" s="45" t="s">
        <v>173</v>
      </c>
      <c r="AB148" s="45" t="s">
        <v>164</v>
      </c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 t="s">
        <v>165</v>
      </c>
      <c r="AS148" s="45"/>
      <c r="AT148" s="45" t="s">
        <v>164</v>
      </c>
      <c r="AU148" s="45" t="s">
        <v>1120</v>
      </c>
      <c r="AV148" s="45"/>
    </row>
    <row r="149" spans="1:48">
      <c r="A149" s="45">
        <v>1100</v>
      </c>
      <c r="B149" s="75">
        <v>200000021723</v>
      </c>
      <c r="C149" s="45">
        <v>0</v>
      </c>
      <c r="D149" s="45" t="s">
        <v>1116</v>
      </c>
      <c r="E149" s="45" t="s">
        <v>1121</v>
      </c>
      <c r="F149" s="45" t="s">
        <v>1129</v>
      </c>
      <c r="G149" s="45" t="s">
        <v>1133</v>
      </c>
      <c r="H149" s="45" t="s">
        <v>1129</v>
      </c>
      <c r="I149" s="45" t="s">
        <v>1137</v>
      </c>
      <c r="J149" s="45" t="s">
        <v>157</v>
      </c>
      <c r="K149" s="45" t="s">
        <v>166</v>
      </c>
      <c r="L149" s="45" t="s">
        <v>1122</v>
      </c>
      <c r="M149" s="45" t="s">
        <v>158</v>
      </c>
      <c r="N149" s="45" t="s">
        <v>1141</v>
      </c>
      <c r="O149" s="45" t="s">
        <v>1218</v>
      </c>
      <c r="P149" s="45" t="s">
        <v>1146</v>
      </c>
      <c r="Q149" s="45" t="s">
        <v>1149</v>
      </c>
      <c r="R149" s="45" t="s">
        <v>1211</v>
      </c>
      <c r="S149" s="45" t="s">
        <v>168</v>
      </c>
      <c r="T149" s="45"/>
      <c r="U149" s="45"/>
      <c r="V149" s="45"/>
      <c r="W149" s="45"/>
      <c r="X149" s="45"/>
      <c r="Y149" s="45"/>
      <c r="Z149" s="45" t="s">
        <v>164</v>
      </c>
      <c r="AA149" s="45" t="s">
        <v>173</v>
      </c>
      <c r="AB149" s="45" t="s">
        <v>164</v>
      </c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 t="s">
        <v>165</v>
      </c>
      <c r="AS149" s="45"/>
      <c r="AT149" s="45" t="s">
        <v>164</v>
      </c>
      <c r="AU149" s="45" t="s">
        <v>181</v>
      </c>
      <c r="AV149" s="45"/>
    </row>
    <row r="150" spans="1:48">
      <c r="A150" s="45">
        <v>1100</v>
      </c>
      <c r="B150" s="75">
        <v>200000013718</v>
      </c>
      <c r="C150" s="45">
        <v>0</v>
      </c>
      <c r="D150" s="45" t="s">
        <v>1116</v>
      </c>
      <c r="E150" s="45" t="s">
        <v>1123</v>
      </c>
      <c r="F150" s="45" t="s">
        <v>1130</v>
      </c>
      <c r="G150" s="45" t="s">
        <v>1132</v>
      </c>
      <c r="H150" s="45" t="s">
        <v>1130</v>
      </c>
      <c r="I150" s="45" t="s">
        <v>1138</v>
      </c>
      <c r="J150" s="45" t="s">
        <v>157</v>
      </c>
      <c r="K150" s="45"/>
      <c r="L150" s="45" t="s">
        <v>1124</v>
      </c>
      <c r="M150" s="45" t="s">
        <v>158</v>
      </c>
      <c r="N150" s="45"/>
      <c r="O150" s="45"/>
      <c r="P150" s="45"/>
      <c r="Q150" s="45"/>
      <c r="R150" s="45" t="s">
        <v>305</v>
      </c>
      <c r="S150" s="45" t="s">
        <v>1125</v>
      </c>
      <c r="T150" s="45"/>
      <c r="U150" s="45"/>
      <c r="V150" s="45"/>
      <c r="W150" s="45"/>
      <c r="X150" s="45"/>
      <c r="Y150" s="45"/>
      <c r="Z150" s="45" t="s">
        <v>164</v>
      </c>
      <c r="AA150" s="45" t="s">
        <v>164</v>
      </c>
      <c r="AB150" s="45" t="e">
        <v>#N/A</v>
      </c>
      <c r="AC150" s="45"/>
      <c r="AD150" s="45"/>
      <c r="AE150" s="45"/>
      <c r="AF150" s="45"/>
      <c r="AG150" s="45" t="s">
        <v>1126</v>
      </c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 t="s">
        <v>165</v>
      </c>
      <c r="AS150" s="45"/>
      <c r="AT150" s="45" t="s">
        <v>164</v>
      </c>
      <c r="AU150" s="45"/>
      <c r="AV150" s="45"/>
    </row>
    <row r="162" spans="1:62" ht="16.5">
      <c r="A162" s="263" t="s">
        <v>1183</v>
      </c>
      <c r="B162" s="263"/>
      <c r="C162" s="263"/>
      <c r="D162" s="263"/>
    </row>
    <row r="164" spans="1:62">
      <c r="B164" s="53" t="s">
        <v>135</v>
      </c>
      <c r="C164" s="53" t="s">
        <v>136</v>
      </c>
      <c r="D164" s="53" t="s">
        <v>137</v>
      </c>
      <c r="E164" s="53" t="s">
        <v>139</v>
      </c>
      <c r="F164" s="53" t="s">
        <v>138</v>
      </c>
    </row>
    <row r="165" spans="1:62">
      <c r="B165" s="45" t="s">
        <v>31</v>
      </c>
      <c r="C165" s="45" t="s">
        <v>1184</v>
      </c>
      <c r="D165" s="45" t="s">
        <v>15</v>
      </c>
      <c r="E165" s="45"/>
      <c r="F165" s="45"/>
    </row>
    <row r="166" spans="1:62">
      <c r="B166" s="45" t="s">
        <v>34</v>
      </c>
      <c r="C166" s="45" t="s">
        <v>1172</v>
      </c>
      <c r="D166" s="45" t="s">
        <v>15</v>
      </c>
      <c r="E166" s="45"/>
      <c r="F166" s="45"/>
      <c r="I166" s="82" t="s">
        <v>31</v>
      </c>
      <c r="J166" s="82" t="s">
        <v>34</v>
      </c>
      <c r="K166" s="82" t="s">
        <v>37</v>
      </c>
      <c r="L166" s="82" t="s">
        <v>39</v>
      </c>
      <c r="M166" s="82" t="s">
        <v>42</v>
      </c>
      <c r="N166" s="82" t="s">
        <v>45</v>
      </c>
      <c r="O166" s="82" t="s">
        <v>48</v>
      </c>
      <c r="P166" s="82" t="s">
        <v>50</v>
      </c>
      <c r="Q166" s="82" t="s">
        <v>53</v>
      </c>
      <c r="R166" s="82" t="s">
        <v>56</v>
      </c>
      <c r="S166" s="82" t="s">
        <v>59</v>
      </c>
      <c r="T166" s="82" t="s">
        <v>60</v>
      </c>
      <c r="U166" s="82" t="s">
        <v>62</v>
      </c>
      <c r="V166" s="82" t="s">
        <v>65</v>
      </c>
      <c r="W166" s="82" t="s">
        <v>68</v>
      </c>
      <c r="X166" s="82" t="s">
        <v>71</v>
      </c>
      <c r="Y166" s="82" t="s">
        <v>74</v>
      </c>
      <c r="Z166" s="82" t="s">
        <v>77</v>
      </c>
      <c r="AA166" s="82" t="s">
        <v>79</v>
      </c>
      <c r="AB166" s="82" t="s">
        <v>81</v>
      </c>
      <c r="AC166" s="82" t="s">
        <v>84</v>
      </c>
      <c r="AD166" s="82" t="s">
        <v>86</v>
      </c>
      <c r="AE166" s="82" t="s">
        <v>87</v>
      </c>
      <c r="AF166" s="82" t="s">
        <v>88</v>
      </c>
      <c r="AG166" s="82" t="s">
        <v>89</v>
      </c>
      <c r="AH166" s="82" t="s">
        <v>90</v>
      </c>
      <c r="AI166" s="82" t="s">
        <v>92</v>
      </c>
      <c r="AJ166" s="82" t="s">
        <v>94</v>
      </c>
      <c r="AK166" s="82" t="s">
        <v>96</v>
      </c>
      <c r="AL166" s="82" t="s">
        <v>98</v>
      </c>
      <c r="AM166" s="82" t="s">
        <v>101</v>
      </c>
      <c r="AN166" s="82" t="s">
        <v>104</v>
      </c>
      <c r="AO166" s="82" t="s">
        <v>106</v>
      </c>
      <c r="AP166" s="82" t="s">
        <v>108</v>
      </c>
      <c r="AQ166" s="82" t="s">
        <v>110</v>
      </c>
      <c r="AR166" s="82" t="s">
        <v>113</v>
      </c>
      <c r="AS166" s="82" t="s">
        <v>115</v>
      </c>
      <c r="AT166" s="82" t="s">
        <v>117</v>
      </c>
      <c r="AU166" s="82" t="s">
        <v>119</v>
      </c>
      <c r="AV166" s="82" t="s">
        <v>121</v>
      </c>
      <c r="AW166" s="82" t="s">
        <v>123</v>
      </c>
      <c r="AX166" s="82" t="s">
        <v>125</v>
      </c>
      <c r="AY166" s="82" t="s">
        <v>127</v>
      </c>
      <c r="AZ166" s="82" t="s">
        <v>130</v>
      </c>
      <c r="BA166" s="82" t="s">
        <v>131</v>
      </c>
      <c r="BB166" s="82" t="s">
        <v>132</v>
      </c>
      <c r="BC166" s="82" t="s">
        <v>134</v>
      </c>
      <c r="BD166" s="82" t="s">
        <v>1199</v>
      </c>
      <c r="BE166" s="82" t="s">
        <v>1200</v>
      </c>
      <c r="BF166" s="82" t="s">
        <v>1201</v>
      </c>
      <c r="BG166" s="82" t="s">
        <v>1202</v>
      </c>
      <c r="BH166" s="82" t="s">
        <v>1203</v>
      </c>
      <c r="BI166" s="82" t="s">
        <v>1204</v>
      </c>
      <c r="BJ166" s="82" t="s">
        <v>465</v>
      </c>
    </row>
    <row r="167" spans="1:62">
      <c r="B167" s="45" t="s">
        <v>37</v>
      </c>
      <c r="C167" s="45" t="s">
        <v>1184</v>
      </c>
      <c r="D167" s="45" t="s">
        <v>15</v>
      </c>
      <c r="E167" s="45"/>
      <c r="F167" s="45"/>
      <c r="I167" s="45">
        <v>1100</v>
      </c>
      <c r="J167" s="75">
        <v>200000020959</v>
      </c>
      <c r="K167" s="45">
        <v>0</v>
      </c>
      <c r="L167" s="45" t="s">
        <v>169</v>
      </c>
      <c r="M167" s="45" t="s">
        <v>1206</v>
      </c>
      <c r="N167" s="45" t="s">
        <v>1207</v>
      </c>
      <c r="O167" s="45" t="s">
        <v>1208</v>
      </c>
      <c r="P167" s="45" t="s">
        <v>1207</v>
      </c>
      <c r="Q167" s="45" t="s">
        <v>1209</v>
      </c>
      <c r="R167" s="45" t="s">
        <v>157</v>
      </c>
      <c r="S167" s="45"/>
      <c r="T167" s="45" t="s">
        <v>1210</v>
      </c>
      <c r="U167" s="45" t="s">
        <v>158</v>
      </c>
      <c r="V167" s="45"/>
      <c r="W167" s="45"/>
      <c r="X167" s="45"/>
      <c r="Y167" s="45"/>
      <c r="Z167" s="45" t="s">
        <v>1211</v>
      </c>
      <c r="AA167" s="45" t="s">
        <v>168</v>
      </c>
      <c r="AB167" s="45"/>
      <c r="AC167" s="45"/>
      <c r="AD167" s="45" t="s">
        <v>1213</v>
      </c>
      <c r="AE167" s="45" t="s">
        <v>1219</v>
      </c>
      <c r="AF167" s="45" t="s">
        <v>1220</v>
      </c>
      <c r="AG167" s="45" t="s">
        <v>1222</v>
      </c>
      <c r="AH167" s="45" t="s">
        <v>173</v>
      </c>
      <c r="AI167" s="45" t="s">
        <v>164</v>
      </c>
      <c r="AJ167" s="45" t="s">
        <v>173</v>
      </c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 t="s">
        <v>165</v>
      </c>
      <c r="BA167" s="45"/>
      <c r="BB167" s="45" t="s">
        <v>164</v>
      </c>
      <c r="BC167" s="45"/>
      <c r="BD167" s="45" t="s">
        <v>1223</v>
      </c>
      <c r="BE167" s="45" t="s">
        <v>1233</v>
      </c>
      <c r="BF167" s="45" t="s">
        <v>1235</v>
      </c>
      <c r="BG167" s="45" t="s">
        <v>1246</v>
      </c>
      <c r="BH167" s="45" t="s">
        <v>1247</v>
      </c>
      <c r="BI167" s="45" t="s">
        <v>1257</v>
      </c>
      <c r="BJ167" s="45"/>
    </row>
    <row r="168" spans="1:62">
      <c r="B168" s="45" t="s">
        <v>39</v>
      </c>
      <c r="C168" s="45" t="s">
        <v>1185</v>
      </c>
      <c r="D168" s="45" t="s">
        <v>15</v>
      </c>
      <c r="E168" s="45"/>
      <c r="F168" s="45"/>
      <c r="I168" s="45">
        <v>1100</v>
      </c>
      <c r="J168" s="75">
        <v>200000020959</v>
      </c>
      <c r="K168" s="45">
        <v>0</v>
      </c>
      <c r="L168" s="45" t="s">
        <v>169</v>
      </c>
      <c r="M168" s="45" t="s">
        <v>1206</v>
      </c>
      <c r="N168" s="45" t="s">
        <v>1207</v>
      </c>
      <c r="O168" s="45" t="s">
        <v>1208</v>
      </c>
      <c r="P168" s="45" t="s">
        <v>1207</v>
      </c>
      <c r="Q168" s="45" t="s">
        <v>1209</v>
      </c>
      <c r="R168" s="45" t="s">
        <v>157</v>
      </c>
      <c r="S168" s="45"/>
      <c r="T168" s="45" t="s">
        <v>1210</v>
      </c>
      <c r="U168" s="45" t="s">
        <v>158</v>
      </c>
      <c r="V168" s="45"/>
      <c r="W168" s="45"/>
      <c r="X168" s="45"/>
      <c r="Y168" s="45"/>
      <c r="Z168" s="45" t="s">
        <v>1211</v>
      </c>
      <c r="AA168" s="45" t="s">
        <v>168</v>
      </c>
      <c r="AB168" s="45"/>
      <c r="AC168" s="45"/>
      <c r="AD168" s="45" t="s">
        <v>1213</v>
      </c>
      <c r="AE168" s="45" t="s">
        <v>1219</v>
      </c>
      <c r="AF168" s="45" t="s">
        <v>1220</v>
      </c>
      <c r="AG168" s="45" t="s">
        <v>1222</v>
      </c>
      <c r="AH168" s="45" t="s">
        <v>173</v>
      </c>
      <c r="AI168" s="45" t="s">
        <v>164</v>
      </c>
      <c r="AJ168" s="45" t="s">
        <v>173</v>
      </c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 t="s">
        <v>165</v>
      </c>
      <c r="BA168" s="45"/>
      <c r="BB168" s="45" t="s">
        <v>164</v>
      </c>
      <c r="BC168" s="45"/>
      <c r="BD168" s="45" t="s">
        <v>1224</v>
      </c>
      <c r="BE168" s="45" t="s">
        <v>1233</v>
      </c>
      <c r="BF168" s="45" t="s">
        <v>1236</v>
      </c>
      <c r="BG168" s="45" t="s">
        <v>1246</v>
      </c>
      <c r="BH168" s="45" t="s">
        <v>1248</v>
      </c>
      <c r="BI168" s="45"/>
      <c r="BJ168" s="45"/>
    </row>
    <row r="169" spans="1:62">
      <c r="B169" s="45" t="s">
        <v>42</v>
      </c>
      <c r="C169" s="45" t="s">
        <v>1169</v>
      </c>
      <c r="D169" s="45" t="s">
        <v>15</v>
      </c>
      <c r="E169" s="45"/>
      <c r="F169" s="45"/>
      <c r="I169" s="45">
        <v>1100</v>
      </c>
      <c r="J169" s="75">
        <v>200000029997</v>
      </c>
      <c r="K169" s="45">
        <v>0</v>
      </c>
      <c r="L169" s="45" t="s">
        <v>169</v>
      </c>
      <c r="M169" s="45" t="s">
        <v>1206</v>
      </c>
      <c r="N169" s="45" t="s">
        <v>1207</v>
      </c>
      <c r="O169" s="45" t="s">
        <v>1208</v>
      </c>
      <c r="P169" s="45" t="s">
        <v>1207</v>
      </c>
      <c r="Q169" s="45" t="s">
        <v>1209</v>
      </c>
      <c r="R169" s="45" t="s">
        <v>157</v>
      </c>
      <c r="S169" s="45">
        <v>1234</v>
      </c>
      <c r="T169" s="45" t="s">
        <v>1210</v>
      </c>
      <c r="U169" s="45" t="s">
        <v>158</v>
      </c>
      <c r="V169" s="45"/>
      <c r="W169" s="45"/>
      <c r="X169" s="45"/>
      <c r="Y169" s="45"/>
      <c r="Z169" s="45" t="s">
        <v>1211</v>
      </c>
      <c r="AA169" s="45" t="s">
        <v>168</v>
      </c>
      <c r="AB169" s="45"/>
      <c r="AC169" s="45"/>
      <c r="AD169" s="45" t="s">
        <v>1214</v>
      </c>
      <c r="AE169" s="45" t="s">
        <v>1217</v>
      </c>
      <c r="AF169" s="45" t="s">
        <v>1221</v>
      </c>
      <c r="AG169" s="45" t="s">
        <v>1222</v>
      </c>
      <c r="AH169" s="45" t="s">
        <v>173</v>
      </c>
      <c r="AI169" s="45" t="s">
        <v>164</v>
      </c>
      <c r="AJ169" s="45" t="s">
        <v>173</v>
      </c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 t="s">
        <v>165</v>
      </c>
      <c r="BA169" s="45"/>
      <c r="BB169" s="45" t="s">
        <v>164</v>
      </c>
      <c r="BC169" s="45"/>
      <c r="BD169" s="45" t="s">
        <v>1225</v>
      </c>
      <c r="BE169" s="45" t="s">
        <v>1234</v>
      </c>
      <c r="BF169" s="45" t="s">
        <v>1237</v>
      </c>
      <c r="BG169" s="45" t="s">
        <v>1246</v>
      </c>
      <c r="BH169" s="45" t="s">
        <v>1249</v>
      </c>
      <c r="BI169" s="45"/>
      <c r="BJ169" s="45"/>
    </row>
    <row r="170" spans="1:62">
      <c r="B170" s="45" t="s">
        <v>45</v>
      </c>
      <c r="C170" s="45" t="s">
        <v>1186</v>
      </c>
      <c r="D170" s="45" t="s">
        <v>15</v>
      </c>
      <c r="E170" s="45"/>
      <c r="F170" s="45"/>
      <c r="I170" s="45">
        <v>1100</v>
      </c>
      <c r="J170" s="75">
        <v>200000029997</v>
      </c>
      <c r="K170" s="45">
        <v>0</v>
      </c>
      <c r="L170" s="45" t="s">
        <v>169</v>
      </c>
      <c r="M170" s="45" t="s">
        <v>1206</v>
      </c>
      <c r="N170" s="45" t="s">
        <v>1207</v>
      </c>
      <c r="O170" s="45" t="s">
        <v>1208</v>
      </c>
      <c r="P170" s="45" t="s">
        <v>1207</v>
      </c>
      <c r="Q170" s="45" t="s">
        <v>1209</v>
      </c>
      <c r="R170" s="45" t="s">
        <v>157</v>
      </c>
      <c r="S170" s="45">
        <v>1234</v>
      </c>
      <c r="T170" s="45" t="s">
        <v>1210</v>
      </c>
      <c r="U170" s="45" t="s">
        <v>158</v>
      </c>
      <c r="V170" s="45"/>
      <c r="W170" s="45"/>
      <c r="X170" s="45"/>
      <c r="Y170" s="45"/>
      <c r="Z170" s="45" t="s">
        <v>1211</v>
      </c>
      <c r="AA170" s="45" t="s">
        <v>168</v>
      </c>
      <c r="AB170" s="45"/>
      <c r="AC170" s="45"/>
      <c r="AD170" s="45" t="s">
        <v>1214</v>
      </c>
      <c r="AE170" s="45" t="s">
        <v>1217</v>
      </c>
      <c r="AF170" s="45" t="s">
        <v>1221</v>
      </c>
      <c r="AG170" s="45" t="s">
        <v>1222</v>
      </c>
      <c r="AH170" s="45" t="s">
        <v>173</v>
      </c>
      <c r="AI170" s="45" t="s">
        <v>164</v>
      </c>
      <c r="AJ170" s="45" t="s">
        <v>173</v>
      </c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 t="s">
        <v>165</v>
      </c>
      <c r="BA170" s="45"/>
      <c r="BB170" s="45" t="s">
        <v>164</v>
      </c>
      <c r="BC170" s="45"/>
      <c r="BD170" s="45" t="s">
        <v>1226</v>
      </c>
      <c r="BE170" s="45" t="s">
        <v>1234</v>
      </c>
      <c r="BF170" s="45" t="s">
        <v>1238</v>
      </c>
      <c r="BG170" s="45" t="s">
        <v>1246</v>
      </c>
      <c r="BH170" s="45" t="s">
        <v>1250</v>
      </c>
      <c r="BI170" s="45"/>
      <c r="BJ170" s="45"/>
    </row>
    <row r="171" spans="1:62">
      <c r="B171" s="45" t="s">
        <v>48</v>
      </c>
      <c r="C171" s="45" t="s">
        <v>1186</v>
      </c>
      <c r="D171" s="45" t="s">
        <v>15</v>
      </c>
      <c r="E171" s="45"/>
      <c r="F171" s="45"/>
      <c r="I171" s="45">
        <v>1100</v>
      </c>
      <c r="J171" s="75">
        <v>200000029997</v>
      </c>
      <c r="K171" s="45">
        <v>0</v>
      </c>
      <c r="L171" s="45" t="s">
        <v>169</v>
      </c>
      <c r="M171" s="45" t="s">
        <v>1206</v>
      </c>
      <c r="N171" s="45" t="s">
        <v>1207</v>
      </c>
      <c r="O171" s="45" t="s">
        <v>1208</v>
      </c>
      <c r="P171" s="45" t="s">
        <v>1207</v>
      </c>
      <c r="Q171" s="45" t="s">
        <v>1209</v>
      </c>
      <c r="R171" s="45" t="s">
        <v>157</v>
      </c>
      <c r="S171" s="45">
        <v>1234</v>
      </c>
      <c r="T171" s="45" t="s">
        <v>1210</v>
      </c>
      <c r="U171" s="45" t="s">
        <v>158</v>
      </c>
      <c r="V171" s="45"/>
      <c r="W171" s="45"/>
      <c r="X171" s="45"/>
      <c r="Y171" s="45"/>
      <c r="Z171" s="45" t="s">
        <v>1211</v>
      </c>
      <c r="AA171" s="45" t="s">
        <v>168</v>
      </c>
      <c r="AB171" s="45"/>
      <c r="AC171" s="45"/>
      <c r="AD171" s="45" t="s">
        <v>1214</v>
      </c>
      <c r="AE171" s="45" t="s">
        <v>1217</v>
      </c>
      <c r="AF171" s="45" t="s">
        <v>1221</v>
      </c>
      <c r="AG171" s="45" t="s">
        <v>1222</v>
      </c>
      <c r="AH171" s="45" t="s">
        <v>173</v>
      </c>
      <c r="AI171" s="45" t="s">
        <v>164</v>
      </c>
      <c r="AJ171" s="45" t="s">
        <v>173</v>
      </c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 t="s">
        <v>165</v>
      </c>
      <c r="BA171" s="45"/>
      <c r="BB171" s="45" t="s">
        <v>164</v>
      </c>
      <c r="BC171" s="45"/>
      <c r="BD171" s="45" t="s">
        <v>1227</v>
      </c>
      <c r="BE171" s="45" t="s">
        <v>1234</v>
      </c>
      <c r="BF171" s="45" t="s">
        <v>1239</v>
      </c>
      <c r="BG171" s="45" t="s">
        <v>1246</v>
      </c>
      <c r="BH171" s="45" t="s">
        <v>1251</v>
      </c>
      <c r="BI171" s="45"/>
      <c r="BJ171" s="45"/>
    </row>
    <row r="172" spans="1:62">
      <c r="B172" s="45" t="s">
        <v>50</v>
      </c>
      <c r="C172" s="45" t="s">
        <v>1187</v>
      </c>
      <c r="D172" s="45" t="s">
        <v>15</v>
      </c>
      <c r="E172" s="45"/>
      <c r="F172" s="45"/>
      <c r="I172" s="45">
        <v>1100</v>
      </c>
      <c r="J172" s="75">
        <v>200000029997</v>
      </c>
      <c r="K172" s="45">
        <v>0</v>
      </c>
      <c r="L172" s="45" t="s">
        <v>169</v>
      </c>
      <c r="M172" s="45" t="s">
        <v>1206</v>
      </c>
      <c r="N172" s="45" t="s">
        <v>1207</v>
      </c>
      <c r="O172" s="45" t="s">
        <v>1208</v>
      </c>
      <c r="P172" s="45" t="s">
        <v>1207</v>
      </c>
      <c r="Q172" s="45" t="s">
        <v>1209</v>
      </c>
      <c r="R172" s="45" t="s">
        <v>157</v>
      </c>
      <c r="S172" s="45">
        <v>1234</v>
      </c>
      <c r="T172" s="45" t="s">
        <v>1210</v>
      </c>
      <c r="U172" s="45" t="s">
        <v>158</v>
      </c>
      <c r="V172" s="45"/>
      <c r="W172" s="45"/>
      <c r="X172" s="45"/>
      <c r="Y172" s="45"/>
      <c r="Z172" s="45" t="s">
        <v>1211</v>
      </c>
      <c r="AA172" s="45" t="s">
        <v>168</v>
      </c>
      <c r="AB172" s="45"/>
      <c r="AC172" s="45"/>
      <c r="AD172" s="45" t="s">
        <v>1214</v>
      </c>
      <c r="AE172" s="45" t="s">
        <v>1217</v>
      </c>
      <c r="AF172" s="45" t="s">
        <v>1221</v>
      </c>
      <c r="AG172" s="45" t="s">
        <v>1222</v>
      </c>
      <c r="AH172" s="45" t="s">
        <v>173</v>
      </c>
      <c r="AI172" s="45" t="s">
        <v>164</v>
      </c>
      <c r="AJ172" s="45" t="s">
        <v>173</v>
      </c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 t="s">
        <v>165</v>
      </c>
      <c r="BA172" s="45"/>
      <c r="BB172" s="45" t="s">
        <v>164</v>
      </c>
      <c r="BC172" s="45"/>
      <c r="BD172" s="45" t="s">
        <v>1228</v>
      </c>
      <c r="BE172" s="45" t="s">
        <v>1234</v>
      </c>
      <c r="BF172" s="45" t="s">
        <v>1240</v>
      </c>
      <c r="BG172" s="45" t="s">
        <v>1246</v>
      </c>
      <c r="BH172" s="45" t="s">
        <v>1252</v>
      </c>
      <c r="BI172" s="45"/>
      <c r="BJ172" s="45"/>
    </row>
    <row r="173" spans="1:62">
      <c r="B173" s="45" t="s">
        <v>53</v>
      </c>
      <c r="C173" s="45" t="s">
        <v>1188</v>
      </c>
      <c r="D173" s="45" t="s">
        <v>15</v>
      </c>
      <c r="E173" s="45"/>
      <c r="F173" s="45"/>
      <c r="I173" s="45">
        <v>1100</v>
      </c>
      <c r="J173" s="75">
        <v>200000020959</v>
      </c>
      <c r="K173" s="45">
        <v>0</v>
      </c>
      <c r="L173" s="45" t="s">
        <v>169</v>
      </c>
      <c r="M173" s="45" t="s">
        <v>1206</v>
      </c>
      <c r="N173" s="45" t="s">
        <v>1207</v>
      </c>
      <c r="O173" s="45" t="s">
        <v>1208</v>
      </c>
      <c r="P173" s="45" t="s">
        <v>1207</v>
      </c>
      <c r="Q173" s="45" t="s">
        <v>1209</v>
      </c>
      <c r="R173" s="45" t="s">
        <v>157</v>
      </c>
      <c r="S173" s="45"/>
      <c r="T173" s="45" t="s">
        <v>1210</v>
      </c>
      <c r="U173" s="45" t="s">
        <v>158</v>
      </c>
      <c r="V173" s="45"/>
      <c r="W173" s="45"/>
      <c r="X173" s="45"/>
      <c r="Y173" s="45"/>
      <c r="Z173" s="45" t="s">
        <v>1211</v>
      </c>
      <c r="AA173" s="45" t="s">
        <v>168</v>
      </c>
      <c r="AB173" s="45"/>
      <c r="AC173" s="45"/>
      <c r="AD173" s="45" t="s">
        <v>1213</v>
      </c>
      <c r="AE173" s="45" t="s">
        <v>1219</v>
      </c>
      <c r="AF173" s="45" t="s">
        <v>1220</v>
      </c>
      <c r="AG173" s="45" t="s">
        <v>1222</v>
      </c>
      <c r="AH173" s="45" t="s">
        <v>173</v>
      </c>
      <c r="AI173" s="45" t="s">
        <v>164</v>
      </c>
      <c r="AJ173" s="45" t="s">
        <v>173</v>
      </c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 t="s">
        <v>165</v>
      </c>
      <c r="BA173" s="45"/>
      <c r="BB173" s="45" t="s">
        <v>164</v>
      </c>
      <c r="BC173" s="45"/>
      <c r="BD173" s="45" t="s">
        <v>1229</v>
      </c>
      <c r="BE173" s="45" t="s">
        <v>1233</v>
      </c>
      <c r="BF173" s="45" t="s">
        <v>1241</v>
      </c>
      <c r="BG173" s="45" t="s">
        <v>1246</v>
      </c>
      <c r="BH173" s="45" t="s">
        <v>1253</v>
      </c>
      <c r="BI173" s="45"/>
      <c r="BJ173" s="45"/>
    </row>
    <row r="174" spans="1:62">
      <c r="B174" s="45" t="s">
        <v>56</v>
      </c>
      <c r="C174" s="45" t="s">
        <v>1189</v>
      </c>
      <c r="D174" s="45" t="s">
        <v>15</v>
      </c>
      <c r="E174" s="45"/>
      <c r="F174" s="45"/>
      <c r="I174" s="45">
        <v>1100</v>
      </c>
      <c r="J174" s="75">
        <v>200000029997</v>
      </c>
      <c r="K174" s="45">
        <v>0</v>
      </c>
      <c r="L174" s="45" t="s">
        <v>169</v>
      </c>
      <c r="M174" s="45" t="s">
        <v>1206</v>
      </c>
      <c r="N174" s="45" t="s">
        <v>1207</v>
      </c>
      <c r="O174" s="45" t="s">
        <v>1208</v>
      </c>
      <c r="P174" s="45" t="s">
        <v>1207</v>
      </c>
      <c r="Q174" s="45" t="s">
        <v>1209</v>
      </c>
      <c r="R174" s="45" t="s">
        <v>157</v>
      </c>
      <c r="S174" s="45">
        <v>1234</v>
      </c>
      <c r="T174" s="45" t="s">
        <v>1210</v>
      </c>
      <c r="U174" s="45" t="s">
        <v>158</v>
      </c>
      <c r="V174" s="45"/>
      <c r="W174" s="45"/>
      <c r="X174" s="45"/>
      <c r="Y174" s="45"/>
      <c r="Z174" s="45" t="s">
        <v>1211</v>
      </c>
      <c r="AA174" s="45" t="s">
        <v>168</v>
      </c>
      <c r="AB174" s="45"/>
      <c r="AC174" s="45"/>
      <c r="AD174" s="45" t="s">
        <v>1214</v>
      </c>
      <c r="AE174" s="45" t="s">
        <v>1217</v>
      </c>
      <c r="AF174" s="45" t="s">
        <v>1221</v>
      </c>
      <c r="AG174" s="45" t="s">
        <v>1222</v>
      </c>
      <c r="AH174" s="45" t="s">
        <v>173</v>
      </c>
      <c r="AI174" s="45" t="s">
        <v>164</v>
      </c>
      <c r="AJ174" s="45" t="s">
        <v>173</v>
      </c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 t="s">
        <v>165</v>
      </c>
      <c r="BA174" s="45"/>
      <c r="BB174" s="45" t="s">
        <v>164</v>
      </c>
      <c r="BC174" s="45"/>
      <c r="BD174" s="45" t="s">
        <v>1230</v>
      </c>
      <c r="BE174" s="45" t="s">
        <v>1234</v>
      </c>
      <c r="BF174" s="45" t="s">
        <v>1243</v>
      </c>
      <c r="BG174" s="45" t="s">
        <v>1246</v>
      </c>
      <c r="BH174" s="45" t="s">
        <v>1254</v>
      </c>
      <c r="BI174" s="45" t="s">
        <v>1258</v>
      </c>
      <c r="BJ174" s="45"/>
    </row>
    <row r="175" spans="1:62">
      <c r="B175" s="45" t="s">
        <v>59</v>
      </c>
      <c r="C175" s="45" t="s">
        <v>1184</v>
      </c>
      <c r="D175" s="45" t="s">
        <v>15</v>
      </c>
      <c r="E175" s="45"/>
      <c r="F175" s="45"/>
      <c r="I175" s="45">
        <v>1100</v>
      </c>
      <c r="J175" s="75">
        <v>200000020959</v>
      </c>
      <c r="K175" s="45">
        <v>0</v>
      </c>
      <c r="L175" s="45" t="s">
        <v>169</v>
      </c>
      <c r="M175" s="45" t="s">
        <v>1206</v>
      </c>
      <c r="N175" s="45" t="s">
        <v>1207</v>
      </c>
      <c r="O175" s="45" t="s">
        <v>1208</v>
      </c>
      <c r="P175" s="45" t="s">
        <v>1207</v>
      </c>
      <c r="Q175" s="45" t="s">
        <v>1209</v>
      </c>
      <c r="R175" s="45" t="s">
        <v>157</v>
      </c>
      <c r="S175" s="45"/>
      <c r="T175" s="45" t="s">
        <v>1210</v>
      </c>
      <c r="U175" s="45" t="s">
        <v>158</v>
      </c>
      <c r="V175" s="45"/>
      <c r="W175" s="45"/>
      <c r="X175" s="45"/>
      <c r="Y175" s="45"/>
      <c r="Z175" s="45" t="s">
        <v>1211</v>
      </c>
      <c r="AA175" s="45" t="s">
        <v>168</v>
      </c>
      <c r="AB175" s="45"/>
      <c r="AC175" s="45"/>
      <c r="AD175" s="45" t="s">
        <v>1213</v>
      </c>
      <c r="AE175" s="45" t="s">
        <v>1219</v>
      </c>
      <c r="AF175" s="45" t="s">
        <v>1220</v>
      </c>
      <c r="AG175" s="45" t="s">
        <v>1222</v>
      </c>
      <c r="AH175" s="45" t="s">
        <v>173</v>
      </c>
      <c r="AI175" s="45" t="s">
        <v>164</v>
      </c>
      <c r="AJ175" s="45" t="s">
        <v>173</v>
      </c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 t="s">
        <v>165</v>
      </c>
      <c r="BA175" s="45"/>
      <c r="BB175" s="45" t="s">
        <v>164</v>
      </c>
      <c r="BC175" s="45"/>
      <c r="BD175" s="45" t="s">
        <v>1231</v>
      </c>
      <c r="BE175" s="45" t="s">
        <v>1233</v>
      </c>
      <c r="BF175" s="45" t="s">
        <v>1244</v>
      </c>
      <c r="BG175" s="45" t="s">
        <v>1246</v>
      </c>
      <c r="BH175" s="45" t="s">
        <v>1255</v>
      </c>
      <c r="BI175" s="45" t="s">
        <v>1259</v>
      </c>
      <c r="BJ175" s="45"/>
    </row>
    <row r="176" spans="1:62">
      <c r="B176" s="45" t="s">
        <v>60</v>
      </c>
      <c r="C176" s="45" t="s">
        <v>1172</v>
      </c>
      <c r="D176" s="45" t="s">
        <v>15</v>
      </c>
      <c r="E176" s="45"/>
      <c r="F176" s="45"/>
      <c r="I176" s="45">
        <v>1100</v>
      </c>
      <c r="J176" s="75">
        <v>200000029997</v>
      </c>
      <c r="K176" s="45">
        <v>0</v>
      </c>
      <c r="L176" s="45" t="s">
        <v>169</v>
      </c>
      <c r="M176" s="45" t="s">
        <v>1206</v>
      </c>
      <c r="N176" s="45" t="s">
        <v>1207</v>
      </c>
      <c r="O176" s="45" t="s">
        <v>1208</v>
      </c>
      <c r="P176" s="45" t="s">
        <v>1207</v>
      </c>
      <c r="Q176" s="45" t="s">
        <v>1209</v>
      </c>
      <c r="R176" s="45" t="s">
        <v>157</v>
      </c>
      <c r="S176" s="45">
        <v>1234</v>
      </c>
      <c r="T176" s="45" t="s">
        <v>1210</v>
      </c>
      <c r="U176" s="45" t="s">
        <v>158</v>
      </c>
      <c r="V176" s="45"/>
      <c r="W176" s="45"/>
      <c r="X176" s="45"/>
      <c r="Y176" s="45"/>
      <c r="Z176" s="45" t="s">
        <v>1211</v>
      </c>
      <c r="AA176" s="45" t="s">
        <v>168</v>
      </c>
      <c r="AB176" s="45"/>
      <c r="AC176" s="45"/>
      <c r="AD176" s="45" t="s">
        <v>1214</v>
      </c>
      <c r="AE176" s="45" t="s">
        <v>1217</v>
      </c>
      <c r="AF176" s="45" t="s">
        <v>1221</v>
      </c>
      <c r="AG176" s="45" t="s">
        <v>1222</v>
      </c>
      <c r="AH176" s="45" t="s">
        <v>173</v>
      </c>
      <c r="AI176" s="45" t="s">
        <v>164</v>
      </c>
      <c r="AJ176" s="45" t="s">
        <v>173</v>
      </c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 t="s">
        <v>165</v>
      </c>
      <c r="BA176" s="45"/>
      <c r="BB176" s="45" t="s">
        <v>164</v>
      </c>
      <c r="BC176" s="45"/>
      <c r="BD176" s="45" t="s">
        <v>1232</v>
      </c>
      <c r="BE176" s="45" t="s">
        <v>1234</v>
      </c>
      <c r="BF176" s="45" t="s">
        <v>1245</v>
      </c>
      <c r="BG176" s="45" t="s">
        <v>1246</v>
      </c>
      <c r="BH176" s="45" t="s">
        <v>1256</v>
      </c>
      <c r="BI176" s="45" t="s">
        <v>1260</v>
      </c>
      <c r="BJ176" s="45"/>
    </row>
    <row r="177" spans="2:6">
      <c r="B177" s="45" t="s">
        <v>62</v>
      </c>
      <c r="C177" s="45" t="s">
        <v>1190</v>
      </c>
      <c r="D177" s="45" t="s">
        <v>15</v>
      </c>
      <c r="E177" s="45"/>
      <c r="F177" s="45"/>
    </row>
    <row r="178" spans="2:6">
      <c r="B178" s="45" t="s">
        <v>65</v>
      </c>
      <c r="C178" s="45" t="s">
        <v>1191</v>
      </c>
      <c r="D178" s="45" t="s">
        <v>15</v>
      </c>
      <c r="E178" s="45"/>
      <c r="F178" s="45"/>
    </row>
    <row r="179" spans="2:6">
      <c r="B179" s="45" t="s">
        <v>68</v>
      </c>
      <c r="C179" s="45" t="s">
        <v>1192</v>
      </c>
      <c r="D179" s="45" t="s">
        <v>15</v>
      </c>
      <c r="E179" s="45"/>
      <c r="F179" s="45"/>
    </row>
    <row r="180" spans="2:6">
      <c r="B180" s="45" t="s">
        <v>71</v>
      </c>
      <c r="C180" s="45" t="s">
        <v>1193</v>
      </c>
      <c r="D180" s="45" t="s">
        <v>15</v>
      </c>
      <c r="E180" s="45"/>
      <c r="F180" s="45"/>
    </row>
    <row r="181" spans="2:6">
      <c r="B181" s="45" t="s">
        <v>74</v>
      </c>
      <c r="C181" s="45" t="s">
        <v>1194</v>
      </c>
      <c r="D181" s="45" t="s">
        <v>15</v>
      </c>
      <c r="E181" s="45"/>
      <c r="F181" s="45"/>
    </row>
    <row r="182" spans="2:6">
      <c r="B182" s="45" t="s">
        <v>77</v>
      </c>
      <c r="C182" s="45" t="s">
        <v>1169</v>
      </c>
      <c r="D182" s="45" t="s">
        <v>15</v>
      </c>
      <c r="E182" s="45"/>
      <c r="F182" s="45"/>
    </row>
    <row r="183" spans="2:6">
      <c r="B183" s="45" t="s">
        <v>79</v>
      </c>
      <c r="C183" s="45" t="s">
        <v>1190</v>
      </c>
      <c r="D183" s="45" t="s">
        <v>15</v>
      </c>
      <c r="E183" s="45"/>
      <c r="F183" s="45"/>
    </row>
    <row r="184" spans="2:6">
      <c r="B184" s="45" t="s">
        <v>81</v>
      </c>
      <c r="C184" s="45" t="s">
        <v>1195</v>
      </c>
      <c r="D184" s="45" t="s">
        <v>15</v>
      </c>
      <c r="E184" s="45"/>
      <c r="F184" s="45"/>
    </row>
    <row r="185" spans="2:6">
      <c r="B185" s="45" t="s">
        <v>84</v>
      </c>
      <c r="C185" s="45" t="s">
        <v>1172</v>
      </c>
      <c r="D185" s="45" t="s">
        <v>15</v>
      </c>
      <c r="E185" s="45"/>
      <c r="F185" s="45"/>
    </row>
    <row r="186" spans="2:6">
      <c r="B186" s="45" t="s">
        <v>86</v>
      </c>
      <c r="C186" s="45" t="s">
        <v>1195</v>
      </c>
      <c r="D186" s="45" t="s">
        <v>15</v>
      </c>
      <c r="E186" s="45"/>
      <c r="F186" s="45"/>
    </row>
    <row r="187" spans="2:6">
      <c r="B187" s="45" t="s">
        <v>87</v>
      </c>
      <c r="C187" s="45" t="s">
        <v>1195</v>
      </c>
      <c r="D187" s="45" t="s">
        <v>15</v>
      </c>
      <c r="E187" s="45"/>
      <c r="F187" s="45"/>
    </row>
    <row r="188" spans="2:6">
      <c r="B188" s="45" t="s">
        <v>88</v>
      </c>
      <c r="C188" s="45" t="s">
        <v>1193</v>
      </c>
      <c r="D188" s="45" t="s">
        <v>15</v>
      </c>
      <c r="E188" s="45"/>
      <c r="F188" s="45"/>
    </row>
    <row r="189" spans="2:6">
      <c r="B189" s="45" t="s">
        <v>89</v>
      </c>
      <c r="C189" s="45" t="s">
        <v>1194</v>
      </c>
      <c r="D189" s="45" t="s">
        <v>15</v>
      </c>
      <c r="E189" s="45"/>
      <c r="F189" s="45"/>
    </row>
    <row r="190" spans="2:6">
      <c r="B190" s="45" t="s">
        <v>90</v>
      </c>
      <c r="C190" s="45" t="s">
        <v>1188</v>
      </c>
      <c r="D190" s="45" t="s">
        <v>15</v>
      </c>
      <c r="E190" s="45"/>
      <c r="F190" s="45"/>
    </row>
    <row r="191" spans="2:6">
      <c r="B191" s="45" t="s">
        <v>92</v>
      </c>
      <c r="C191" s="45" t="s">
        <v>1188</v>
      </c>
      <c r="D191" s="45" t="s">
        <v>15</v>
      </c>
      <c r="E191" s="45"/>
      <c r="F191" s="45"/>
    </row>
    <row r="192" spans="2:6">
      <c r="B192" s="45" t="s">
        <v>94</v>
      </c>
      <c r="C192" s="45" t="s">
        <v>1188</v>
      </c>
      <c r="D192" s="45" t="s">
        <v>15</v>
      </c>
      <c r="E192" s="45"/>
      <c r="F192" s="45"/>
    </row>
    <row r="193" spans="2:6">
      <c r="B193" s="45" t="s">
        <v>96</v>
      </c>
      <c r="C193" s="45" t="s">
        <v>1188</v>
      </c>
      <c r="D193" s="45" t="s">
        <v>15</v>
      </c>
      <c r="E193" s="45"/>
      <c r="F193" s="45"/>
    </row>
    <row r="194" spans="2:6">
      <c r="B194" s="45" t="s">
        <v>98</v>
      </c>
      <c r="C194" s="45" t="s">
        <v>99</v>
      </c>
      <c r="D194" s="45" t="s">
        <v>15</v>
      </c>
      <c r="E194" s="45"/>
      <c r="F194" s="45"/>
    </row>
    <row r="195" spans="2:6">
      <c r="B195" s="45" t="s">
        <v>101</v>
      </c>
      <c r="C195" s="45" t="s">
        <v>1196</v>
      </c>
      <c r="D195" s="45" t="s">
        <v>15</v>
      </c>
      <c r="E195" s="45"/>
      <c r="F195" s="45"/>
    </row>
    <row r="196" spans="2:6">
      <c r="B196" s="45" t="s">
        <v>104</v>
      </c>
      <c r="C196" s="45" t="s">
        <v>1196</v>
      </c>
      <c r="D196" s="45" t="s">
        <v>15</v>
      </c>
      <c r="E196" s="45"/>
      <c r="F196" s="45"/>
    </row>
    <row r="197" spans="2:6">
      <c r="B197" s="45" t="s">
        <v>106</v>
      </c>
      <c r="C197" s="45" t="s">
        <v>1185</v>
      </c>
      <c r="D197" s="45" t="s">
        <v>15</v>
      </c>
      <c r="E197" s="45"/>
      <c r="F197" s="45"/>
    </row>
    <row r="198" spans="2:6">
      <c r="B198" s="45" t="s">
        <v>108</v>
      </c>
      <c r="C198" s="45" t="s">
        <v>1189</v>
      </c>
      <c r="D198" s="45" t="s">
        <v>15</v>
      </c>
      <c r="E198" s="45"/>
      <c r="F198" s="45"/>
    </row>
    <row r="199" spans="2:6">
      <c r="B199" s="45" t="s">
        <v>110</v>
      </c>
      <c r="C199" s="45" t="s">
        <v>1197</v>
      </c>
      <c r="D199" s="45" t="s">
        <v>15</v>
      </c>
      <c r="E199" s="45"/>
      <c r="F199" s="45"/>
    </row>
    <row r="200" spans="2:6">
      <c r="B200" s="45" t="s">
        <v>113</v>
      </c>
      <c r="C200" s="45" t="s">
        <v>99</v>
      </c>
      <c r="D200" s="45" t="s">
        <v>15</v>
      </c>
      <c r="E200" s="45"/>
      <c r="F200" s="45"/>
    </row>
    <row r="201" spans="2:6">
      <c r="B201" s="45" t="s">
        <v>115</v>
      </c>
      <c r="C201" s="45" t="s">
        <v>99</v>
      </c>
      <c r="D201" s="45" t="s">
        <v>15</v>
      </c>
      <c r="E201" s="45"/>
      <c r="F201" s="45"/>
    </row>
    <row r="202" spans="2:6">
      <c r="B202" s="45" t="s">
        <v>117</v>
      </c>
      <c r="C202" s="45" t="s">
        <v>1196</v>
      </c>
      <c r="D202" s="45" t="s">
        <v>15</v>
      </c>
      <c r="E202" s="45"/>
      <c r="F202" s="45"/>
    </row>
    <row r="203" spans="2:6">
      <c r="B203" s="45" t="s">
        <v>119</v>
      </c>
      <c r="C203" s="45" t="s">
        <v>1196</v>
      </c>
      <c r="D203" s="45" t="s">
        <v>15</v>
      </c>
      <c r="E203" s="45"/>
      <c r="F203" s="45"/>
    </row>
    <row r="204" spans="2:6">
      <c r="B204" s="45" t="s">
        <v>121</v>
      </c>
      <c r="C204" s="45" t="s">
        <v>1196</v>
      </c>
      <c r="D204" s="45" t="s">
        <v>15</v>
      </c>
      <c r="E204" s="45"/>
      <c r="F204" s="45"/>
    </row>
    <row r="205" spans="2:6">
      <c r="B205" s="45" t="s">
        <v>123</v>
      </c>
      <c r="C205" s="45" t="s">
        <v>1196</v>
      </c>
      <c r="D205" s="45" t="s">
        <v>15</v>
      </c>
      <c r="E205" s="45"/>
      <c r="F205" s="45"/>
    </row>
    <row r="206" spans="2:6">
      <c r="B206" s="45" t="s">
        <v>125</v>
      </c>
      <c r="C206" s="45" t="s">
        <v>1197</v>
      </c>
      <c r="D206" s="45" t="s">
        <v>15</v>
      </c>
      <c r="E206" s="45"/>
      <c r="F206" s="45"/>
    </row>
    <row r="207" spans="2:6">
      <c r="B207" s="45" t="s">
        <v>127</v>
      </c>
      <c r="C207" s="45" t="s">
        <v>1198</v>
      </c>
      <c r="D207" s="45" t="s">
        <v>15</v>
      </c>
      <c r="E207" s="45"/>
      <c r="F207" s="45"/>
    </row>
    <row r="208" spans="2:6">
      <c r="B208" s="45" t="s">
        <v>130</v>
      </c>
      <c r="C208" s="45" t="s">
        <v>1185</v>
      </c>
      <c r="D208" s="45" t="s">
        <v>15</v>
      </c>
      <c r="E208" s="45"/>
      <c r="F208" s="45"/>
    </row>
    <row r="209" spans="1:11">
      <c r="B209" s="45" t="s">
        <v>131</v>
      </c>
      <c r="C209" s="45" t="s">
        <v>1185</v>
      </c>
      <c r="D209" s="45" t="s">
        <v>15</v>
      </c>
      <c r="E209" s="45"/>
      <c r="F209" s="45"/>
    </row>
    <row r="210" spans="1:11">
      <c r="B210" s="45" t="s">
        <v>132</v>
      </c>
      <c r="C210" s="45" t="s">
        <v>1196</v>
      </c>
      <c r="D210" s="45" t="s">
        <v>15</v>
      </c>
      <c r="E210" s="45"/>
      <c r="F210" s="45"/>
    </row>
    <row r="211" spans="1:11">
      <c r="B211" s="45" t="s">
        <v>134</v>
      </c>
      <c r="C211" s="45" t="s">
        <v>1169</v>
      </c>
      <c r="D211" s="45" t="s">
        <v>15</v>
      </c>
      <c r="E211" s="45"/>
      <c r="F211" s="45"/>
    </row>
    <row r="212" spans="1:11">
      <c r="B212" s="45" t="s">
        <v>1199</v>
      </c>
      <c r="C212" s="45" t="s">
        <v>1195</v>
      </c>
      <c r="D212" s="45" t="s">
        <v>13</v>
      </c>
      <c r="E212" s="45"/>
      <c r="F212" s="45"/>
    </row>
    <row r="213" spans="1:11">
      <c r="B213" s="45" t="s">
        <v>1200</v>
      </c>
      <c r="C213" s="45" t="s">
        <v>1195</v>
      </c>
      <c r="D213" s="45" t="s">
        <v>15</v>
      </c>
      <c r="E213" s="45"/>
      <c r="F213" s="45"/>
    </row>
    <row r="214" spans="1:11">
      <c r="B214" s="45" t="s">
        <v>1201</v>
      </c>
      <c r="C214" s="45" t="s">
        <v>1195</v>
      </c>
      <c r="D214" s="45" t="s">
        <v>15</v>
      </c>
      <c r="E214" s="45"/>
      <c r="F214" s="45"/>
    </row>
    <row r="215" spans="1:11">
      <c r="B215" s="45" t="s">
        <v>1202</v>
      </c>
      <c r="C215" s="45" t="s">
        <v>1194</v>
      </c>
      <c r="D215" s="45" t="s">
        <v>15</v>
      </c>
      <c r="E215" s="45"/>
      <c r="F215" s="45"/>
    </row>
    <row r="216" spans="1:11">
      <c r="B216" s="45" t="s">
        <v>1203</v>
      </c>
      <c r="C216" s="45" t="s">
        <v>1192</v>
      </c>
      <c r="D216" s="45" t="s">
        <v>15</v>
      </c>
      <c r="E216" s="45"/>
      <c r="F216" s="45"/>
    </row>
    <row r="217" spans="1:11">
      <c r="B217" s="45" t="s">
        <v>1204</v>
      </c>
      <c r="C217" s="45" t="s">
        <v>1193</v>
      </c>
      <c r="D217" s="45" t="s">
        <v>15</v>
      </c>
      <c r="E217" s="45"/>
      <c r="F217" s="45"/>
    </row>
    <row r="218" spans="1:11">
      <c r="B218" s="45" t="s">
        <v>465</v>
      </c>
      <c r="C218" s="45" t="s">
        <v>99</v>
      </c>
      <c r="D218" s="45" t="s">
        <v>15</v>
      </c>
      <c r="E218" s="45"/>
      <c r="F218" s="45"/>
    </row>
    <row r="222" spans="1:11" ht="16.5">
      <c r="A222" s="263" t="s">
        <v>2040</v>
      </c>
      <c r="B222" s="263"/>
      <c r="C222" s="263"/>
      <c r="D222" s="263"/>
    </row>
    <row r="224" spans="1:11">
      <c r="B224" s="119" t="s">
        <v>2432</v>
      </c>
      <c r="G224" s="262" t="s">
        <v>1612</v>
      </c>
      <c r="H224" s="262"/>
      <c r="I224" s="262"/>
      <c r="J224" s="262"/>
      <c r="K224" s="262"/>
    </row>
    <row r="225" spans="2:5">
      <c r="B225" s="125" t="s">
        <v>1610</v>
      </c>
      <c r="C225" s="125" t="s">
        <v>1611</v>
      </c>
    </row>
    <row r="226" spans="2:5">
      <c r="B226" s="45" t="s">
        <v>2433</v>
      </c>
      <c r="C226" s="45" t="s">
        <v>1606</v>
      </c>
    </row>
    <row r="227" spans="2:5">
      <c r="B227" s="45" t="s">
        <v>2434</v>
      </c>
      <c r="C227" s="45" t="s">
        <v>1607</v>
      </c>
    </row>
    <row r="228" spans="2:5">
      <c r="B228" s="45" t="s">
        <v>2435</v>
      </c>
      <c r="C228" s="45" t="s">
        <v>1608</v>
      </c>
    </row>
    <row r="229" spans="2:5">
      <c r="B229" s="45" t="s">
        <v>2436</v>
      </c>
      <c r="C229" s="45" t="s">
        <v>1608</v>
      </c>
    </row>
    <row r="230" spans="2:5">
      <c r="B230" s="45" t="s">
        <v>2437</v>
      </c>
      <c r="C230" s="45" t="s">
        <v>1609</v>
      </c>
    </row>
    <row r="231" spans="2:5">
      <c r="B231" s="45" t="s">
        <v>2438</v>
      </c>
      <c r="C231" s="45" t="s">
        <v>1607</v>
      </c>
    </row>
    <row r="232" spans="2:5">
      <c r="B232" s="45" t="s">
        <v>2439</v>
      </c>
      <c r="C232" s="45" t="s">
        <v>1609</v>
      </c>
    </row>
    <row r="233" spans="2:5">
      <c r="B233" s="45" t="s">
        <v>2440</v>
      </c>
      <c r="C233" s="45" t="s">
        <v>1608</v>
      </c>
    </row>
    <row r="234" spans="2:5">
      <c r="B234" s="41" t="s">
        <v>2441</v>
      </c>
      <c r="C234" s="41" t="s">
        <v>1608</v>
      </c>
    </row>
    <row r="237" spans="2:5">
      <c r="B237" s="53" t="s">
        <v>135</v>
      </c>
      <c r="C237" s="53" t="s">
        <v>136</v>
      </c>
      <c r="D237" s="53" t="s">
        <v>137</v>
      </c>
      <c r="E237" s="53" t="s">
        <v>138</v>
      </c>
    </row>
    <row r="238" spans="2:5">
      <c r="B238" s="45" t="s">
        <v>2442</v>
      </c>
      <c r="C238" s="45" t="s">
        <v>82</v>
      </c>
      <c r="D238" s="45" t="s">
        <v>15</v>
      </c>
      <c r="E238" s="45"/>
    </row>
    <row r="239" spans="2:5">
      <c r="B239" s="45" t="s">
        <v>2443</v>
      </c>
      <c r="C239" s="45" t="s">
        <v>111</v>
      </c>
      <c r="D239" s="45" t="s">
        <v>15</v>
      </c>
      <c r="E239" s="45"/>
    </row>
    <row r="242" spans="2:3">
      <c r="B242" s="125" t="s">
        <v>1610</v>
      </c>
      <c r="C242" s="125" t="s">
        <v>1611</v>
      </c>
    </row>
    <row r="243" spans="2:3">
      <c r="B243" s="45" t="s">
        <v>2433</v>
      </c>
      <c r="C243" s="45" t="s">
        <v>1606</v>
      </c>
    </row>
    <row r="244" spans="2:3">
      <c r="B244" s="45" t="s">
        <v>2434</v>
      </c>
      <c r="C244" s="45" t="s">
        <v>1607</v>
      </c>
    </row>
    <row r="245" spans="2:3">
      <c r="B245" s="45" t="s">
        <v>2435</v>
      </c>
      <c r="C245" s="45" t="s">
        <v>1608</v>
      </c>
    </row>
    <row r="246" spans="2:3">
      <c r="B246" s="45" t="s">
        <v>2436</v>
      </c>
      <c r="C246" s="45" t="s">
        <v>1608</v>
      </c>
    </row>
    <row r="247" spans="2:3">
      <c r="B247" s="45" t="s">
        <v>2437</v>
      </c>
      <c r="C247" s="45" t="s">
        <v>1609</v>
      </c>
    </row>
    <row r="248" spans="2:3">
      <c r="B248" s="45" t="s">
        <v>2438</v>
      </c>
      <c r="C248" s="45" t="s">
        <v>1607</v>
      </c>
    </row>
    <row r="249" spans="2:3">
      <c r="B249" s="45" t="s">
        <v>2439</v>
      </c>
      <c r="C249" s="45" t="s">
        <v>1609</v>
      </c>
    </row>
    <row r="250" spans="2:3">
      <c r="B250" s="45" t="s">
        <v>2440</v>
      </c>
      <c r="C250" s="45" t="s">
        <v>1608</v>
      </c>
    </row>
    <row r="251" spans="2:3">
      <c r="B251" s="41" t="s">
        <v>2441</v>
      </c>
      <c r="C251" s="41" t="s">
        <v>1608</v>
      </c>
    </row>
  </sheetData>
  <mergeCells count="7">
    <mergeCell ref="G224:K224"/>
    <mergeCell ref="A222:D222"/>
    <mergeCell ref="A1:B1"/>
    <mergeCell ref="A68:D68"/>
    <mergeCell ref="A120:D120"/>
    <mergeCell ref="A140:D140"/>
    <mergeCell ref="A162:D162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BS35"/>
  <sheetViews>
    <sheetView topLeftCell="A10" zoomScale="85" zoomScaleNormal="85" workbookViewId="0">
      <selection activeCell="M40" sqref="M40"/>
    </sheetView>
  </sheetViews>
  <sheetFormatPr defaultRowHeight="16.5"/>
  <cols>
    <col min="1" max="1" width="29.875" style="19" customWidth="1"/>
    <col min="2" max="2" width="14.375" style="19" bestFit="1" customWidth="1"/>
    <col min="3" max="4" width="9" style="19"/>
    <col min="5" max="5" width="11.625" style="19" customWidth="1"/>
    <col min="6" max="16384" width="9" style="19"/>
  </cols>
  <sheetData>
    <row r="2" spans="1:47">
      <c r="A2" s="10" t="s">
        <v>2043</v>
      </c>
      <c r="B2" t="s">
        <v>360</v>
      </c>
      <c r="C2"/>
      <c r="D2"/>
      <c r="E2"/>
      <c r="F2"/>
      <c r="G2"/>
      <c r="H2"/>
      <c r="I2"/>
      <c r="J2"/>
      <c r="K2"/>
    </row>
    <row r="3" spans="1:47">
      <c r="A3"/>
      <c r="B3" t="s">
        <v>2053</v>
      </c>
      <c r="C3"/>
      <c r="D3"/>
      <c r="E3"/>
      <c r="F3"/>
      <c r="G3"/>
      <c r="H3"/>
      <c r="I3"/>
      <c r="J3"/>
      <c r="K3"/>
    </row>
    <row r="4" spans="1:47" ht="316.5" customHeight="1">
      <c r="A4"/>
      <c r="B4" s="264" t="s">
        <v>2042</v>
      </c>
      <c r="C4" s="264"/>
      <c r="D4" s="264"/>
      <c r="E4" s="264"/>
      <c r="F4" s="264"/>
      <c r="G4" s="264"/>
      <c r="H4" s="264"/>
      <c r="I4" s="264"/>
      <c r="J4" s="264"/>
      <c r="K4" s="264"/>
    </row>
    <row r="11" spans="1:47">
      <c r="A11" s="20" t="s">
        <v>2445</v>
      </c>
    </row>
    <row r="12" spans="1:47">
      <c r="A12" s="19" t="s">
        <v>31</v>
      </c>
      <c r="B12" s="19" t="s">
        <v>34</v>
      </c>
      <c r="C12" s="19" t="s">
        <v>37</v>
      </c>
      <c r="D12" s="19" t="s">
        <v>39</v>
      </c>
      <c r="E12" s="19" t="s">
        <v>42</v>
      </c>
      <c r="F12" s="19" t="s">
        <v>45</v>
      </c>
      <c r="G12" s="19" t="s">
        <v>48</v>
      </c>
      <c r="H12" s="19" t="s">
        <v>50</v>
      </c>
      <c r="I12" s="19" t="s">
        <v>53</v>
      </c>
      <c r="J12" s="19" t="s">
        <v>56</v>
      </c>
      <c r="K12" s="19" t="s">
        <v>59</v>
      </c>
      <c r="L12" s="19" t="s">
        <v>60</v>
      </c>
      <c r="M12" s="19" t="s">
        <v>62</v>
      </c>
      <c r="N12" s="19" t="s">
        <v>65</v>
      </c>
      <c r="O12" s="19" t="s">
        <v>68</v>
      </c>
      <c r="P12" s="19" t="s">
        <v>71</v>
      </c>
      <c r="Q12" s="19" t="s">
        <v>74</v>
      </c>
      <c r="R12" s="19" t="s">
        <v>77</v>
      </c>
      <c r="S12" s="19" t="s">
        <v>79</v>
      </c>
      <c r="T12" s="19" t="s">
        <v>81</v>
      </c>
      <c r="U12" s="19" t="s">
        <v>84</v>
      </c>
      <c r="V12" s="19" t="s">
        <v>86</v>
      </c>
      <c r="W12" s="19" t="s">
        <v>87</v>
      </c>
      <c r="X12" s="19" t="s">
        <v>88</v>
      </c>
      <c r="Y12" s="19" t="s">
        <v>89</v>
      </c>
      <c r="Z12" s="19" t="s">
        <v>90</v>
      </c>
      <c r="AA12" s="19" t="s">
        <v>92</v>
      </c>
      <c r="AB12" s="19" t="s">
        <v>94</v>
      </c>
      <c r="AC12" s="19" t="s">
        <v>96</v>
      </c>
      <c r="AD12" s="19" t="s">
        <v>98</v>
      </c>
      <c r="AE12" s="19" t="s">
        <v>101</v>
      </c>
      <c r="AF12" s="19" t="s">
        <v>104</v>
      </c>
      <c r="AG12" s="19" t="s">
        <v>106</v>
      </c>
      <c r="AH12" s="19" t="s">
        <v>108</v>
      </c>
      <c r="AI12" s="19" t="s">
        <v>110</v>
      </c>
      <c r="AJ12" s="19" t="s">
        <v>113</v>
      </c>
      <c r="AK12" s="19" t="s">
        <v>115</v>
      </c>
      <c r="AL12" s="19" t="s">
        <v>117</v>
      </c>
      <c r="AM12" s="19" t="s">
        <v>119</v>
      </c>
      <c r="AN12" s="19" t="s">
        <v>121</v>
      </c>
      <c r="AO12" s="19" t="s">
        <v>123</v>
      </c>
      <c r="AP12" s="19" t="s">
        <v>125</v>
      </c>
      <c r="AQ12" s="19" t="s">
        <v>127</v>
      </c>
      <c r="AR12" s="19" t="s">
        <v>130</v>
      </c>
      <c r="AS12" s="19" t="s">
        <v>131</v>
      </c>
      <c r="AT12" s="19" t="s">
        <v>132</v>
      </c>
      <c r="AU12" s="19" t="s">
        <v>134</v>
      </c>
    </row>
    <row r="13" spans="1:47">
      <c r="A13" s="19" t="s">
        <v>393</v>
      </c>
      <c r="B13" s="19" t="s">
        <v>552</v>
      </c>
      <c r="C13" s="19" t="s">
        <v>394</v>
      </c>
      <c r="D13" s="19" t="s">
        <v>156</v>
      </c>
      <c r="E13" s="19" t="s">
        <v>553</v>
      </c>
      <c r="F13" s="19" t="s">
        <v>554</v>
      </c>
      <c r="G13" s="19" t="s">
        <v>557</v>
      </c>
      <c r="H13" s="19" t="s">
        <v>555</v>
      </c>
      <c r="I13" s="19" t="s">
        <v>556</v>
      </c>
      <c r="J13" s="19" t="s">
        <v>558</v>
      </c>
      <c r="L13" s="19" t="s">
        <v>559</v>
      </c>
      <c r="M13" s="19" t="s">
        <v>158</v>
      </c>
      <c r="N13" s="19" t="s">
        <v>560</v>
      </c>
      <c r="O13" s="19" t="s">
        <v>561</v>
      </c>
      <c r="P13" s="19" t="s">
        <v>389</v>
      </c>
      <c r="Q13" s="19" t="s">
        <v>390</v>
      </c>
      <c r="R13" s="19" t="s">
        <v>555</v>
      </c>
      <c r="S13" s="19" t="s">
        <v>562</v>
      </c>
      <c r="T13" s="19" t="s">
        <v>563</v>
      </c>
      <c r="U13" s="19" t="s">
        <v>564</v>
      </c>
      <c r="V13" s="19" t="s">
        <v>551</v>
      </c>
      <c r="W13" s="19" t="s">
        <v>565</v>
      </c>
      <c r="Y13" s="19" t="s">
        <v>390</v>
      </c>
      <c r="Z13" s="19" t="s">
        <v>164</v>
      </c>
      <c r="AA13" s="19" t="s">
        <v>173</v>
      </c>
      <c r="AB13" s="19" t="s">
        <v>173</v>
      </c>
      <c r="AQ13" s="19" t="s">
        <v>391</v>
      </c>
      <c r="AR13" s="19" t="s">
        <v>165</v>
      </c>
      <c r="AT13" s="19" t="s">
        <v>164</v>
      </c>
      <c r="AU13" s="19" t="s">
        <v>392</v>
      </c>
    </row>
    <row r="17" spans="1:71">
      <c r="A17" s="20" t="s">
        <v>2444</v>
      </c>
    </row>
    <row r="18" spans="1:71">
      <c r="A18" s="19" t="s">
        <v>395</v>
      </c>
      <c r="B18" s="19" t="s">
        <v>396</v>
      </c>
      <c r="C18" s="19" t="s">
        <v>397</v>
      </c>
      <c r="D18" s="19" t="s">
        <v>398</v>
      </c>
      <c r="E18" s="19" t="s">
        <v>399</v>
      </c>
      <c r="F18" s="19" t="s">
        <v>400</v>
      </c>
      <c r="G18" s="19" t="s">
        <v>401</v>
      </c>
      <c r="H18" s="19" t="s">
        <v>402</v>
      </c>
      <c r="I18" s="19" t="s">
        <v>403</v>
      </c>
      <c r="J18" s="19" t="s">
        <v>404</v>
      </c>
      <c r="K18" s="19" t="s">
        <v>405</v>
      </c>
      <c r="L18" s="19" t="s">
        <v>406</v>
      </c>
      <c r="M18" s="19" t="s">
        <v>407</v>
      </c>
      <c r="N18" s="19" t="s">
        <v>408</v>
      </c>
      <c r="O18" s="19" t="s">
        <v>409</v>
      </c>
      <c r="P18" s="19" t="s">
        <v>410</v>
      </c>
      <c r="Q18" s="19" t="s">
        <v>411</v>
      </c>
      <c r="R18" s="19" t="s">
        <v>412</v>
      </c>
      <c r="S18" s="19" t="s">
        <v>413</v>
      </c>
      <c r="T18" s="19" t="s">
        <v>414</v>
      </c>
      <c r="U18" s="19" t="s">
        <v>415</v>
      </c>
      <c r="V18" s="19" t="s">
        <v>416</v>
      </c>
      <c r="W18" s="19" t="s">
        <v>417</v>
      </c>
      <c r="X18" s="19" t="s">
        <v>418</v>
      </c>
      <c r="Y18" s="19" t="s">
        <v>419</v>
      </c>
      <c r="Z18" s="19" t="s">
        <v>420</v>
      </c>
      <c r="AA18" s="19" t="s">
        <v>421</v>
      </c>
      <c r="AB18" s="19" t="s">
        <v>422</v>
      </c>
      <c r="AC18" s="19" t="s">
        <v>423</v>
      </c>
      <c r="AD18" s="19" t="s">
        <v>424</v>
      </c>
      <c r="AE18" s="19" t="s">
        <v>425</v>
      </c>
      <c r="AF18" s="19" t="s">
        <v>426</v>
      </c>
      <c r="AG18" s="19" t="s">
        <v>427</v>
      </c>
      <c r="AH18" s="19" t="s">
        <v>428</v>
      </c>
      <c r="AI18" s="19" t="s">
        <v>429</v>
      </c>
      <c r="AJ18" s="19" t="s">
        <v>430</v>
      </c>
      <c r="AK18" s="19" t="s">
        <v>431</v>
      </c>
      <c r="AL18" s="19" t="s">
        <v>432</v>
      </c>
      <c r="AM18" s="19" t="s">
        <v>433</v>
      </c>
      <c r="AN18" s="19" t="s">
        <v>434</v>
      </c>
      <c r="AO18" s="19" t="s">
        <v>435</v>
      </c>
      <c r="AP18" s="19" t="s">
        <v>436</v>
      </c>
      <c r="AQ18" s="19" t="s">
        <v>437</v>
      </c>
      <c r="AR18" s="19" t="s">
        <v>438</v>
      </c>
      <c r="AS18" s="19" t="s">
        <v>439</v>
      </c>
      <c r="AT18" s="19" t="s">
        <v>440</v>
      </c>
      <c r="AU18" s="19" t="s">
        <v>441</v>
      </c>
      <c r="AV18" s="19" t="s">
        <v>442</v>
      </c>
      <c r="AW18" s="19" t="s">
        <v>443</v>
      </c>
      <c r="AX18" s="19" t="s">
        <v>444</v>
      </c>
      <c r="AY18" s="19" t="s">
        <v>445</v>
      </c>
      <c r="AZ18" s="19" t="s">
        <v>446</v>
      </c>
      <c r="BA18" s="19" t="s">
        <v>447</v>
      </c>
      <c r="BB18" s="19" t="s">
        <v>448</v>
      </c>
      <c r="BC18" s="19" t="s">
        <v>449</v>
      </c>
      <c r="BD18" s="19" t="s">
        <v>450</v>
      </c>
      <c r="BE18" s="19" t="s">
        <v>451</v>
      </c>
      <c r="BF18" s="19" t="s">
        <v>452</v>
      </c>
      <c r="BG18" s="19" t="s">
        <v>453</v>
      </c>
      <c r="BH18" s="19" t="s">
        <v>454</v>
      </c>
      <c r="BI18" s="19" t="s">
        <v>455</v>
      </c>
      <c r="BJ18" s="19" t="s">
        <v>456</v>
      </c>
      <c r="BK18" s="19" t="s">
        <v>457</v>
      </c>
      <c r="BL18" s="19" t="s">
        <v>458</v>
      </c>
      <c r="BM18" s="19" t="s">
        <v>459</v>
      </c>
      <c r="BN18" s="19" t="s">
        <v>460</v>
      </c>
      <c r="BO18" s="19" t="s">
        <v>461</v>
      </c>
      <c r="BP18" s="19" t="s">
        <v>462</v>
      </c>
      <c r="BQ18" s="19" t="s">
        <v>463</v>
      </c>
      <c r="BR18" s="19" t="s">
        <v>464</v>
      </c>
      <c r="BS18" s="19" t="s">
        <v>465</v>
      </c>
    </row>
    <row r="19" spans="1:71">
      <c r="A19" s="19" t="s">
        <v>466</v>
      </c>
      <c r="B19" s="19" t="s">
        <v>551</v>
      </c>
      <c r="C19" s="19" t="s">
        <v>467</v>
      </c>
      <c r="D19" s="19" t="s">
        <v>468</v>
      </c>
      <c r="E19" s="19" t="s">
        <v>469</v>
      </c>
      <c r="F19" s="19" t="s">
        <v>469</v>
      </c>
      <c r="G19" s="19" t="s">
        <v>469</v>
      </c>
      <c r="H19" s="19" t="s">
        <v>470</v>
      </c>
      <c r="I19" s="19" t="s">
        <v>389</v>
      </c>
      <c r="J19" s="19" t="s">
        <v>471</v>
      </c>
      <c r="K19" s="19" t="s">
        <v>472</v>
      </c>
      <c r="L19" s="19" t="s">
        <v>473</v>
      </c>
      <c r="M19" s="19" t="s">
        <v>474</v>
      </c>
      <c r="N19" s="19" t="s">
        <v>469</v>
      </c>
      <c r="O19" s="19" t="s">
        <v>475</v>
      </c>
      <c r="P19" s="19" t="s">
        <v>474</v>
      </c>
      <c r="Q19" s="19" t="s">
        <v>476</v>
      </c>
      <c r="R19" s="19" t="s">
        <v>469</v>
      </c>
      <c r="T19" s="19" t="s">
        <v>477</v>
      </c>
      <c r="U19" s="19" t="s">
        <v>477</v>
      </c>
      <c r="V19" s="19" t="s">
        <v>474</v>
      </c>
      <c r="W19" s="19" t="s">
        <v>478</v>
      </c>
      <c r="X19" s="19" t="s">
        <v>479</v>
      </c>
      <c r="Y19" s="19" t="s">
        <v>479</v>
      </c>
      <c r="Z19" s="19" t="s">
        <v>480</v>
      </c>
      <c r="AA19" s="19" t="s">
        <v>480</v>
      </c>
      <c r="AB19" s="19" t="s">
        <v>469</v>
      </c>
      <c r="AD19" s="19" t="s">
        <v>481</v>
      </c>
      <c r="AF19" s="19" t="s">
        <v>469</v>
      </c>
      <c r="AG19" s="19" t="s">
        <v>469</v>
      </c>
      <c r="AI19" s="19" t="s">
        <v>474</v>
      </c>
      <c r="AK19" s="19" t="s">
        <v>482</v>
      </c>
      <c r="AL19" s="19" t="s">
        <v>483</v>
      </c>
      <c r="AM19" s="19" t="s">
        <v>484</v>
      </c>
      <c r="AN19" s="19" t="s">
        <v>469</v>
      </c>
      <c r="AO19" s="19" t="s">
        <v>474</v>
      </c>
      <c r="AP19" s="19" t="s">
        <v>469</v>
      </c>
      <c r="AQ19" s="19" t="s">
        <v>469</v>
      </c>
      <c r="AR19" s="19" t="s">
        <v>469</v>
      </c>
      <c r="AV19" s="19" t="s">
        <v>485</v>
      </c>
      <c r="AW19" s="19" t="s">
        <v>474</v>
      </c>
      <c r="AX19" s="19" t="s">
        <v>474</v>
      </c>
      <c r="AY19" s="19" t="s">
        <v>469</v>
      </c>
      <c r="AZ19" s="19" t="s">
        <v>469</v>
      </c>
      <c r="BA19" s="19" t="s">
        <v>469</v>
      </c>
      <c r="BB19" s="19" t="s">
        <v>486</v>
      </c>
      <c r="BC19" s="19" t="s">
        <v>483</v>
      </c>
      <c r="BD19" s="19" t="s">
        <v>474</v>
      </c>
      <c r="BE19" s="19" t="s">
        <v>469</v>
      </c>
      <c r="BF19" s="19" t="s">
        <v>487</v>
      </c>
      <c r="BG19" s="19" t="s">
        <v>469</v>
      </c>
      <c r="BI19" s="19" t="s">
        <v>474</v>
      </c>
      <c r="BL19" s="19" t="s">
        <v>474</v>
      </c>
      <c r="BN19" s="19" t="s">
        <v>469</v>
      </c>
      <c r="BQ19" s="19" t="s">
        <v>488</v>
      </c>
      <c r="BR19" s="19" t="s">
        <v>469</v>
      </c>
      <c r="BS19" s="19" t="s">
        <v>489</v>
      </c>
    </row>
    <row r="23" spans="1:71">
      <c r="A23" s="20" t="s">
        <v>2446</v>
      </c>
    </row>
    <row r="24" spans="1:71">
      <c r="A24" s="19" t="s">
        <v>490</v>
      </c>
      <c r="B24" s="19" t="s">
        <v>395</v>
      </c>
      <c r="C24" s="19" t="s">
        <v>491</v>
      </c>
      <c r="D24" s="19" t="s">
        <v>492</v>
      </c>
      <c r="E24" s="19" t="s">
        <v>493</v>
      </c>
      <c r="F24" s="19" t="s">
        <v>494</v>
      </c>
      <c r="G24" s="19" t="s">
        <v>495</v>
      </c>
      <c r="H24" s="19" t="s">
        <v>496</v>
      </c>
      <c r="I24" s="19" t="s">
        <v>497</v>
      </c>
      <c r="J24" s="19" t="s">
        <v>498</v>
      </c>
      <c r="K24" s="19" t="s">
        <v>426</v>
      </c>
      <c r="L24" s="19" t="s">
        <v>499</v>
      </c>
      <c r="M24" s="19" t="s">
        <v>500</v>
      </c>
      <c r="N24" s="19" t="s">
        <v>501</v>
      </c>
      <c r="O24" s="19" t="s">
        <v>465</v>
      </c>
    </row>
    <row r="25" spans="1:71">
      <c r="A25" s="19" t="s">
        <v>502</v>
      </c>
      <c r="B25" s="19" t="s">
        <v>466</v>
      </c>
      <c r="C25" s="19" t="s">
        <v>503</v>
      </c>
      <c r="D25" s="19" t="s">
        <v>474</v>
      </c>
      <c r="E25" s="19" t="s">
        <v>504</v>
      </c>
      <c r="L25" s="19" t="s">
        <v>505</v>
      </c>
      <c r="N25" s="19" t="s">
        <v>506</v>
      </c>
      <c r="O25" s="19" t="s">
        <v>507</v>
      </c>
    </row>
    <row r="26" spans="1:71">
      <c r="A26" s="19" t="s">
        <v>508</v>
      </c>
      <c r="B26" s="19" t="s">
        <v>466</v>
      </c>
      <c r="C26" s="19" t="s">
        <v>509</v>
      </c>
      <c r="D26" s="19" t="s">
        <v>474</v>
      </c>
      <c r="E26" s="19" t="s">
        <v>510</v>
      </c>
      <c r="F26" s="19" t="s">
        <v>544</v>
      </c>
      <c r="L26" s="19" t="s">
        <v>511</v>
      </c>
      <c r="N26" s="19" t="s">
        <v>512</v>
      </c>
      <c r="O26" s="19" t="s">
        <v>507</v>
      </c>
    </row>
    <row r="27" spans="1:71">
      <c r="A27" s="19" t="s">
        <v>513</v>
      </c>
      <c r="B27" s="19" t="s">
        <v>466</v>
      </c>
      <c r="C27" s="19" t="s">
        <v>514</v>
      </c>
      <c r="D27" s="19" t="s">
        <v>474</v>
      </c>
      <c r="E27" s="19" t="s">
        <v>510</v>
      </c>
      <c r="F27" s="19" t="s">
        <v>545</v>
      </c>
      <c r="L27" s="19" t="s">
        <v>511</v>
      </c>
      <c r="N27" s="19" t="s">
        <v>512</v>
      </c>
      <c r="O27" s="19" t="s">
        <v>507</v>
      </c>
    </row>
    <row r="28" spans="1:71">
      <c r="A28" s="19" t="s">
        <v>515</v>
      </c>
      <c r="B28" s="19" t="s">
        <v>466</v>
      </c>
      <c r="C28" s="19" t="s">
        <v>516</v>
      </c>
      <c r="D28" s="19" t="s">
        <v>474</v>
      </c>
      <c r="F28" s="19" t="s">
        <v>546</v>
      </c>
      <c r="L28" s="19" t="s">
        <v>517</v>
      </c>
      <c r="N28" s="19" t="s">
        <v>518</v>
      </c>
      <c r="O28" s="19" t="s">
        <v>507</v>
      </c>
    </row>
    <row r="30" spans="1:71">
      <c r="A30" s="20" t="s">
        <v>2447</v>
      </c>
    </row>
    <row r="31" spans="1:71">
      <c r="A31" s="19" t="s">
        <v>491</v>
      </c>
      <c r="B31" s="19" t="s">
        <v>519</v>
      </c>
      <c r="C31" s="19" t="s">
        <v>520</v>
      </c>
      <c r="D31" s="19" t="s">
        <v>521</v>
      </c>
      <c r="E31" s="19" t="s">
        <v>493</v>
      </c>
      <c r="F31" s="19" t="s">
        <v>494</v>
      </c>
      <c r="G31" s="19" t="s">
        <v>495</v>
      </c>
      <c r="H31" s="19" t="s">
        <v>496</v>
      </c>
      <c r="I31" s="19" t="s">
        <v>522</v>
      </c>
      <c r="J31" s="19" t="s">
        <v>523</v>
      </c>
      <c r="K31" s="19" t="s">
        <v>524</v>
      </c>
      <c r="L31" s="19" t="s">
        <v>525</v>
      </c>
      <c r="M31" s="19" t="s">
        <v>526</v>
      </c>
      <c r="N31" s="19" t="s">
        <v>527</v>
      </c>
      <c r="O31" s="19" t="s">
        <v>528</v>
      </c>
      <c r="P31" s="19" t="s">
        <v>498</v>
      </c>
      <c r="Q31" s="19" t="s">
        <v>529</v>
      </c>
      <c r="R31" s="19" t="s">
        <v>530</v>
      </c>
      <c r="S31" s="19" t="s">
        <v>531</v>
      </c>
      <c r="T31" s="19" t="s">
        <v>532</v>
      </c>
      <c r="U31" s="19" t="s">
        <v>533</v>
      </c>
      <c r="V31" s="19" t="s">
        <v>534</v>
      </c>
      <c r="W31" s="19" t="s">
        <v>465</v>
      </c>
    </row>
    <row r="32" spans="1:71">
      <c r="A32" s="19" t="s">
        <v>514</v>
      </c>
      <c r="B32" s="19" t="s">
        <v>547</v>
      </c>
      <c r="C32" s="19" t="s">
        <v>535</v>
      </c>
      <c r="D32" s="19" t="s">
        <v>536</v>
      </c>
      <c r="J32" s="19" t="s">
        <v>537</v>
      </c>
      <c r="K32" s="19" t="s">
        <v>469</v>
      </c>
      <c r="L32" s="19" t="s">
        <v>483</v>
      </c>
      <c r="N32" s="19" t="s">
        <v>538</v>
      </c>
      <c r="W32" s="19" t="s">
        <v>539</v>
      </c>
    </row>
    <row r="33" spans="1:23">
      <c r="A33" s="19" t="s">
        <v>509</v>
      </c>
      <c r="B33" s="19" t="s">
        <v>548</v>
      </c>
      <c r="C33" s="19" t="s">
        <v>535</v>
      </c>
      <c r="D33" s="19" t="s">
        <v>536</v>
      </c>
      <c r="J33" s="19" t="s">
        <v>537</v>
      </c>
      <c r="K33" s="19" t="s">
        <v>469</v>
      </c>
      <c r="L33" s="19" t="s">
        <v>483</v>
      </c>
      <c r="N33" s="19" t="s">
        <v>538</v>
      </c>
      <c r="W33" s="19" t="s">
        <v>539</v>
      </c>
    </row>
    <row r="34" spans="1:23">
      <c r="A34" s="19" t="s">
        <v>516</v>
      </c>
      <c r="B34" s="19" t="s">
        <v>549</v>
      </c>
      <c r="K34" s="19" t="s">
        <v>469</v>
      </c>
      <c r="L34" s="19" t="s">
        <v>483</v>
      </c>
      <c r="N34" s="19" t="s">
        <v>540</v>
      </c>
      <c r="W34" s="19" t="s">
        <v>539</v>
      </c>
    </row>
    <row r="35" spans="1:23">
      <c r="A35" s="19" t="s">
        <v>503</v>
      </c>
      <c r="B35" s="19" t="s">
        <v>550</v>
      </c>
      <c r="C35" s="19" t="s">
        <v>541</v>
      </c>
      <c r="D35" s="19" t="s">
        <v>542</v>
      </c>
      <c r="K35" s="19" t="s">
        <v>469</v>
      </c>
      <c r="L35" s="19" t="s">
        <v>483</v>
      </c>
      <c r="N35" s="19" t="s">
        <v>543</v>
      </c>
      <c r="W35" s="19" t="s">
        <v>539</v>
      </c>
    </row>
  </sheetData>
  <mergeCells count="1">
    <mergeCell ref="B4:K4"/>
  </mergeCells>
  <phoneticPr fontId="1" type="noConversion"/>
  <pageMargins left="0.7" right="0.7" top="0.75" bottom="0.75" header="0.2" footer="0.3"/>
  <pageSetup paperSize="9" orientation="portrait" r:id="rId1"/>
  <headerFooter>
    <oddHeader>&amp;R&amp;"Times New Roman,Bold"Personal Data (D)
Macronix Proprietary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待確認事項</vt:lpstr>
      <vt:lpstr>修改歷程</vt:lpstr>
      <vt:lpstr>海外董事長</vt:lpstr>
      <vt:lpstr>S1-1</vt:lpstr>
      <vt:lpstr>S1-2</vt:lpstr>
      <vt:lpstr>S2</vt:lpstr>
      <vt:lpstr>HrMaster</vt:lpstr>
      <vt:lpstr>HSAM</vt:lpstr>
      <vt:lpstr>S3</vt:lpstr>
      <vt:lpstr>待簽箱</vt:lpstr>
      <vt:lpstr>S6</vt:lpstr>
      <vt:lpstr>S7</vt:lpstr>
      <vt:lpstr>S8</vt:lpstr>
      <vt:lpstr>S9</vt:lpstr>
      <vt:lpstr>S10</vt:lpstr>
      <vt:lpstr>M表</vt:lpstr>
      <vt:lpstr>M表_old</vt:lpstr>
      <vt:lpstr>表單狀態對應</vt:lpstr>
      <vt:lpstr>FormVOBase 欄位</vt:lpstr>
      <vt:lpstr>職級表</vt:lpstr>
      <vt:lpstr>各階環境資訊</vt:lpstr>
      <vt:lpstr>MQ&amp;LEI</vt:lpstr>
      <vt:lpstr>Interface Table Script</vt:lpstr>
      <vt:lpstr>跨系統整合API</vt:lpstr>
      <vt:lpstr>Other DB Data</vt:lpstr>
      <vt:lpstr>OAuth</vt:lpstr>
      <vt:lpstr>退件</vt:lpstr>
      <vt:lpstr>HSAM表單</vt:lpstr>
      <vt:lpstr>Schedule Job</vt:lpstr>
      <vt:lpstr>Apporval Center</vt:lpstr>
      <vt:lpstr>代理人轉回</vt:lpstr>
      <vt:lpstr>簽核流程Role</vt:lpstr>
      <vt:lpstr>權限控制類型</vt:lpstr>
      <vt:lpstr>表單權限控管</vt:lpstr>
      <vt:lpstr>SAM-UC009 補充</vt:lpstr>
      <vt:lpstr>Macronix Proprietary</vt:lpstr>
      <vt:lpstr>Personal Data (D)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Proprietary</vt:lpwstr>
  </property>
  <property fmtid="{D5CDD505-2E9C-101B-9397-08002B2CF9AE}" pid="3" name="MXICSecretDLP">
    <vt:lpwstr>_#MacronixProprietary#_</vt:lpwstr>
  </property>
  <property fmtid="{D5CDD505-2E9C-101B-9397-08002B2CF9AE}" pid="4" name="MXICMarkedBy">
    <vt:lpwstr>User</vt:lpwstr>
  </property>
  <property fmtid="{D5CDD505-2E9C-101B-9397-08002B2CF9AE}" pid="5" name="MXICPersonalData">
    <vt:lpwstr>Personal Data (D)</vt:lpwstr>
  </property>
  <property fmtid="{D5CDD505-2E9C-101B-9397-08002B2CF9AE}" pid="6" name="MXICPersonalDataDLP">
    <vt:lpwstr>_#MacronixPersonal Data (D)#_</vt:lpwstr>
  </property>
</Properties>
</file>