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wo\Desktop\"/>
    </mc:Choice>
  </mc:AlternateContent>
  <xr:revisionPtr revIDLastSave="0" documentId="8_{66F58803-95FE-4C16-ADF4-906EA0C776E8}" xr6:coauthVersionLast="36" xr6:coauthVersionMax="36" xr10:uidLastSave="{00000000-0000-0000-0000-000000000000}"/>
  <bookViews>
    <workbookView xWindow="0" yWindow="0" windowWidth="23040" windowHeight="9060" xr2:uid="{153ACB9F-598B-48BE-9439-45B77C55060E}"/>
  </bookViews>
  <sheets>
    <sheet name="data_merged" sheetId="1" r:id="rId1"/>
  </sheets>
  <definedNames>
    <definedName name="_xlnm._FilterDatabase" localSheetId="0" hidden="1">data_merged!$A$1:$BK$1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15" i="1" l="1"/>
  <c r="AQ215" i="1"/>
  <c r="AP215" i="1"/>
  <c r="AB215" i="1"/>
  <c r="AD215" i="1" s="1"/>
  <c r="AE215" i="1" s="1"/>
  <c r="Z215" i="1"/>
  <c r="AC215" i="1" s="1"/>
  <c r="Y215" i="1"/>
  <c r="S215" i="1"/>
  <c r="R215" i="1"/>
  <c r="X215" i="1" s="1"/>
  <c r="AA215" i="1" s="1"/>
  <c r="AF215" i="1" s="1"/>
  <c r="Q215" i="1"/>
  <c r="P215" i="1"/>
  <c r="O215" i="1"/>
  <c r="N215" i="1"/>
  <c r="K215" i="1"/>
  <c r="AQ214" i="1"/>
  <c r="BL214" i="1" s="1"/>
  <c r="AP214" i="1"/>
  <c r="Z214" i="1"/>
  <c r="AC214" i="1" s="1"/>
  <c r="Y214" i="1"/>
  <c r="AB214" i="1" s="1"/>
  <c r="S214" i="1"/>
  <c r="R214" i="1"/>
  <c r="X214" i="1" s="1"/>
  <c r="AA214" i="1" s="1"/>
  <c r="Q214" i="1"/>
  <c r="P214" i="1"/>
  <c r="N214" i="1"/>
  <c r="O214" i="1" s="1"/>
  <c r="K214" i="1"/>
  <c r="AQ213" i="1"/>
  <c r="BL213" i="1" s="1"/>
  <c r="AP213" i="1"/>
  <c r="Z213" i="1"/>
  <c r="AC213" i="1" s="1"/>
  <c r="Y213" i="1"/>
  <c r="AB213" i="1" s="1"/>
  <c r="AD213" i="1" s="1"/>
  <c r="AE213" i="1" s="1"/>
  <c r="Q213" i="1"/>
  <c r="S213" i="1" s="1"/>
  <c r="P213" i="1"/>
  <c r="N213" i="1"/>
  <c r="O213" i="1" s="1"/>
  <c r="K213" i="1"/>
  <c r="AQ212" i="1"/>
  <c r="BL212" i="1" s="1"/>
  <c r="AP212" i="1"/>
  <c r="AC212" i="1"/>
  <c r="AB212" i="1"/>
  <c r="AD212" i="1" s="1"/>
  <c r="AE212" i="1" s="1"/>
  <c r="Z212" i="1"/>
  <c r="Y212" i="1"/>
  <c r="Q212" i="1"/>
  <c r="P212" i="1"/>
  <c r="N212" i="1"/>
  <c r="O212" i="1" s="1"/>
  <c r="K212" i="1"/>
  <c r="AQ211" i="1"/>
  <c r="BL211" i="1" s="1"/>
  <c r="AP211" i="1"/>
  <c r="AB211" i="1"/>
  <c r="Z211" i="1"/>
  <c r="AC211" i="1" s="1"/>
  <c r="Y211" i="1"/>
  <c r="X211" i="1"/>
  <c r="AA211" i="1" s="1"/>
  <c r="S211" i="1"/>
  <c r="Q211" i="1"/>
  <c r="R211" i="1" s="1"/>
  <c r="P211" i="1"/>
  <c r="O211" i="1"/>
  <c r="N211" i="1"/>
  <c r="K211" i="1"/>
  <c r="BL210" i="1"/>
  <c r="AQ210" i="1"/>
  <c r="AP210" i="1"/>
  <c r="AA210" i="1"/>
  <c r="Z210" i="1"/>
  <c r="AC210" i="1" s="1"/>
  <c r="Y210" i="1"/>
  <c r="AB210" i="1" s="1"/>
  <c r="R210" i="1"/>
  <c r="X210" i="1" s="1"/>
  <c r="Q210" i="1"/>
  <c r="S210" i="1" s="1"/>
  <c r="P210" i="1"/>
  <c r="O210" i="1"/>
  <c r="N210" i="1"/>
  <c r="K210" i="1"/>
  <c r="AQ209" i="1"/>
  <c r="BL209" i="1" s="1"/>
  <c r="AP209" i="1"/>
  <c r="AC209" i="1"/>
  <c r="Z209" i="1"/>
  <c r="Y209" i="1"/>
  <c r="AB209" i="1" s="1"/>
  <c r="AD209" i="1" s="1"/>
  <c r="AE209" i="1" s="1"/>
  <c r="R209" i="1"/>
  <c r="X209" i="1" s="1"/>
  <c r="AA209" i="1" s="1"/>
  <c r="Q209" i="1"/>
  <c r="S209" i="1" s="1"/>
  <c r="P209" i="1"/>
  <c r="N209" i="1"/>
  <c r="O209" i="1" s="1"/>
  <c r="K209" i="1"/>
  <c r="BL208" i="1"/>
  <c r="AQ208" i="1"/>
  <c r="AP208" i="1"/>
  <c r="AC208" i="1"/>
  <c r="Z208" i="1"/>
  <c r="Y208" i="1"/>
  <c r="AB208" i="1" s="1"/>
  <c r="AD208" i="1" s="1"/>
  <c r="AE208" i="1" s="1"/>
  <c r="Q208" i="1"/>
  <c r="S208" i="1" s="1"/>
  <c r="P208" i="1"/>
  <c r="N208" i="1"/>
  <c r="K208" i="1"/>
  <c r="O208" i="1" s="1"/>
  <c r="BL207" i="1"/>
  <c r="AQ207" i="1"/>
  <c r="AP207" i="1"/>
  <c r="AB207" i="1"/>
  <c r="AD207" i="1" s="1"/>
  <c r="AE207" i="1" s="1"/>
  <c r="Z207" i="1"/>
  <c r="AC207" i="1" s="1"/>
  <c r="Y207" i="1"/>
  <c r="S207" i="1"/>
  <c r="R207" i="1"/>
  <c r="X207" i="1" s="1"/>
  <c r="AA207" i="1" s="1"/>
  <c r="AF207" i="1" s="1"/>
  <c r="Q207" i="1"/>
  <c r="P207" i="1"/>
  <c r="O207" i="1"/>
  <c r="N207" i="1"/>
  <c r="K207" i="1"/>
  <c r="AQ206" i="1"/>
  <c r="BL206" i="1" s="1"/>
  <c r="AP206" i="1"/>
  <c r="Z206" i="1"/>
  <c r="AC206" i="1" s="1"/>
  <c r="Y206" i="1"/>
  <c r="AB206" i="1" s="1"/>
  <c r="S206" i="1"/>
  <c r="R206" i="1"/>
  <c r="X206" i="1" s="1"/>
  <c r="AA206" i="1" s="1"/>
  <c r="Q206" i="1"/>
  <c r="P206" i="1"/>
  <c r="N206" i="1"/>
  <c r="O206" i="1" s="1"/>
  <c r="K206" i="1"/>
  <c r="AQ205" i="1"/>
  <c r="BL205" i="1" s="1"/>
  <c r="AP205" i="1"/>
  <c r="Z205" i="1"/>
  <c r="AC205" i="1" s="1"/>
  <c r="Y205" i="1"/>
  <c r="AB205" i="1" s="1"/>
  <c r="AD205" i="1" s="1"/>
  <c r="AE205" i="1" s="1"/>
  <c r="Q205" i="1"/>
  <c r="S205" i="1" s="1"/>
  <c r="P205" i="1"/>
  <c r="N205" i="1"/>
  <c r="O205" i="1" s="1"/>
  <c r="K205" i="1"/>
  <c r="AQ204" i="1"/>
  <c r="BL204" i="1" s="1"/>
  <c r="AP204" i="1"/>
  <c r="AC204" i="1"/>
  <c r="AB204" i="1"/>
  <c r="AD204" i="1" s="1"/>
  <c r="AE204" i="1" s="1"/>
  <c r="Z204" i="1"/>
  <c r="Y204" i="1"/>
  <c r="Q204" i="1"/>
  <c r="P204" i="1"/>
  <c r="N204" i="1"/>
  <c r="O204" i="1" s="1"/>
  <c r="K204" i="1"/>
  <c r="AQ203" i="1"/>
  <c r="BL203" i="1" s="1"/>
  <c r="AP203" i="1"/>
  <c r="AB203" i="1"/>
  <c r="Z203" i="1"/>
  <c r="AC203" i="1" s="1"/>
  <c r="AD203" i="1" s="1"/>
  <c r="AE203" i="1" s="1"/>
  <c r="Y203" i="1"/>
  <c r="X203" i="1"/>
  <c r="AA203" i="1" s="1"/>
  <c r="AF203" i="1" s="1"/>
  <c r="S203" i="1"/>
  <c r="Q203" i="1"/>
  <c r="R203" i="1" s="1"/>
  <c r="P203" i="1"/>
  <c r="N203" i="1"/>
  <c r="O203" i="1" s="1"/>
  <c r="K203" i="1"/>
  <c r="BL202" i="1"/>
  <c r="AQ202" i="1"/>
  <c r="AP202" i="1"/>
  <c r="Z202" i="1"/>
  <c r="AC202" i="1" s="1"/>
  <c r="Y202" i="1"/>
  <c r="AB202" i="1" s="1"/>
  <c r="AD202" i="1" s="1"/>
  <c r="AE202" i="1" s="1"/>
  <c r="Q202" i="1"/>
  <c r="S202" i="1" s="1"/>
  <c r="P202" i="1"/>
  <c r="O202" i="1"/>
  <c r="N202" i="1"/>
  <c r="K202" i="1"/>
  <c r="BL201" i="1"/>
  <c r="AQ201" i="1"/>
  <c r="AP201" i="1"/>
  <c r="AC201" i="1"/>
  <c r="Z201" i="1"/>
  <c r="Y201" i="1"/>
  <c r="AB201" i="1" s="1"/>
  <c r="AD201" i="1" s="1"/>
  <c r="AE201" i="1" s="1"/>
  <c r="R201" i="1"/>
  <c r="X201" i="1" s="1"/>
  <c r="AA201" i="1" s="1"/>
  <c r="Q201" i="1"/>
  <c r="S201" i="1" s="1"/>
  <c r="P201" i="1"/>
  <c r="N201" i="1"/>
  <c r="K201" i="1"/>
  <c r="O201" i="1" s="1"/>
  <c r="BL200" i="1"/>
  <c r="AQ200" i="1"/>
  <c r="AP200" i="1"/>
  <c r="AC200" i="1"/>
  <c r="Z200" i="1"/>
  <c r="Y200" i="1"/>
  <c r="AB200" i="1" s="1"/>
  <c r="AD200" i="1" s="1"/>
  <c r="AE200" i="1" s="1"/>
  <c r="Q200" i="1"/>
  <c r="S200" i="1" s="1"/>
  <c r="P200" i="1"/>
  <c r="N200" i="1"/>
  <c r="K200" i="1"/>
  <c r="O200" i="1" s="1"/>
  <c r="BL199" i="1"/>
  <c r="AQ199" i="1"/>
  <c r="AP199" i="1"/>
  <c r="AB199" i="1"/>
  <c r="Z199" i="1"/>
  <c r="AC199" i="1" s="1"/>
  <c r="Y199" i="1"/>
  <c r="S199" i="1"/>
  <c r="R199" i="1"/>
  <c r="X199" i="1" s="1"/>
  <c r="AA199" i="1" s="1"/>
  <c r="Q199" i="1"/>
  <c r="P199" i="1"/>
  <c r="O199" i="1"/>
  <c r="N199" i="1"/>
  <c r="K199" i="1"/>
  <c r="AQ198" i="1"/>
  <c r="BL198" i="1" s="1"/>
  <c r="AP198" i="1"/>
  <c r="Z198" i="1"/>
  <c r="AC198" i="1" s="1"/>
  <c r="Y198" i="1"/>
  <c r="AB198" i="1" s="1"/>
  <c r="S198" i="1"/>
  <c r="R198" i="1"/>
  <c r="X198" i="1" s="1"/>
  <c r="AA198" i="1" s="1"/>
  <c r="Q198" i="1"/>
  <c r="P198" i="1"/>
  <c r="N198" i="1"/>
  <c r="O198" i="1" s="1"/>
  <c r="K198" i="1"/>
  <c r="AQ197" i="1"/>
  <c r="BL197" i="1" s="1"/>
  <c r="AP197" i="1"/>
  <c r="Z197" i="1"/>
  <c r="AC197" i="1" s="1"/>
  <c r="Y197" i="1"/>
  <c r="AB197" i="1" s="1"/>
  <c r="Q197" i="1"/>
  <c r="S197" i="1" s="1"/>
  <c r="P197" i="1"/>
  <c r="N197" i="1"/>
  <c r="O197" i="1" s="1"/>
  <c r="K197" i="1"/>
  <c r="AQ196" i="1"/>
  <c r="BL196" i="1" s="1"/>
  <c r="AP196" i="1"/>
  <c r="AC196" i="1"/>
  <c r="AB196" i="1"/>
  <c r="Z196" i="1"/>
  <c r="Y196" i="1"/>
  <c r="Q196" i="1"/>
  <c r="P196" i="1"/>
  <c r="N196" i="1"/>
  <c r="O196" i="1" s="1"/>
  <c r="K196" i="1"/>
  <c r="AQ195" i="1"/>
  <c r="BL195" i="1" s="1"/>
  <c r="AP195" i="1"/>
  <c r="AB195" i="1"/>
  <c r="Z195" i="1"/>
  <c r="AC195" i="1" s="1"/>
  <c r="AD195" i="1" s="1"/>
  <c r="AE195" i="1" s="1"/>
  <c r="Y195" i="1"/>
  <c r="X195" i="1"/>
  <c r="AA195" i="1" s="1"/>
  <c r="AF195" i="1" s="1"/>
  <c r="S195" i="1"/>
  <c r="Q195" i="1"/>
  <c r="R195" i="1" s="1"/>
  <c r="P195" i="1"/>
  <c r="N195" i="1"/>
  <c r="O195" i="1" s="1"/>
  <c r="K195" i="1"/>
  <c r="BL194" i="1"/>
  <c r="AQ194" i="1"/>
  <c r="AP194" i="1"/>
  <c r="Z194" i="1"/>
  <c r="AC194" i="1" s="1"/>
  <c r="Y194" i="1"/>
  <c r="AB194" i="1" s="1"/>
  <c r="Q194" i="1"/>
  <c r="S194" i="1" s="1"/>
  <c r="P194" i="1"/>
  <c r="O194" i="1"/>
  <c r="N194" i="1"/>
  <c r="K194" i="1"/>
  <c r="BL193" i="1"/>
  <c r="AQ193" i="1"/>
  <c r="AP193" i="1"/>
  <c r="AD193" i="1"/>
  <c r="AE193" i="1" s="1"/>
  <c r="AC193" i="1"/>
  <c r="Z193" i="1"/>
  <c r="Y193" i="1"/>
  <c r="AB193" i="1" s="1"/>
  <c r="R193" i="1"/>
  <c r="X193" i="1" s="1"/>
  <c r="AA193" i="1" s="1"/>
  <c r="AF193" i="1" s="1"/>
  <c r="Q193" i="1"/>
  <c r="S193" i="1" s="1"/>
  <c r="P193" i="1"/>
  <c r="N193" i="1"/>
  <c r="K193" i="1"/>
  <c r="O193" i="1" s="1"/>
  <c r="BL192" i="1"/>
  <c r="AQ192" i="1"/>
  <c r="AP192" i="1"/>
  <c r="AC192" i="1"/>
  <c r="Z192" i="1"/>
  <c r="Y192" i="1"/>
  <c r="AB192" i="1" s="1"/>
  <c r="AD192" i="1" s="1"/>
  <c r="AE192" i="1" s="1"/>
  <c r="X192" i="1"/>
  <c r="AA192" i="1" s="1"/>
  <c r="S192" i="1"/>
  <c r="R192" i="1"/>
  <c r="Q192" i="1"/>
  <c r="P192" i="1"/>
  <c r="N192" i="1"/>
  <c r="K192" i="1"/>
  <c r="O192" i="1" s="1"/>
  <c r="BL191" i="1"/>
  <c r="AQ191" i="1"/>
  <c r="AP191" i="1"/>
  <c r="AB191" i="1"/>
  <c r="Z191" i="1"/>
  <c r="AC191" i="1" s="1"/>
  <c r="Y191" i="1"/>
  <c r="S191" i="1"/>
  <c r="R191" i="1"/>
  <c r="X191" i="1" s="1"/>
  <c r="AA191" i="1" s="1"/>
  <c r="Q191" i="1"/>
  <c r="P191" i="1"/>
  <c r="O191" i="1"/>
  <c r="N191" i="1"/>
  <c r="K191" i="1"/>
  <c r="AQ190" i="1"/>
  <c r="BL190" i="1" s="1"/>
  <c r="AP190" i="1"/>
  <c r="Z190" i="1"/>
  <c r="AC190" i="1" s="1"/>
  <c r="Y190" i="1"/>
  <c r="AB190" i="1" s="1"/>
  <c r="S190" i="1"/>
  <c r="R190" i="1"/>
  <c r="X190" i="1" s="1"/>
  <c r="AA190" i="1" s="1"/>
  <c r="Q190" i="1"/>
  <c r="P190" i="1"/>
  <c r="N190" i="1"/>
  <c r="O190" i="1" s="1"/>
  <c r="K190" i="1"/>
  <c r="AQ189" i="1"/>
  <c r="BL189" i="1" s="1"/>
  <c r="AP189" i="1"/>
  <c r="Z189" i="1"/>
  <c r="AC189" i="1" s="1"/>
  <c r="Y189" i="1"/>
  <c r="AB189" i="1" s="1"/>
  <c r="Q189" i="1"/>
  <c r="S189" i="1" s="1"/>
  <c r="P189" i="1"/>
  <c r="N189" i="1"/>
  <c r="O189" i="1" s="1"/>
  <c r="K189" i="1"/>
  <c r="AQ188" i="1"/>
  <c r="BL188" i="1" s="1"/>
  <c r="AP188" i="1"/>
  <c r="AC188" i="1"/>
  <c r="AB188" i="1"/>
  <c r="Z188" i="1"/>
  <c r="Y188" i="1"/>
  <c r="Q188" i="1"/>
  <c r="P188" i="1"/>
  <c r="N188" i="1"/>
  <c r="O188" i="1" s="1"/>
  <c r="K188" i="1"/>
  <c r="AQ187" i="1"/>
  <c r="BL187" i="1" s="1"/>
  <c r="AP187" i="1"/>
  <c r="Z187" i="1"/>
  <c r="AC187" i="1" s="1"/>
  <c r="Y187" i="1"/>
  <c r="AB187" i="1" s="1"/>
  <c r="AD187" i="1" s="1"/>
  <c r="AE187" i="1" s="1"/>
  <c r="X187" i="1"/>
  <c r="AA187" i="1" s="1"/>
  <c r="AF187" i="1" s="1"/>
  <c r="S187" i="1"/>
  <c r="Q187" i="1"/>
  <c r="R187" i="1" s="1"/>
  <c r="P187" i="1"/>
  <c r="N187" i="1"/>
  <c r="O187" i="1" s="1"/>
  <c r="K187" i="1"/>
  <c r="BL186" i="1"/>
  <c r="AQ186" i="1"/>
  <c r="AP186" i="1"/>
  <c r="Z186" i="1"/>
  <c r="AC186" i="1" s="1"/>
  <c r="Y186" i="1"/>
  <c r="AB186" i="1" s="1"/>
  <c r="AD186" i="1" s="1"/>
  <c r="AE186" i="1" s="1"/>
  <c r="Q186" i="1"/>
  <c r="S186" i="1" s="1"/>
  <c r="P186" i="1"/>
  <c r="O186" i="1"/>
  <c r="N186" i="1"/>
  <c r="K186" i="1"/>
  <c r="BL185" i="1"/>
  <c r="AQ185" i="1"/>
  <c r="AP185" i="1"/>
  <c r="AC185" i="1"/>
  <c r="Z185" i="1"/>
  <c r="Y185" i="1"/>
  <c r="AB185" i="1" s="1"/>
  <c r="AD185" i="1" s="1"/>
  <c r="AE185" i="1" s="1"/>
  <c r="R185" i="1"/>
  <c r="X185" i="1" s="1"/>
  <c r="AA185" i="1" s="1"/>
  <c r="AF185" i="1" s="1"/>
  <c r="Q185" i="1"/>
  <c r="S185" i="1" s="1"/>
  <c r="P185" i="1"/>
  <c r="N185" i="1"/>
  <c r="K185" i="1"/>
  <c r="O185" i="1" s="1"/>
  <c r="BL184" i="1"/>
  <c r="AQ184" i="1"/>
  <c r="AP184" i="1"/>
  <c r="Z184" i="1"/>
  <c r="AC184" i="1" s="1"/>
  <c r="Y184" i="1"/>
  <c r="AB184" i="1" s="1"/>
  <c r="X184" i="1"/>
  <c r="AA184" i="1" s="1"/>
  <c r="S184" i="1"/>
  <c r="R184" i="1"/>
  <c r="Q184" i="1"/>
  <c r="P184" i="1"/>
  <c r="N184" i="1"/>
  <c r="K184" i="1"/>
  <c r="O184" i="1" s="1"/>
  <c r="BL183" i="1"/>
  <c r="AQ183" i="1"/>
  <c r="AP183" i="1"/>
  <c r="AB183" i="1"/>
  <c r="AD183" i="1" s="1"/>
  <c r="AE183" i="1" s="1"/>
  <c r="Z183" i="1"/>
  <c r="AC183" i="1" s="1"/>
  <c r="Y183" i="1"/>
  <c r="S183" i="1"/>
  <c r="R183" i="1"/>
  <c r="X183" i="1" s="1"/>
  <c r="AA183" i="1" s="1"/>
  <c r="AF183" i="1" s="1"/>
  <c r="Q183" i="1"/>
  <c r="P183" i="1"/>
  <c r="O183" i="1"/>
  <c r="N183" i="1"/>
  <c r="K183" i="1"/>
  <c r="AQ182" i="1"/>
  <c r="BL182" i="1" s="1"/>
  <c r="AP182" i="1"/>
  <c r="Z182" i="1"/>
  <c r="AC182" i="1" s="1"/>
  <c r="Y182" i="1"/>
  <c r="AB182" i="1" s="1"/>
  <c r="S182" i="1"/>
  <c r="R182" i="1"/>
  <c r="X182" i="1" s="1"/>
  <c r="AA182" i="1" s="1"/>
  <c r="Q182" i="1"/>
  <c r="P182" i="1"/>
  <c r="N182" i="1"/>
  <c r="O182" i="1" s="1"/>
  <c r="K182" i="1"/>
  <c r="AQ181" i="1"/>
  <c r="BL181" i="1" s="1"/>
  <c r="AP181" i="1"/>
  <c r="Z181" i="1"/>
  <c r="AC181" i="1" s="1"/>
  <c r="Y181" i="1"/>
  <c r="AB181" i="1" s="1"/>
  <c r="Q181" i="1"/>
  <c r="S181" i="1" s="1"/>
  <c r="P181" i="1"/>
  <c r="N181" i="1"/>
  <c r="O181" i="1" s="1"/>
  <c r="K181" i="1"/>
  <c r="AQ180" i="1"/>
  <c r="BL180" i="1" s="1"/>
  <c r="AP180" i="1"/>
  <c r="AC180" i="1"/>
  <c r="AB180" i="1"/>
  <c r="Z180" i="1"/>
  <c r="Y180" i="1"/>
  <c r="Q180" i="1"/>
  <c r="P180" i="1"/>
  <c r="N180" i="1"/>
  <c r="O180" i="1" s="1"/>
  <c r="K180" i="1"/>
  <c r="AQ179" i="1"/>
  <c r="BL179" i="1" s="1"/>
  <c r="AP179" i="1"/>
  <c r="Z179" i="1"/>
  <c r="AC179" i="1" s="1"/>
  <c r="Y179" i="1"/>
  <c r="AB179" i="1" s="1"/>
  <c r="AD179" i="1" s="1"/>
  <c r="AE179" i="1" s="1"/>
  <c r="X179" i="1"/>
  <c r="AA179" i="1" s="1"/>
  <c r="AF179" i="1" s="1"/>
  <c r="S179" i="1"/>
  <c r="Q179" i="1"/>
  <c r="R179" i="1" s="1"/>
  <c r="P179" i="1"/>
  <c r="N179" i="1"/>
  <c r="O179" i="1" s="1"/>
  <c r="K179" i="1"/>
  <c r="BL178" i="1"/>
  <c r="AQ178" i="1"/>
  <c r="AP178" i="1"/>
  <c r="Z178" i="1"/>
  <c r="AC178" i="1" s="1"/>
  <c r="Y178" i="1"/>
  <c r="AB178" i="1" s="1"/>
  <c r="AD178" i="1" s="1"/>
  <c r="AE178" i="1" s="1"/>
  <c r="Q178" i="1"/>
  <c r="S178" i="1" s="1"/>
  <c r="P178" i="1"/>
  <c r="O178" i="1"/>
  <c r="N178" i="1"/>
  <c r="K178" i="1"/>
  <c r="BL177" i="1"/>
  <c r="AQ177" i="1"/>
  <c r="AP177" i="1"/>
  <c r="AC177" i="1"/>
  <c r="Z177" i="1"/>
  <c r="Y177" i="1"/>
  <c r="AB177" i="1" s="1"/>
  <c r="AD177" i="1" s="1"/>
  <c r="AE177" i="1" s="1"/>
  <c r="R177" i="1"/>
  <c r="X177" i="1" s="1"/>
  <c r="AA177" i="1" s="1"/>
  <c r="AF177" i="1" s="1"/>
  <c r="Q177" i="1"/>
  <c r="S177" i="1" s="1"/>
  <c r="P177" i="1"/>
  <c r="N177" i="1"/>
  <c r="K177" i="1"/>
  <c r="O177" i="1" s="1"/>
  <c r="BL176" i="1"/>
  <c r="AQ176" i="1"/>
  <c r="AP176" i="1"/>
  <c r="Z176" i="1"/>
  <c r="AC176" i="1" s="1"/>
  <c r="Y176" i="1"/>
  <c r="AB176" i="1" s="1"/>
  <c r="X176" i="1"/>
  <c r="AA176" i="1" s="1"/>
  <c r="S176" i="1"/>
  <c r="R176" i="1"/>
  <c r="Q176" i="1"/>
  <c r="P176" i="1"/>
  <c r="N176" i="1"/>
  <c r="K176" i="1"/>
  <c r="O176" i="1" s="1"/>
  <c r="BL175" i="1"/>
  <c r="AQ175" i="1"/>
  <c r="AP175" i="1"/>
  <c r="AB175" i="1"/>
  <c r="AD175" i="1" s="1"/>
  <c r="AE175" i="1" s="1"/>
  <c r="Z175" i="1"/>
  <c r="AC175" i="1" s="1"/>
  <c r="Y175" i="1"/>
  <c r="S175" i="1"/>
  <c r="R175" i="1"/>
  <c r="X175" i="1" s="1"/>
  <c r="AA175" i="1" s="1"/>
  <c r="AF175" i="1" s="1"/>
  <c r="Q175" i="1"/>
  <c r="P175" i="1"/>
  <c r="O175" i="1"/>
  <c r="N175" i="1"/>
  <c r="K175" i="1"/>
  <c r="AQ174" i="1"/>
  <c r="BL174" i="1" s="1"/>
  <c r="AP174" i="1"/>
  <c r="Z174" i="1"/>
  <c r="AC174" i="1" s="1"/>
  <c r="Y174" i="1"/>
  <c r="AB174" i="1" s="1"/>
  <c r="S174" i="1"/>
  <c r="R174" i="1"/>
  <c r="X174" i="1" s="1"/>
  <c r="AA174" i="1" s="1"/>
  <c r="Q174" i="1"/>
  <c r="P174" i="1"/>
  <c r="N174" i="1"/>
  <c r="O174" i="1" s="1"/>
  <c r="K174" i="1"/>
  <c r="AQ173" i="1"/>
  <c r="BL173" i="1" s="1"/>
  <c r="AP173" i="1"/>
  <c r="Z173" i="1"/>
  <c r="AC173" i="1" s="1"/>
  <c r="Y173" i="1"/>
  <c r="AB173" i="1" s="1"/>
  <c r="Q173" i="1"/>
  <c r="S173" i="1" s="1"/>
  <c r="P173" i="1"/>
  <c r="N173" i="1"/>
  <c r="O173" i="1" s="1"/>
  <c r="K173" i="1"/>
  <c r="AQ172" i="1"/>
  <c r="BL172" i="1" s="1"/>
  <c r="AP172" i="1"/>
  <c r="AC172" i="1"/>
  <c r="AB172" i="1"/>
  <c r="Z172" i="1"/>
  <c r="Y172" i="1"/>
  <c r="Q172" i="1"/>
  <c r="P172" i="1"/>
  <c r="N172" i="1"/>
  <c r="O172" i="1" s="1"/>
  <c r="K172" i="1"/>
  <c r="AQ171" i="1"/>
  <c r="BL171" i="1" s="1"/>
  <c r="AP171" i="1"/>
  <c r="Z171" i="1"/>
  <c r="AC171" i="1" s="1"/>
  <c r="Y171" i="1"/>
  <c r="AB171" i="1" s="1"/>
  <c r="AD171" i="1" s="1"/>
  <c r="AE171" i="1" s="1"/>
  <c r="X171" i="1"/>
  <c r="AA171" i="1" s="1"/>
  <c r="S171" i="1"/>
  <c r="Q171" i="1"/>
  <c r="R171" i="1" s="1"/>
  <c r="P171" i="1"/>
  <c r="N171" i="1"/>
  <c r="O171" i="1" s="1"/>
  <c r="K171" i="1"/>
  <c r="BL170" i="1"/>
  <c r="AQ170" i="1"/>
  <c r="AP170" i="1"/>
  <c r="Z170" i="1"/>
  <c r="AC170" i="1" s="1"/>
  <c r="Y170" i="1"/>
  <c r="AB170" i="1" s="1"/>
  <c r="AD170" i="1" s="1"/>
  <c r="AE170" i="1" s="1"/>
  <c r="Q170" i="1"/>
  <c r="S170" i="1" s="1"/>
  <c r="P170" i="1"/>
  <c r="O170" i="1"/>
  <c r="N170" i="1"/>
  <c r="K170" i="1"/>
  <c r="BL169" i="1"/>
  <c r="AQ169" i="1"/>
  <c r="AP169" i="1"/>
  <c r="AC169" i="1"/>
  <c r="Z169" i="1"/>
  <c r="Y169" i="1"/>
  <c r="AB169" i="1" s="1"/>
  <c r="AD169" i="1" s="1"/>
  <c r="AE169" i="1" s="1"/>
  <c r="R169" i="1"/>
  <c r="X169" i="1" s="1"/>
  <c r="AA169" i="1" s="1"/>
  <c r="AF169" i="1" s="1"/>
  <c r="Q169" i="1"/>
  <c r="S169" i="1" s="1"/>
  <c r="P169" i="1"/>
  <c r="N169" i="1"/>
  <c r="K169" i="1"/>
  <c r="O169" i="1" s="1"/>
  <c r="BL168" i="1"/>
  <c r="AQ168" i="1"/>
  <c r="AP168" i="1"/>
  <c r="Z168" i="1"/>
  <c r="AC168" i="1" s="1"/>
  <c r="Y168" i="1"/>
  <c r="AB168" i="1" s="1"/>
  <c r="X168" i="1"/>
  <c r="AA168" i="1" s="1"/>
  <c r="S168" i="1"/>
  <c r="R168" i="1"/>
  <c r="Q168" i="1"/>
  <c r="P168" i="1"/>
  <c r="N168" i="1"/>
  <c r="K168" i="1"/>
  <c r="O168" i="1" s="1"/>
  <c r="BL167" i="1"/>
  <c r="AQ167" i="1"/>
  <c r="AP167" i="1"/>
  <c r="AB167" i="1"/>
  <c r="AD167" i="1" s="1"/>
  <c r="AE167" i="1" s="1"/>
  <c r="Z167" i="1"/>
  <c r="AC167" i="1" s="1"/>
  <c r="Y167" i="1"/>
  <c r="S167" i="1"/>
  <c r="R167" i="1"/>
  <c r="X167" i="1" s="1"/>
  <c r="AA167" i="1" s="1"/>
  <c r="AF167" i="1" s="1"/>
  <c r="Q167" i="1"/>
  <c r="P167" i="1"/>
  <c r="O167" i="1"/>
  <c r="N167" i="1"/>
  <c r="K167" i="1"/>
  <c r="AQ166" i="1"/>
  <c r="BL166" i="1" s="1"/>
  <c r="AP166" i="1"/>
  <c r="Z166" i="1"/>
  <c r="AC166" i="1" s="1"/>
  <c r="AD166" i="1" s="1"/>
  <c r="AE166" i="1" s="1"/>
  <c r="Y166" i="1"/>
  <c r="AB166" i="1" s="1"/>
  <c r="S166" i="1"/>
  <c r="R166" i="1"/>
  <c r="X166" i="1" s="1"/>
  <c r="AA166" i="1" s="1"/>
  <c r="Q166" i="1"/>
  <c r="P166" i="1"/>
  <c r="N166" i="1"/>
  <c r="O166" i="1" s="1"/>
  <c r="K166" i="1"/>
  <c r="AQ165" i="1"/>
  <c r="BL165" i="1" s="1"/>
  <c r="AP165" i="1"/>
  <c r="Z165" i="1"/>
  <c r="AC165" i="1" s="1"/>
  <c r="Y165" i="1"/>
  <c r="AB165" i="1" s="1"/>
  <c r="AD165" i="1" s="1"/>
  <c r="AE165" i="1" s="1"/>
  <c r="Q165" i="1"/>
  <c r="S165" i="1" s="1"/>
  <c r="P165" i="1"/>
  <c r="N165" i="1"/>
  <c r="K165" i="1"/>
  <c r="AQ164" i="1"/>
  <c r="BL164" i="1" s="1"/>
  <c r="AP164" i="1"/>
  <c r="AC164" i="1"/>
  <c r="AB164" i="1"/>
  <c r="AD164" i="1" s="1"/>
  <c r="AE164" i="1" s="1"/>
  <c r="Z164" i="1"/>
  <c r="Y164" i="1"/>
  <c r="S164" i="1"/>
  <c r="Q164" i="1"/>
  <c r="R164" i="1" s="1"/>
  <c r="X164" i="1" s="1"/>
  <c r="AA164" i="1" s="1"/>
  <c r="P164" i="1"/>
  <c r="N164" i="1"/>
  <c r="O164" i="1" s="1"/>
  <c r="K164" i="1"/>
  <c r="BL163" i="1"/>
  <c r="AQ163" i="1"/>
  <c r="AP163" i="1"/>
  <c r="Z163" i="1"/>
  <c r="AC163" i="1" s="1"/>
  <c r="Y163" i="1"/>
  <c r="AB163" i="1" s="1"/>
  <c r="AD163" i="1" s="1"/>
  <c r="AE163" i="1" s="1"/>
  <c r="X163" i="1"/>
  <c r="AA163" i="1" s="1"/>
  <c r="AF163" i="1" s="1"/>
  <c r="S163" i="1"/>
  <c r="Q163" i="1"/>
  <c r="R163" i="1" s="1"/>
  <c r="P163" i="1"/>
  <c r="O163" i="1"/>
  <c r="N163" i="1"/>
  <c r="K163" i="1"/>
  <c r="AQ162" i="1"/>
  <c r="BL162" i="1" s="1"/>
  <c r="AP162" i="1"/>
  <c r="AC162" i="1"/>
  <c r="Z162" i="1"/>
  <c r="Y162" i="1"/>
  <c r="AB162" i="1" s="1"/>
  <c r="AD162" i="1" s="1"/>
  <c r="AE162" i="1" s="1"/>
  <c r="X162" i="1"/>
  <c r="AA162" i="1" s="1"/>
  <c r="AF162" i="1" s="1"/>
  <c r="R162" i="1"/>
  <c r="Q162" i="1"/>
  <c r="S162" i="1" s="1"/>
  <c r="P162" i="1"/>
  <c r="O162" i="1"/>
  <c r="N162" i="1"/>
  <c r="K162" i="1"/>
  <c r="BL161" i="1"/>
  <c r="AQ161" i="1"/>
  <c r="AP161" i="1"/>
  <c r="AC161" i="1"/>
  <c r="Z161" i="1"/>
  <c r="Y161" i="1"/>
  <c r="AB161" i="1" s="1"/>
  <c r="AD161" i="1" s="1"/>
  <c r="AE161" i="1" s="1"/>
  <c r="X161" i="1"/>
  <c r="AA161" i="1" s="1"/>
  <c r="R161" i="1"/>
  <c r="Q161" i="1"/>
  <c r="S161" i="1" s="1"/>
  <c r="P161" i="1"/>
  <c r="O161" i="1"/>
  <c r="N161" i="1"/>
  <c r="K161" i="1"/>
  <c r="BL160" i="1"/>
  <c r="AQ160" i="1"/>
  <c r="AP160" i="1"/>
  <c r="Z160" i="1"/>
  <c r="AC160" i="1" s="1"/>
  <c r="Y160" i="1"/>
  <c r="AB160" i="1" s="1"/>
  <c r="AD160" i="1" s="1"/>
  <c r="AE160" i="1" s="1"/>
  <c r="X160" i="1"/>
  <c r="AA160" i="1" s="1"/>
  <c r="AF160" i="1" s="1"/>
  <c r="S160" i="1"/>
  <c r="R160" i="1"/>
  <c r="Q160" i="1"/>
  <c r="P160" i="1"/>
  <c r="N160" i="1"/>
  <c r="K160" i="1"/>
  <c r="O160" i="1" s="1"/>
  <c r="BL159" i="1"/>
  <c r="AQ159" i="1"/>
  <c r="AP159" i="1"/>
  <c r="AA159" i="1"/>
  <c r="Z159" i="1"/>
  <c r="AC159" i="1" s="1"/>
  <c r="Y159" i="1"/>
  <c r="AB159" i="1" s="1"/>
  <c r="S159" i="1"/>
  <c r="R159" i="1"/>
  <c r="X159" i="1" s="1"/>
  <c r="Q159" i="1"/>
  <c r="P159" i="1"/>
  <c r="N159" i="1"/>
  <c r="K159" i="1"/>
  <c r="AQ158" i="1"/>
  <c r="BL158" i="1" s="1"/>
  <c r="AP158" i="1"/>
  <c r="Z158" i="1"/>
  <c r="AC158" i="1" s="1"/>
  <c r="Y158" i="1"/>
  <c r="AB158" i="1" s="1"/>
  <c r="S158" i="1"/>
  <c r="Q158" i="1"/>
  <c r="R158" i="1" s="1"/>
  <c r="X158" i="1" s="1"/>
  <c r="AA158" i="1" s="1"/>
  <c r="P158" i="1"/>
  <c r="N158" i="1"/>
  <c r="K158" i="1"/>
  <c r="AQ157" i="1"/>
  <c r="BL157" i="1" s="1"/>
  <c r="AP157" i="1"/>
  <c r="AC157" i="1"/>
  <c r="AB157" i="1"/>
  <c r="Z157" i="1"/>
  <c r="Y157" i="1"/>
  <c r="X157" i="1"/>
  <c r="AA157" i="1" s="1"/>
  <c r="S157" i="1"/>
  <c r="Q157" i="1"/>
  <c r="R157" i="1" s="1"/>
  <c r="P157" i="1"/>
  <c r="N157" i="1"/>
  <c r="O157" i="1" s="1"/>
  <c r="K157" i="1"/>
  <c r="AQ156" i="1"/>
  <c r="BL156" i="1" s="1"/>
  <c r="AP156" i="1"/>
  <c r="AF156" i="1"/>
  <c r="AC156" i="1"/>
  <c r="AB156" i="1"/>
  <c r="AD156" i="1" s="1"/>
  <c r="AE156" i="1" s="1"/>
  <c r="Z156" i="1"/>
  <c r="Y156" i="1"/>
  <c r="X156" i="1"/>
  <c r="AA156" i="1" s="1"/>
  <c r="S156" i="1"/>
  <c r="Q156" i="1"/>
  <c r="R156" i="1" s="1"/>
  <c r="P156" i="1"/>
  <c r="O156" i="1"/>
  <c r="N156" i="1"/>
  <c r="K156" i="1"/>
  <c r="AQ155" i="1"/>
  <c r="BL155" i="1" s="1"/>
  <c r="AP155" i="1"/>
  <c r="Z155" i="1"/>
  <c r="AC155" i="1" s="1"/>
  <c r="Y155" i="1"/>
  <c r="AB155" i="1" s="1"/>
  <c r="X155" i="1"/>
  <c r="AA155" i="1" s="1"/>
  <c r="S155" i="1"/>
  <c r="R155" i="1"/>
  <c r="Q155" i="1"/>
  <c r="P155" i="1"/>
  <c r="N155" i="1"/>
  <c r="K155" i="1"/>
  <c r="BL154" i="1"/>
  <c r="AQ154" i="1"/>
  <c r="AP154" i="1"/>
  <c r="AC154" i="1"/>
  <c r="Z154" i="1"/>
  <c r="Y154" i="1"/>
  <c r="AB154" i="1" s="1"/>
  <c r="AD154" i="1" s="1"/>
  <c r="AE154" i="1" s="1"/>
  <c r="Q154" i="1"/>
  <c r="P154" i="1"/>
  <c r="O154" i="1"/>
  <c r="N154" i="1"/>
  <c r="K154" i="1"/>
  <c r="BL153" i="1"/>
  <c r="AQ153" i="1"/>
  <c r="AP153" i="1"/>
  <c r="AD153" i="1"/>
  <c r="AE153" i="1" s="1"/>
  <c r="AC153" i="1"/>
  <c r="AB153" i="1"/>
  <c r="Z153" i="1"/>
  <c r="Y153" i="1"/>
  <c r="X153" i="1"/>
  <c r="AA153" i="1" s="1"/>
  <c r="S153" i="1"/>
  <c r="R153" i="1"/>
  <c r="Q153" i="1"/>
  <c r="P153" i="1"/>
  <c r="O153" i="1"/>
  <c r="N153" i="1"/>
  <c r="K153" i="1"/>
  <c r="BL152" i="1"/>
  <c r="AQ152" i="1"/>
  <c r="AP152" i="1"/>
  <c r="AA152" i="1"/>
  <c r="Z152" i="1"/>
  <c r="AC152" i="1" s="1"/>
  <c r="Y152" i="1"/>
  <c r="AB152" i="1" s="1"/>
  <c r="AD152" i="1" s="1"/>
  <c r="AE152" i="1" s="1"/>
  <c r="X152" i="1"/>
  <c r="S152" i="1"/>
  <c r="R152" i="1"/>
  <c r="Q152" i="1"/>
  <c r="P152" i="1"/>
  <c r="N152" i="1"/>
  <c r="O152" i="1" s="1"/>
  <c r="K152" i="1"/>
  <c r="AQ151" i="1"/>
  <c r="BL151" i="1" s="1"/>
  <c r="AP151" i="1"/>
  <c r="AC151" i="1"/>
  <c r="AB151" i="1"/>
  <c r="AD151" i="1" s="1"/>
  <c r="AE151" i="1" s="1"/>
  <c r="Z151" i="1"/>
  <c r="Y151" i="1"/>
  <c r="R151" i="1"/>
  <c r="X151" i="1" s="1"/>
  <c r="AA151" i="1" s="1"/>
  <c r="AF151" i="1" s="1"/>
  <c r="Q151" i="1"/>
  <c r="S151" i="1" s="1"/>
  <c r="P151" i="1"/>
  <c r="N151" i="1"/>
  <c r="O151" i="1" s="1"/>
  <c r="K151" i="1"/>
  <c r="AQ150" i="1"/>
  <c r="BL150" i="1" s="1"/>
  <c r="AP150" i="1"/>
  <c r="AE150" i="1"/>
  <c r="AF150" i="1" s="1"/>
  <c r="AC150" i="1"/>
  <c r="Z150" i="1"/>
  <c r="Y150" i="1"/>
  <c r="AB150" i="1" s="1"/>
  <c r="AD150" i="1" s="1"/>
  <c r="X150" i="1"/>
  <c r="AA150" i="1" s="1"/>
  <c r="S150" i="1"/>
  <c r="Q150" i="1"/>
  <c r="R150" i="1" s="1"/>
  <c r="P150" i="1"/>
  <c r="N150" i="1"/>
  <c r="O150" i="1" s="1"/>
  <c r="K150" i="1"/>
  <c r="BL149" i="1"/>
  <c r="AQ149" i="1"/>
  <c r="AP149" i="1"/>
  <c r="AB149" i="1"/>
  <c r="Z149" i="1"/>
  <c r="AC149" i="1" s="1"/>
  <c r="Y149" i="1"/>
  <c r="X149" i="1"/>
  <c r="AA149" i="1" s="1"/>
  <c r="S149" i="1"/>
  <c r="Q149" i="1"/>
  <c r="R149" i="1" s="1"/>
  <c r="P149" i="1"/>
  <c r="N149" i="1"/>
  <c r="O149" i="1" s="1"/>
  <c r="K149" i="1"/>
  <c r="BL148" i="1"/>
  <c r="AQ148" i="1"/>
  <c r="AP148" i="1"/>
  <c r="AD148" i="1"/>
  <c r="AE148" i="1" s="1"/>
  <c r="AC148" i="1"/>
  <c r="AB148" i="1"/>
  <c r="Z148" i="1"/>
  <c r="Y148" i="1"/>
  <c r="Q148" i="1"/>
  <c r="S148" i="1" s="1"/>
  <c r="P148" i="1"/>
  <c r="O148" i="1"/>
  <c r="N148" i="1"/>
  <c r="K148" i="1"/>
  <c r="AQ147" i="1"/>
  <c r="BL147" i="1" s="1"/>
  <c r="AP147" i="1"/>
  <c r="AD147" i="1"/>
  <c r="AE147" i="1" s="1"/>
  <c r="Z147" i="1"/>
  <c r="AC147" i="1" s="1"/>
  <c r="Y147" i="1"/>
  <c r="AB147" i="1" s="1"/>
  <c r="S147" i="1"/>
  <c r="R147" i="1"/>
  <c r="X147" i="1" s="1"/>
  <c r="AA147" i="1" s="1"/>
  <c r="AF147" i="1" s="1"/>
  <c r="Q147" i="1"/>
  <c r="P147" i="1"/>
  <c r="N147" i="1"/>
  <c r="O147" i="1" s="1"/>
  <c r="K147" i="1"/>
  <c r="BL146" i="1"/>
  <c r="AQ146" i="1"/>
  <c r="AP146" i="1"/>
  <c r="AC146" i="1"/>
  <c r="AB146" i="1"/>
  <c r="Z146" i="1"/>
  <c r="Y146" i="1"/>
  <c r="Q146" i="1"/>
  <c r="P146" i="1"/>
  <c r="N146" i="1"/>
  <c r="K146" i="1"/>
  <c r="O146" i="1" s="1"/>
  <c r="BL145" i="1"/>
  <c r="AQ145" i="1"/>
  <c r="AP145" i="1"/>
  <c r="AE145" i="1"/>
  <c r="AC145" i="1"/>
  <c r="AB145" i="1"/>
  <c r="AD145" i="1" s="1"/>
  <c r="Z145" i="1"/>
  <c r="Y145" i="1"/>
  <c r="S145" i="1"/>
  <c r="R145" i="1"/>
  <c r="X145" i="1" s="1"/>
  <c r="AA145" i="1" s="1"/>
  <c r="Q145" i="1"/>
  <c r="P145" i="1"/>
  <c r="O145" i="1"/>
  <c r="N145" i="1"/>
  <c r="K145" i="1"/>
  <c r="AQ144" i="1"/>
  <c r="BL144" i="1" s="1"/>
  <c r="AP144" i="1"/>
  <c r="AA144" i="1"/>
  <c r="Z144" i="1"/>
  <c r="AC144" i="1" s="1"/>
  <c r="Y144" i="1"/>
  <c r="AB144" i="1" s="1"/>
  <c r="X144" i="1"/>
  <c r="S144" i="1"/>
  <c r="R144" i="1"/>
  <c r="Q144" i="1"/>
  <c r="P144" i="1"/>
  <c r="O144" i="1"/>
  <c r="N144" i="1"/>
  <c r="K144" i="1"/>
  <c r="AQ143" i="1"/>
  <c r="BL143" i="1" s="1"/>
  <c r="AP143" i="1"/>
  <c r="AB143" i="1"/>
  <c r="Z143" i="1"/>
  <c r="AC143" i="1" s="1"/>
  <c r="AD143" i="1" s="1"/>
  <c r="AE143" i="1" s="1"/>
  <c r="Y143" i="1"/>
  <c r="Q143" i="1"/>
  <c r="S143" i="1" s="1"/>
  <c r="P143" i="1"/>
  <c r="N143" i="1"/>
  <c r="O143" i="1" s="1"/>
  <c r="K143" i="1"/>
  <c r="AQ142" i="1"/>
  <c r="BL142" i="1" s="1"/>
  <c r="AP142" i="1"/>
  <c r="AC142" i="1"/>
  <c r="Z142" i="1"/>
  <c r="Y142" i="1"/>
  <c r="AB142" i="1" s="1"/>
  <c r="AD142" i="1" s="1"/>
  <c r="AE142" i="1" s="1"/>
  <c r="Q142" i="1"/>
  <c r="S142" i="1" s="1"/>
  <c r="P142" i="1"/>
  <c r="N142" i="1"/>
  <c r="K142" i="1"/>
  <c r="AQ141" i="1"/>
  <c r="BL141" i="1" s="1"/>
  <c r="AP141" i="1"/>
  <c r="Z141" i="1"/>
  <c r="AC141" i="1" s="1"/>
  <c r="Y141" i="1"/>
  <c r="AB141" i="1" s="1"/>
  <c r="AD141" i="1" s="1"/>
  <c r="AE141" i="1" s="1"/>
  <c r="S141" i="1"/>
  <c r="Q141" i="1"/>
  <c r="R141" i="1" s="1"/>
  <c r="X141" i="1" s="1"/>
  <c r="AA141" i="1" s="1"/>
  <c r="P141" i="1"/>
  <c r="O141" i="1"/>
  <c r="N141" i="1"/>
  <c r="K141" i="1"/>
  <c r="BL140" i="1"/>
  <c r="AQ140" i="1"/>
  <c r="AP140" i="1"/>
  <c r="AC140" i="1"/>
  <c r="AD140" i="1" s="1"/>
  <c r="AE140" i="1" s="1"/>
  <c r="AB140" i="1"/>
  <c r="Z140" i="1"/>
  <c r="Y140" i="1"/>
  <c r="S140" i="1"/>
  <c r="R140" i="1"/>
  <c r="X140" i="1" s="1"/>
  <c r="AA140" i="1" s="1"/>
  <c r="AF140" i="1" s="1"/>
  <c r="Q140" i="1"/>
  <c r="P140" i="1"/>
  <c r="O140" i="1"/>
  <c r="N140" i="1"/>
  <c r="K140" i="1"/>
  <c r="AQ139" i="1"/>
  <c r="BL139" i="1" s="1"/>
  <c r="AP139" i="1"/>
  <c r="AD139" i="1"/>
  <c r="AE139" i="1" s="1"/>
  <c r="Z139" i="1"/>
  <c r="AC139" i="1" s="1"/>
  <c r="Y139" i="1"/>
  <c r="AB139" i="1" s="1"/>
  <c r="S139" i="1"/>
  <c r="R139" i="1"/>
  <c r="X139" i="1" s="1"/>
  <c r="AA139" i="1" s="1"/>
  <c r="Q139" i="1"/>
  <c r="P139" i="1"/>
  <c r="N139" i="1"/>
  <c r="O139" i="1" s="1"/>
  <c r="K139" i="1"/>
  <c r="AQ138" i="1"/>
  <c r="BL138" i="1" s="1"/>
  <c r="AP138" i="1"/>
  <c r="AC138" i="1"/>
  <c r="AB138" i="1"/>
  <c r="Z138" i="1"/>
  <c r="Y138" i="1"/>
  <c r="Q138" i="1"/>
  <c r="P138" i="1"/>
  <c r="N138" i="1"/>
  <c r="O138" i="1" s="1"/>
  <c r="K138" i="1"/>
  <c r="BL137" i="1"/>
  <c r="AQ137" i="1"/>
  <c r="AP137" i="1"/>
  <c r="AC137" i="1"/>
  <c r="AB137" i="1"/>
  <c r="Z137" i="1"/>
  <c r="Y137" i="1"/>
  <c r="S137" i="1"/>
  <c r="R137" i="1"/>
  <c r="X137" i="1" s="1"/>
  <c r="AA137" i="1" s="1"/>
  <c r="Q137" i="1"/>
  <c r="P137" i="1"/>
  <c r="O137" i="1"/>
  <c r="N137" i="1"/>
  <c r="K137" i="1"/>
  <c r="AQ136" i="1"/>
  <c r="BL136" i="1" s="1"/>
  <c r="AP136" i="1"/>
  <c r="AE136" i="1"/>
  <c r="AA136" i="1"/>
  <c r="AF136" i="1" s="1"/>
  <c r="Z136" i="1"/>
  <c r="AC136" i="1" s="1"/>
  <c r="Y136" i="1"/>
  <c r="AB136" i="1" s="1"/>
  <c r="AD136" i="1" s="1"/>
  <c r="X136" i="1"/>
  <c r="S136" i="1"/>
  <c r="R136" i="1"/>
  <c r="Q136" i="1"/>
  <c r="P136" i="1"/>
  <c r="N136" i="1"/>
  <c r="K136" i="1"/>
  <c r="O136" i="1" s="1"/>
  <c r="AQ135" i="1"/>
  <c r="BL135" i="1" s="1"/>
  <c r="AP135" i="1"/>
  <c r="AC135" i="1"/>
  <c r="AB135" i="1"/>
  <c r="AD135" i="1" s="1"/>
  <c r="AE135" i="1" s="1"/>
  <c r="Z135" i="1"/>
  <c r="Y135" i="1"/>
  <c r="Q135" i="1"/>
  <c r="P135" i="1"/>
  <c r="O135" i="1"/>
  <c r="N135" i="1"/>
  <c r="K135" i="1"/>
  <c r="AQ134" i="1"/>
  <c r="BL134" i="1" s="1"/>
  <c r="AP134" i="1"/>
  <c r="AC134" i="1"/>
  <c r="Z134" i="1"/>
  <c r="Y134" i="1"/>
  <c r="AB134" i="1" s="1"/>
  <c r="AD134" i="1" s="1"/>
  <c r="AE134" i="1" s="1"/>
  <c r="Q134" i="1"/>
  <c r="P134" i="1"/>
  <c r="N134" i="1"/>
  <c r="O134" i="1" s="1"/>
  <c r="K134" i="1"/>
  <c r="AQ133" i="1"/>
  <c r="BL133" i="1" s="1"/>
  <c r="AP133" i="1"/>
  <c r="AB133" i="1"/>
  <c r="Z133" i="1"/>
  <c r="AC133" i="1" s="1"/>
  <c r="Y133" i="1"/>
  <c r="X133" i="1"/>
  <c r="AA133" i="1" s="1"/>
  <c r="S133" i="1"/>
  <c r="Q133" i="1"/>
  <c r="R133" i="1" s="1"/>
  <c r="P133" i="1"/>
  <c r="N133" i="1"/>
  <c r="K133" i="1"/>
  <c r="O133" i="1" s="1"/>
  <c r="BL132" i="1"/>
  <c r="AQ132" i="1"/>
  <c r="AP132" i="1"/>
  <c r="AC132" i="1"/>
  <c r="AD132" i="1" s="1"/>
  <c r="AE132" i="1" s="1"/>
  <c r="AB132" i="1"/>
  <c r="AA132" i="1"/>
  <c r="AF132" i="1" s="1"/>
  <c r="Z132" i="1"/>
  <c r="Y132" i="1"/>
  <c r="S132" i="1"/>
  <c r="Q132" i="1"/>
  <c r="R132" i="1" s="1"/>
  <c r="X132" i="1" s="1"/>
  <c r="P132" i="1"/>
  <c r="O132" i="1"/>
  <c r="N132" i="1"/>
  <c r="K132" i="1"/>
  <c r="AQ131" i="1"/>
  <c r="BL131" i="1" s="1"/>
  <c r="AP131" i="1"/>
  <c r="AD131" i="1"/>
  <c r="AE131" i="1" s="1"/>
  <c r="Z131" i="1"/>
  <c r="AC131" i="1" s="1"/>
  <c r="Y131" i="1"/>
  <c r="AB131" i="1" s="1"/>
  <c r="S131" i="1"/>
  <c r="R131" i="1"/>
  <c r="X131" i="1" s="1"/>
  <c r="AA131" i="1" s="1"/>
  <c r="Q131" i="1"/>
  <c r="P131" i="1"/>
  <c r="N131" i="1"/>
  <c r="O131" i="1" s="1"/>
  <c r="K131" i="1"/>
  <c r="BL130" i="1"/>
  <c r="AQ130" i="1"/>
  <c r="AP130" i="1"/>
  <c r="Z130" i="1"/>
  <c r="AC130" i="1" s="1"/>
  <c r="Y130" i="1"/>
  <c r="AB130" i="1" s="1"/>
  <c r="AD130" i="1" s="1"/>
  <c r="AE130" i="1" s="1"/>
  <c r="Q130" i="1"/>
  <c r="P130" i="1"/>
  <c r="N130" i="1"/>
  <c r="O130" i="1" s="1"/>
  <c r="K130" i="1"/>
  <c r="BL129" i="1"/>
  <c r="AQ129" i="1"/>
  <c r="AP129" i="1"/>
  <c r="AF129" i="1"/>
  <c r="AC129" i="1"/>
  <c r="AD129" i="1" s="1"/>
  <c r="AE129" i="1" s="1"/>
  <c r="AB129" i="1"/>
  <c r="Z129" i="1"/>
  <c r="Y129" i="1"/>
  <c r="S129" i="1"/>
  <c r="R129" i="1"/>
  <c r="X129" i="1" s="1"/>
  <c r="AA129" i="1" s="1"/>
  <c r="Q129" i="1"/>
  <c r="P129" i="1"/>
  <c r="O129" i="1"/>
  <c r="N129" i="1"/>
  <c r="K129" i="1"/>
  <c r="AQ128" i="1"/>
  <c r="BL128" i="1" s="1"/>
  <c r="AP128" i="1"/>
  <c r="Z128" i="1"/>
  <c r="AC128" i="1" s="1"/>
  <c r="Y128" i="1"/>
  <c r="AB128" i="1" s="1"/>
  <c r="AD128" i="1" s="1"/>
  <c r="AE128" i="1" s="1"/>
  <c r="X128" i="1"/>
  <c r="AA128" i="1" s="1"/>
  <c r="AF128" i="1" s="1"/>
  <c r="S128" i="1"/>
  <c r="R128" i="1"/>
  <c r="Q128" i="1"/>
  <c r="P128" i="1"/>
  <c r="N128" i="1"/>
  <c r="K128" i="1"/>
  <c r="AQ127" i="1"/>
  <c r="BL127" i="1" s="1"/>
  <c r="AP127" i="1"/>
  <c r="AB127" i="1"/>
  <c r="Z127" i="1"/>
  <c r="AC127" i="1" s="1"/>
  <c r="AD127" i="1" s="1"/>
  <c r="AE127" i="1" s="1"/>
  <c r="Y127" i="1"/>
  <c r="R127" i="1"/>
  <c r="X127" i="1" s="1"/>
  <c r="AA127" i="1" s="1"/>
  <c r="Q127" i="1"/>
  <c r="S127" i="1" s="1"/>
  <c r="P127" i="1"/>
  <c r="O127" i="1"/>
  <c r="N127" i="1"/>
  <c r="K127" i="1"/>
  <c r="AQ126" i="1"/>
  <c r="BL126" i="1" s="1"/>
  <c r="AP126" i="1"/>
  <c r="AC126" i="1"/>
  <c r="Z126" i="1"/>
  <c r="Y126" i="1"/>
  <c r="AB126" i="1" s="1"/>
  <c r="AD126" i="1" s="1"/>
  <c r="AE126" i="1" s="1"/>
  <c r="X126" i="1"/>
  <c r="AA126" i="1" s="1"/>
  <c r="AF126" i="1" s="1"/>
  <c r="R126" i="1"/>
  <c r="Q126" i="1"/>
  <c r="S126" i="1" s="1"/>
  <c r="P126" i="1"/>
  <c r="N126" i="1"/>
  <c r="O126" i="1" s="1"/>
  <c r="K126" i="1"/>
  <c r="AQ125" i="1"/>
  <c r="BL125" i="1" s="1"/>
  <c r="AP125" i="1"/>
  <c r="AB125" i="1"/>
  <c r="Z125" i="1"/>
  <c r="AC125" i="1" s="1"/>
  <c r="Y125" i="1"/>
  <c r="X125" i="1"/>
  <c r="AA125" i="1" s="1"/>
  <c r="S125" i="1"/>
  <c r="Q125" i="1"/>
  <c r="R125" i="1" s="1"/>
  <c r="P125" i="1"/>
  <c r="N125" i="1"/>
  <c r="K125" i="1"/>
  <c r="O125" i="1" s="1"/>
  <c r="BL124" i="1"/>
  <c r="AQ124" i="1"/>
  <c r="AP124" i="1"/>
  <c r="AD124" i="1"/>
  <c r="AE124" i="1" s="1"/>
  <c r="AC124" i="1"/>
  <c r="AB124" i="1"/>
  <c r="Z124" i="1"/>
  <c r="Y124" i="1"/>
  <c r="S124" i="1"/>
  <c r="Q124" i="1"/>
  <c r="R124" i="1" s="1"/>
  <c r="X124" i="1" s="1"/>
  <c r="AA124" i="1" s="1"/>
  <c r="AF124" i="1" s="1"/>
  <c r="P124" i="1"/>
  <c r="O124" i="1"/>
  <c r="N124" i="1"/>
  <c r="K124" i="1"/>
  <c r="AQ123" i="1"/>
  <c r="BL123" i="1" s="1"/>
  <c r="AP123" i="1"/>
  <c r="AE123" i="1"/>
  <c r="Z123" i="1"/>
  <c r="AC123" i="1" s="1"/>
  <c r="Y123" i="1"/>
  <c r="AB123" i="1" s="1"/>
  <c r="AD123" i="1" s="1"/>
  <c r="S123" i="1"/>
  <c r="R123" i="1"/>
  <c r="X123" i="1" s="1"/>
  <c r="AA123" i="1" s="1"/>
  <c r="Q123" i="1"/>
  <c r="P123" i="1"/>
  <c r="N123" i="1"/>
  <c r="O123" i="1" s="1"/>
  <c r="K123" i="1"/>
  <c r="BL122" i="1"/>
  <c r="AQ122" i="1"/>
  <c r="AP122" i="1"/>
  <c r="AC122" i="1"/>
  <c r="Z122" i="1"/>
  <c r="Y122" i="1"/>
  <c r="AB122" i="1" s="1"/>
  <c r="Q122" i="1"/>
  <c r="P122" i="1"/>
  <c r="N122" i="1"/>
  <c r="O122" i="1" s="1"/>
  <c r="K122" i="1"/>
  <c r="BL121" i="1"/>
  <c r="AQ121" i="1"/>
  <c r="AP121" i="1"/>
  <c r="AC121" i="1"/>
  <c r="AD121" i="1" s="1"/>
  <c r="AE121" i="1" s="1"/>
  <c r="AB121" i="1"/>
  <c r="Z121" i="1"/>
  <c r="Y121" i="1"/>
  <c r="Q121" i="1"/>
  <c r="P121" i="1"/>
  <c r="O121" i="1"/>
  <c r="N121" i="1"/>
  <c r="K121" i="1"/>
  <c r="BL120" i="1"/>
  <c r="AQ120" i="1"/>
  <c r="AP120" i="1"/>
  <c r="AF120" i="1"/>
  <c r="AD120" i="1"/>
  <c r="AE120" i="1" s="1"/>
  <c r="Z120" i="1"/>
  <c r="AC120" i="1" s="1"/>
  <c r="Y120" i="1"/>
  <c r="AB120" i="1" s="1"/>
  <c r="S120" i="1"/>
  <c r="R120" i="1"/>
  <c r="X120" i="1" s="1"/>
  <c r="AA120" i="1" s="1"/>
  <c r="Q120" i="1"/>
  <c r="P120" i="1"/>
  <c r="N120" i="1"/>
  <c r="K120" i="1"/>
  <c r="O120" i="1" s="1"/>
  <c r="AQ119" i="1"/>
  <c r="BL119" i="1" s="1"/>
  <c r="AP119" i="1"/>
  <c r="AC119" i="1"/>
  <c r="AB119" i="1"/>
  <c r="Z119" i="1"/>
  <c r="Y119" i="1"/>
  <c r="Q119" i="1"/>
  <c r="P119" i="1"/>
  <c r="O119" i="1"/>
  <c r="N119" i="1"/>
  <c r="K119" i="1"/>
  <c r="AQ118" i="1"/>
  <c r="BL118" i="1" s="1"/>
  <c r="AP118" i="1"/>
  <c r="AC118" i="1"/>
  <c r="Z118" i="1"/>
  <c r="Y118" i="1"/>
  <c r="AB118" i="1" s="1"/>
  <c r="AD118" i="1" s="1"/>
  <c r="AE118" i="1" s="1"/>
  <c r="S118" i="1"/>
  <c r="R118" i="1"/>
  <c r="X118" i="1" s="1"/>
  <c r="AA118" i="1" s="1"/>
  <c r="Q118" i="1"/>
  <c r="P118" i="1"/>
  <c r="N118" i="1"/>
  <c r="O118" i="1" s="1"/>
  <c r="K118" i="1"/>
  <c r="BL117" i="1"/>
  <c r="AQ117" i="1"/>
  <c r="AP117" i="1"/>
  <c r="AF117" i="1"/>
  <c r="AB117" i="1"/>
  <c r="AD117" i="1" s="1"/>
  <c r="AE117" i="1" s="1"/>
  <c r="Z117" i="1"/>
  <c r="AC117" i="1" s="1"/>
  <c r="Y117" i="1"/>
  <c r="S117" i="1"/>
  <c r="Q117" i="1"/>
  <c r="R117" i="1" s="1"/>
  <c r="X117" i="1" s="1"/>
  <c r="AA117" i="1" s="1"/>
  <c r="P117" i="1"/>
  <c r="O117" i="1"/>
  <c r="N117" i="1"/>
  <c r="K117" i="1"/>
  <c r="BL116" i="1"/>
  <c r="AQ116" i="1"/>
  <c r="AP116" i="1"/>
  <c r="AC116" i="1"/>
  <c r="AB116" i="1"/>
  <c r="Z116" i="1"/>
  <c r="Y116" i="1"/>
  <c r="S116" i="1"/>
  <c r="R116" i="1"/>
  <c r="X116" i="1" s="1"/>
  <c r="AA116" i="1" s="1"/>
  <c r="Q116" i="1"/>
  <c r="P116" i="1"/>
  <c r="O116" i="1"/>
  <c r="N116" i="1"/>
  <c r="K116" i="1"/>
  <c r="AQ115" i="1"/>
  <c r="BL115" i="1" s="1"/>
  <c r="AP115" i="1"/>
  <c r="AD115" i="1"/>
  <c r="AE115" i="1" s="1"/>
  <c r="AC115" i="1"/>
  <c r="Z115" i="1"/>
  <c r="Y115" i="1"/>
  <c r="AB115" i="1" s="1"/>
  <c r="S115" i="1"/>
  <c r="R115" i="1"/>
  <c r="X115" i="1" s="1"/>
  <c r="AA115" i="1" s="1"/>
  <c r="AF115" i="1" s="1"/>
  <c r="Q115" i="1"/>
  <c r="P115" i="1"/>
  <c r="N115" i="1"/>
  <c r="O115" i="1" s="1"/>
  <c r="K115" i="1"/>
  <c r="BL114" i="1"/>
  <c r="AQ114" i="1"/>
  <c r="AP114" i="1"/>
  <c r="AB114" i="1"/>
  <c r="Z114" i="1"/>
  <c r="AC114" i="1" s="1"/>
  <c r="Y114" i="1"/>
  <c r="Q114" i="1"/>
  <c r="P114" i="1"/>
  <c r="N114" i="1"/>
  <c r="O114" i="1" s="1"/>
  <c r="K114" i="1"/>
  <c r="BL113" i="1"/>
  <c r="AQ113" i="1"/>
  <c r="AP113" i="1"/>
  <c r="AC113" i="1"/>
  <c r="AB113" i="1"/>
  <c r="AD113" i="1" s="1"/>
  <c r="AE113" i="1" s="1"/>
  <c r="Z113" i="1"/>
  <c r="Y113" i="1"/>
  <c r="S113" i="1"/>
  <c r="Q113" i="1"/>
  <c r="R113" i="1" s="1"/>
  <c r="X113" i="1" s="1"/>
  <c r="AA113" i="1" s="1"/>
  <c r="P113" i="1"/>
  <c r="O113" i="1"/>
  <c r="N113" i="1"/>
  <c r="K113" i="1"/>
  <c r="AQ112" i="1"/>
  <c r="BL112" i="1" s="1"/>
  <c r="AP112" i="1"/>
  <c r="Z112" i="1"/>
  <c r="AC112" i="1" s="1"/>
  <c r="Y112" i="1"/>
  <c r="AB112" i="1" s="1"/>
  <c r="AD112" i="1" s="1"/>
  <c r="AE112" i="1" s="1"/>
  <c r="S112" i="1"/>
  <c r="R112" i="1"/>
  <c r="X112" i="1" s="1"/>
  <c r="AA112" i="1" s="1"/>
  <c r="AF112" i="1" s="1"/>
  <c r="Q112" i="1"/>
  <c r="P112" i="1"/>
  <c r="O112" i="1"/>
  <c r="N112" i="1"/>
  <c r="K112" i="1"/>
  <c r="BL111" i="1"/>
  <c r="AQ111" i="1"/>
  <c r="AP111" i="1"/>
  <c r="Z111" i="1"/>
  <c r="AC111" i="1" s="1"/>
  <c r="Y111" i="1"/>
  <c r="AB111" i="1" s="1"/>
  <c r="AD111" i="1" s="1"/>
  <c r="AE111" i="1" s="1"/>
  <c r="Q111" i="1"/>
  <c r="P111" i="1"/>
  <c r="N111" i="1"/>
  <c r="O111" i="1" s="1"/>
  <c r="K111" i="1"/>
  <c r="AQ110" i="1"/>
  <c r="BL110" i="1" s="1"/>
  <c r="AP110" i="1"/>
  <c r="AE110" i="1"/>
  <c r="AC110" i="1"/>
  <c r="AB110" i="1"/>
  <c r="AD110" i="1" s="1"/>
  <c r="Z110" i="1"/>
  <c r="Y110" i="1"/>
  <c r="X110" i="1"/>
  <c r="AA110" i="1" s="1"/>
  <c r="R110" i="1"/>
  <c r="Q110" i="1"/>
  <c r="S110" i="1" s="1"/>
  <c r="P110" i="1"/>
  <c r="N110" i="1"/>
  <c r="O110" i="1" s="1"/>
  <c r="K110" i="1"/>
  <c r="AQ109" i="1"/>
  <c r="BL109" i="1" s="1"/>
  <c r="AP109" i="1"/>
  <c r="Z109" i="1"/>
  <c r="AC109" i="1" s="1"/>
  <c r="Y109" i="1"/>
  <c r="AB109" i="1" s="1"/>
  <c r="AD109" i="1" s="1"/>
  <c r="AE109" i="1" s="1"/>
  <c r="X109" i="1"/>
  <c r="AA109" i="1" s="1"/>
  <c r="AF109" i="1" s="1"/>
  <c r="S109" i="1"/>
  <c r="R109" i="1"/>
  <c r="Q109" i="1"/>
  <c r="P109" i="1"/>
  <c r="O109" i="1"/>
  <c r="N109" i="1"/>
  <c r="K109" i="1"/>
  <c r="BL108" i="1"/>
  <c r="AQ108" i="1"/>
  <c r="AP108" i="1"/>
  <c r="AB108" i="1"/>
  <c r="Z108" i="1"/>
  <c r="AC108" i="1" s="1"/>
  <c r="AD108" i="1" s="1"/>
  <c r="AE108" i="1" s="1"/>
  <c r="Y108" i="1"/>
  <c r="S108" i="1"/>
  <c r="R108" i="1"/>
  <c r="X108" i="1" s="1"/>
  <c r="AA108" i="1" s="1"/>
  <c r="AF108" i="1" s="1"/>
  <c r="Q108" i="1"/>
  <c r="P108" i="1"/>
  <c r="N108" i="1"/>
  <c r="O108" i="1" s="1"/>
  <c r="K108" i="1"/>
  <c r="AQ107" i="1"/>
  <c r="BL107" i="1" s="1"/>
  <c r="AP107" i="1"/>
  <c r="Z107" i="1"/>
  <c r="AC107" i="1" s="1"/>
  <c r="Y107" i="1"/>
  <c r="AB107" i="1" s="1"/>
  <c r="AD107" i="1" s="1"/>
  <c r="AE107" i="1" s="1"/>
  <c r="S107" i="1"/>
  <c r="R107" i="1"/>
  <c r="X107" i="1" s="1"/>
  <c r="AA107" i="1" s="1"/>
  <c r="AF107" i="1" s="1"/>
  <c r="Q107" i="1"/>
  <c r="P107" i="1"/>
  <c r="N107" i="1"/>
  <c r="K107" i="1"/>
  <c r="BL106" i="1"/>
  <c r="AQ106" i="1"/>
  <c r="AP106" i="1"/>
  <c r="Z106" i="1"/>
  <c r="AC106" i="1" s="1"/>
  <c r="Y106" i="1"/>
  <c r="AB106" i="1" s="1"/>
  <c r="Q106" i="1"/>
  <c r="P106" i="1"/>
  <c r="N106" i="1"/>
  <c r="O106" i="1" s="1"/>
  <c r="K106" i="1"/>
  <c r="BL105" i="1"/>
  <c r="AQ105" i="1"/>
  <c r="AP105" i="1"/>
  <c r="AC105" i="1"/>
  <c r="AD105" i="1" s="1"/>
  <c r="AE105" i="1" s="1"/>
  <c r="AB105" i="1"/>
  <c r="Z105" i="1"/>
  <c r="Y105" i="1"/>
  <c r="Q105" i="1"/>
  <c r="S105" i="1" s="1"/>
  <c r="P105" i="1"/>
  <c r="O105" i="1"/>
  <c r="N105" i="1"/>
  <c r="K105" i="1"/>
  <c r="BL104" i="1"/>
  <c r="AQ104" i="1"/>
  <c r="AP104" i="1"/>
  <c r="AA104" i="1"/>
  <c r="AF104" i="1" s="1"/>
  <c r="Z104" i="1"/>
  <c r="AC104" i="1" s="1"/>
  <c r="Y104" i="1"/>
  <c r="AB104" i="1" s="1"/>
  <c r="AD104" i="1" s="1"/>
  <c r="AE104" i="1" s="1"/>
  <c r="X104" i="1"/>
  <c r="S104" i="1"/>
  <c r="R104" i="1"/>
  <c r="Q104" i="1"/>
  <c r="P104" i="1"/>
  <c r="O104" i="1"/>
  <c r="N104" i="1"/>
  <c r="K104" i="1"/>
  <c r="BL103" i="1"/>
  <c r="AQ103" i="1"/>
  <c r="AP103" i="1"/>
  <c r="Z103" i="1"/>
  <c r="AC103" i="1" s="1"/>
  <c r="Y103" i="1"/>
  <c r="AB103" i="1" s="1"/>
  <c r="AD103" i="1" s="1"/>
  <c r="AE103" i="1" s="1"/>
  <c r="R103" i="1"/>
  <c r="X103" i="1" s="1"/>
  <c r="AA103" i="1" s="1"/>
  <c r="Q103" i="1"/>
  <c r="S103" i="1" s="1"/>
  <c r="P103" i="1"/>
  <c r="N103" i="1"/>
  <c r="K103" i="1"/>
  <c r="O103" i="1" s="1"/>
  <c r="BL102" i="1"/>
  <c r="AQ102" i="1"/>
  <c r="AP102" i="1"/>
  <c r="Z102" i="1"/>
  <c r="AC102" i="1" s="1"/>
  <c r="Y102" i="1"/>
  <c r="AB102" i="1" s="1"/>
  <c r="AD102" i="1" s="1"/>
  <c r="AE102" i="1" s="1"/>
  <c r="S102" i="1"/>
  <c r="R102" i="1"/>
  <c r="X102" i="1" s="1"/>
  <c r="AA102" i="1" s="1"/>
  <c r="AF102" i="1" s="1"/>
  <c r="Q102" i="1"/>
  <c r="P102" i="1"/>
  <c r="N102" i="1"/>
  <c r="K102" i="1"/>
  <c r="O102" i="1" s="1"/>
  <c r="AQ101" i="1"/>
  <c r="BL101" i="1" s="1"/>
  <c r="AP101" i="1"/>
  <c r="AD101" i="1"/>
  <c r="AE101" i="1" s="1"/>
  <c r="AB101" i="1"/>
  <c r="Z101" i="1"/>
  <c r="AC101" i="1" s="1"/>
  <c r="Y101" i="1"/>
  <c r="S101" i="1"/>
  <c r="R101" i="1"/>
  <c r="X101" i="1" s="1"/>
  <c r="AA101" i="1" s="1"/>
  <c r="Q101" i="1"/>
  <c r="P101" i="1"/>
  <c r="N101" i="1"/>
  <c r="O101" i="1" s="1"/>
  <c r="K101" i="1"/>
  <c r="AQ100" i="1"/>
  <c r="BL100" i="1" s="1"/>
  <c r="AP100" i="1"/>
  <c r="Z100" i="1"/>
  <c r="AC100" i="1" s="1"/>
  <c r="Y100" i="1"/>
  <c r="AB100" i="1" s="1"/>
  <c r="AD100" i="1" s="1"/>
  <c r="AE100" i="1" s="1"/>
  <c r="S100" i="1"/>
  <c r="Q100" i="1"/>
  <c r="R100" i="1" s="1"/>
  <c r="X100" i="1" s="1"/>
  <c r="AA100" i="1" s="1"/>
  <c r="P100" i="1"/>
  <c r="N100" i="1"/>
  <c r="K100" i="1"/>
  <c r="AQ99" i="1"/>
  <c r="BL99" i="1" s="1"/>
  <c r="AP99" i="1"/>
  <c r="AC99" i="1"/>
  <c r="AB99" i="1"/>
  <c r="Z99" i="1"/>
  <c r="Y99" i="1"/>
  <c r="S99" i="1"/>
  <c r="Q99" i="1"/>
  <c r="R99" i="1" s="1"/>
  <c r="X99" i="1" s="1"/>
  <c r="AA99" i="1" s="1"/>
  <c r="P99" i="1"/>
  <c r="N99" i="1"/>
  <c r="O99" i="1" s="1"/>
  <c r="K99" i="1"/>
  <c r="AQ98" i="1"/>
  <c r="BL98" i="1" s="1"/>
  <c r="AP98" i="1"/>
  <c r="Z98" i="1"/>
  <c r="AC98" i="1" s="1"/>
  <c r="Y98" i="1"/>
  <c r="AB98" i="1" s="1"/>
  <c r="X98" i="1"/>
  <c r="AA98" i="1" s="1"/>
  <c r="S98" i="1"/>
  <c r="Q98" i="1"/>
  <c r="R98" i="1" s="1"/>
  <c r="P98" i="1"/>
  <c r="N98" i="1"/>
  <c r="O98" i="1" s="1"/>
  <c r="K98" i="1"/>
  <c r="BL97" i="1"/>
  <c r="AQ97" i="1"/>
  <c r="AP97" i="1"/>
  <c r="Z97" i="1"/>
  <c r="AC97" i="1" s="1"/>
  <c r="Y97" i="1"/>
  <c r="AB97" i="1" s="1"/>
  <c r="Q97" i="1"/>
  <c r="P97" i="1"/>
  <c r="O97" i="1"/>
  <c r="N97" i="1"/>
  <c r="K97" i="1"/>
  <c r="BL96" i="1"/>
  <c r="AQ96" i="1"/>
  <c r="AP96" i="1"/>
  <c r="AD96" i="1"/>
  <c r="AE96" i="1" s="1"/>
  <c r="AC96" i="1"/>
  <c r="Z96" i="1"/>
  <c r="Y96" i="1"/>
  <c r="AB96" i="1" s="1"/>
  <c r="R96" i="1"/>
  <c r="X96" i="1" s="1"/>
  <c r="AA96" i="1" s="1"/>
  <c r="AF96" i="1" s="1"/>
  <c r="Q96" i="1"/>
  <c r="S96" i="1" s="1"/>
  <c r="P96" i="1"/>
  <c r="O96" i="1"/>
  <c r="N96" i="1"/>
  <c r="K96" i="1"/>
  <c r="BL95" i="1"/>
  <c r="AQ95" i="1"/>
  <c r="AP95" i="1"/>
  <c r="AD95" i="1"/>
  <c r="AE95" i="1" s="1"/>
  <c r="Z95" i="1"/>
  <c r="AC95" i="1" s="1"/>
  <c r="Y95" i="1"/>
  <c r="AB95" i="1" s="1"/>
  <c r="S95" i="1"/>
  <c r="R95" i="1"/>
  <c r="X95" i="1" s="1"/>
  <c r="AA95" i="1" s="1"/>
  <c r="AF95" i="1" s="1"/>
  <c r="Q95" i="1"/>
  <c r="P95" i="1"/>
  <c r="O95" i="1"/>
  <c r="N95" i="1"/>
  <c r="K95" i="1"/>
  <c r="BL94" i="1"/>
  <c r="AQ94" i="1"/>
  <c r="AP94" i="1"/>
  <c r="AB94" i="1"/>
  <c r="AD94" i="1" s="1"/>
  <c r="AE94" i="1" s="1"/>
  <c r="AA94" i="1"/>
  <c r="Z94" i="1"/>
  <c r="AC94" i="1" s="1"/>
  <c r="Y94" i="1"/>
  <c r="S94" i="1"/>
  <c r="R94" i="1"/>
  <c r="X94" i="1" s="1"/>
  <c r="Q94" i="1"/>
  <c r="P94" i="1"/>
  <c r="O94" i="1"/>
  <c r="N94" i="1"/>
  <c r="K94" i="1"/>
  <c r="AQ93" i="1"/>
  <c r="BL93" i="1" s="1"/>
  <c r="AP93" i="1"/>
  <c r="AD93" i="1"/>
  <c r="AE93" i="1" s="1"/>
  <c r="AB93" i="1"/>
  <c r="Z93" i="1"/>
  <c r="AC93" i="1" s="1"/>
  <c r="Y93" i="1"/>
  <c r="S93" i="1"/>
  <c r="R93" i="1"/>
  <c r="X93" i="1" s="1"/>
  <c r="AA93" i="1" s="1"/>
  <c r="Q93" i="1"/>
  <c r="P93" i="1"/>
  <c r="N93" i="1"/>
  <c r="O93" i="1" s="1"/>
  <c r="K93" i="1"/>
  <c r="AQ92" i="1"/>
  <c r="BL92" i="1" s="1"/>
  <c r="AP92" i="1"/>
  <c r="Z92" i="1"/>
  <c r="AC92" i="1" s="1"/>
  <c r="Y92" i="1"/>
  <c r="AB92" i="1" s="1"/>
  <c r="AD92" i="1" s="1"/>
  <c r="AE92" i="1" s="1"/>
  <c r="S92" i="1"/>
  <c r="Q92" i="1"/>
  <c r="R92" i="1" s="1"/>
  <c r="X92" i="1" s="1"/>
  <c r="AA92" i="1" s="1"/>
  <c r="P92" i="1"/>
  <c r="N92" i="1"/>
  <c r="O92" i="1" s="1"/>
  <c r="K92" i="1"/>
  <c r="AQ91" i="1"/>
  <c r="BL91" i="1" s="1"/>
  <c r="AP91" i="1"/>
  <c r="AC91" i="1"/>
  <c r="AB91" i="1"/>
  <c r="Z91" i="1"/>
  <c r="Y91" i="1"/>
  <c r="Q91" i="1"/>
  <c r="R91" i="1" s="1"/>
  <c r="X91" i="1" s="1"/>
  <c r="AA91" i="1" s="1"/>
  <c r="P91" i="1"/>
  <c r="N91" i="1"/>
  <c r="O91" i="1" s="1"/>
  <c r="K91" i="1"/>
  <c r="AQ90" i="1"/>
  <c r="BL90" i="1" s="1"/>
  <c r="AP90" i="1"/>
  <c r="Z90" i="1"/>
  <c r="AC90" i="1" s="1"/>
  <c r="Y90" i="1"/>
  <c r="AB90" i="1" s="1"/>
  <c r="Q90" i="1"/>
  <c r="R90" i="1" s="1"/>
  <c r="X90" i="1" s="1"/>
  <c r="AA90" i="1" s="1"/>
  <c r="P90" i="1"/>
  <c r="N90" i="1"/>
  <c r="O90" i="1" s="1"/>
  <c r="K90" i="1"/>
  <c r="BL89" i="1"/>
  <c r="AQ89" i="1"/>
  <c r="AP89" i="1"/>
  <c r="AC89" i="1"/>
  <c r="Z89" i="1"/>
  <c r="Y89" i="1"/>
  <c r="AB89" i="1" s="1"/>
  <c r="Q89" i="1"/>
  <c r="P89" i="1"/>
  <c r="O89" i="1"/>
  <c r="N89" i="1"/>
  <c r="K89" i="1"/>
  <c r="BL88" i="1"/>
  <c r="AQ88" i="1"/>
  <c r="AP88" i="1"/>
  <c r="AC88" i="1"/>
  <c r="AD88" i="1" s="1"/>
  <c r="AE88" i="1" s="1"/>
  <c r="AA88" i="1"/>
  <c r="Z88" i="1"/>
  <c r="Y88" i="1"/>
  <c r="AB88" i="1" s="1"/>
  <c r="R88" i="1"/>
  <c r="X88" i="1" s="1"/>
  <c r="Q88" i="1"/>
  <c r="S88" i="1" s="1"/>
  <c r="P88" i="1"/>
  <c r="O88" i="1"/>
  <c r="N88" i="1"/>
  <c r="K88" i="1"/>
  <c r="BL87" i="1"/>
  <c r="AQ87" i="1"/>
  <c r="AP87" i="1"/>
  <c r="AA87" i="1"/>
  <c r="Z87" i="1"/>
  <c r="AC87" i="1" s="1"/>
  <c r="AD87" i="1" s="1"/>
  <c r="AE87" i="1" s="1"/>
  <c r="Y87" i="1"/>
  <c r="AB87" i="1" s="1"/>
  <c r="S87" i="1"/>
  <c r="R87" i="1"/>
  <c r="X87" i="1" s="1"/>
  <c r="Q87" i="1"/>
  <c r="P87" i="1"/>
  <c r="O87" i="1"/>
  <c r="N87" i="1"/>
  <c r="K87" i="1"/>
  <c r="BL86" i="1"/>
  <c r="AQ86" i="1"/>
  <c r="AP86" i="1"/>
  <c r="AB86" i="1"/>
  <c r="AD86" i="1" s="1"/>
  <c r="AE86" i="1" s="1"/>
  <c r="AA86" i="1"/>
  <c r="AF86" i="1" s="1"/>
  <c r="Z86" i="1"/>
  <c r="AC86" i="1" s="1"/>
  <c r="Y86" i="1"/>
  <c r="S86" i="1"/>
  <c r="R86" i="1"/>
  <c r="X86" i="1" s="1"/>
  <c r="Q86" i="1"/>
  <c r="P86" i="1"/>
  <c r="O86" i="1"/>
  <c r="N86" i="1"/>
  <c r="K86" i="1"/>
  <c r="AQ85" i="1"/>
  <c r="BL85" i="1" s="1"/>
  <c r="AP85" i="1"/>
  <c r="Z85" i="1"/>
  <c r="AC85" i="1" s="1"/>
  <c r="Y85" i="1"/>
  <c r="AB85" i="1" s="1"/>
  <c r="AD85" i="1" s="1"/>
  <c r="AE85" i="1" s="1"/>
  <c r="S85" i="1"/>
  <c r="R85" i="1"/>
  <c r="X85" i="1" s="1"/>
  <c r="AA85" i="1" s="1"/>
  <c r="Q85" i="1"/>
  <c r="P85" i="1"/>
  <c r="N85" i="1"/>
  <c r="O85" i="1" s="1"/>
  <c r="K85" i="1"/>
  <c r="AQ84" i="1"/>
  <c r="BL84" i="1" s="1"/>
  <c r="AP84" i="1"/>
  <c r="AE84" i="1"/>
  <c r="AC84" i="1"/>
  <c r="Z84" i="1"/>
  <c r="Y84" i="1"/>
  <c r="AB84" i="1" s="1"/>
  <c r="AD84" i="1" s="1"/>
  <c r="Q84" i="1"/>
  <c r="P84" i="1"/>
  <c r="N84" i="1"/>
  <c r="O84" i="1" s="1"/>
  <c r="K84" i="1"/>
  <c r="AQ83" i="1"/>
  <c r="BL83" i="1" s="1"/>
  <c r="AP83" i="1"/>
  <c r="AC83" i="1"/>
  <c r="AB83" i="1"/>
  <c r="Z83" i="1"/>
  <c r="Y83" i="1"/>
  <c r="Q83" i="1"/>
  <c r="R83" i="1" s="1"/>
  <c r="X83" i="1" s="1"/>
  <c r="AA83" i="1" s="1"/>
  <c r="P83" i="1"/>
  <c r="N83" i="1"/>
  <c r="O83" i="1" s="1"/>
  <c r="K83" i="1"/>
  <c r="BL82" i="1"/>
  <c r="AQ82" i="1"/>
  <c r="AP82" i="1"/>
  <c r="AA82" i="1"/>
  <c r="Z82" i="1"/>
  <c r="AC82" i="1" s="1"/>
  <c r="Y82" i="1"/>
  <c r="AB82" i="1" s="1"/>
  <c r="AD82" i="1" s="1"/>
  <c r="AE82" i="1" s="1"/>
  <c r="X82" i="1"/>
  <c r="Q82" i="1"/>
  <c r="R82" i="1" s="1"/>
  <c r="P82" i="1"/>
  <c r="N82" i="1"/>
  <c r="O82" i="1" s="1"/>
  <c r="K82" i="1"/>
  <c r="BL81" i="1"/>
  <c r="AQ81" i="1"/>
  <c r="AP81" i="1"/>
  <c r="Z81" i="1"/>
  <c r="AC81" i="1" s="1"/>
  <c r="Y81" i="1"/>
  <c r="AB81" i="1" s="1"/>
  <c r="Q81" i="1"/>
  <c r="S81" i="1" s="1"/>
  <c r="P81" i="1"/>
  <c r="N81" i="1"/>
  <c r="O81" i="1" s="1"/>
  <c r="K81" i="1"/>
  <c r="BL80" i="1"/>
  <c r="AQ80" i="1"/>
  <c r="AP80" i="1"/>
  <c r="AC80" i="1"/>
  <c r="Z80" i="1"/>
  <c r="Y80" i="1"/>
  <c r="AB80" i="1" s="1"/>
  <c r="AD80" i="1" s="1"/>
  <c r="AE80" i="1" s="1"/>
  <c r="Q80" i="1"/>
  <c r="S80" i="1" s="1"/>
  <c r="P80" i="1"/>
  <c r="N80" i="1"/>
  <c r="K80" i="1"/>
  <c r="O80" i="1" s="1"/>
  <c r="BL79" i="1"/>
  <c r="AQ79" i="1"/>
  <c r="AP79" i="1"/>
  <c r="AA79" i="1"/>
  <c r="Z79" i="1"/>
  <c r="AC79" i="1" s="1"/>
  <c r="Y79" i="1"/>
  <c r="AB79" i="1" s="1"/>
  <c r="AD79" i="1" s="1"/>
  <c r="AE79" i="1" s="1"/>
  <c r="X79" i="1"/>
  <c r="S79" i="1"/>
  <c r="R79" i="1"/>
  <c r="Q79" i="1"/>
  <c r="P79" i="1"/>
  <c r="N79" i="1"/>
  <c r="K79" i="1"/>
  <c r="O79" i="1" s="1"/>
  <c r="BL78" i="1"/>
  <c r="AQ78" i="1"/>
  <c r="AP78" i="1"/>
  <c r="AB78" i="1"/>
  <c r="AA78" i="1"/>
  <c r="Z78" i="1"/>
  <c r="AC78" i="1" s="1"/>
  <c r="Y78" i="1"/>
  <c r="S78" i="1"/>
  <c r="R78" i="1"/>
  <c r="X78" i="1" s="1"/>
  <c r="Q78" i="1"/>
  <c r="P78" i="1"/>
  <c r="N78" i="1"/>
  <c r="K78" i="1"/>
  <c r="O78" i="1" s="1"/>
  <c r="AQ77" i="1"/>
  <c r="BL77" i="1" s="1"/>
  <c r="AP77" i="1"/>
  <c r="Z77" i="1"/>
  <c r="AC77" i="1" s="1"/>
  <c r="Y77" i="1"/>
  <c r="AB77" i="1" s="1"/>
  <c r="AD77" i="1" s="1"/>
  <c r="AE77" i="1" s="1"/>
  <c r="S77" i="1"/>
  <c r="R77" i="1"/>
  <c r="X77" i="1" s="1"/>
  <c r="AA77" i="1" s="1"/>
  <c r="Q77" i="1"/>
  <c r="P77" i="1"/>
  <c r="N77" i="1"/>
  <c r="O77" i="1" s="1"/>
  <c r="K77" i="1"/>
  <c r="AQ76" i="1"/>
  <c r="BL76" i="1" s="1"/>
  <c r="AP76" i="1"/>
  <c r="AE76" i="1"/>
  <c r="AC76" i="1"/>
  <c r="Z76" i="1"/>
  <c r="Y76" i="1"/>
  <c r="AB76" i="1" s="1"/>
  <c r="AD76" i="1" s="1"/>
  <c r="Q76" i="1"/>
  <c r="P76" i="1"/>
  <c r="N76" i="1"/>
  <c r="O76" i="1" s="1"/>
  <c r="K76" i="1"/>
  <c r="AQ75" i="1"/>
  <c r="BL75" i="1" s="1"/>
  <c r="AP75" i="1"/>
  <c r="AC75" i="1"/>
  <c r="AB75" i="1"/>
  <c r="Z75" i="1"/>
  <c r="Y75" i="1"/>
  <c r="Q75" i="1"/>
  <c r="R75" i="1" s="1"/>
  <c r="X75" i="1" s="1"/>
  <c r="AA75" i="1" s="1"/>
  <c r="P75" i="1"/>
  <c r="O75" i="1"/>
  <c r="N75" i="1"/>
  <c r="K75" i="1"/>
  <c r="BL74" i="1"/>
  <c r="AQ74" i="1"/>
  <c r="AP74" i="1"/>
  <c r="AC74" i="1"/>
  <c r="AD74" i="1" s="1"/>
  <c r="AE74" i="1" s="1"/>
  <c r="Z74" i="1"/>
  <c r="Y74" i="1"/>
  <c r="AB74" i="1" s="1"/>
  <c r="Q74" i="1"/>
  <c r="P74" i="1"/>
  <c r="O74" i="1"/>
  <c r="N74" i="1"/>
  <c r="K74" i="1"/>
  <c r="AQ73" i="1"/>
  <c r="BL73" i="1" s="1"/>
  <c r="AP73" i="1"/>
  <c r="AC73" i="1"/>
  <c r="AD73" i="1" s="1"/>
  <c r="AE73" i="1" s="1"/>
  <c r="Z73" i="1"/>
  <c r="Y73" i="1"/>
  <c r="AB73" i="1" s="1"/>
  <c r="Q73" i="1"/>
  <c r="P73" i="1"/>
  <c r="O73" i="1"/>
  <c r="N73" i="1"/>
  <c r="K73" i="1"/>
  <c r="BL72" i="1"/>
  <c r="AQ72" i="1"/>
  <c r="AP72" i="1"/>
  <c r="AC72" i="1"/>
  <c r="AB72" i="1"/>
  <c r="AD72" i="1" s="1"/>
  <c r="AE72" i="1" s="1"/>
  <c r="Z72" i="1"/>
  <c r="Y72" i="1"/>
  <c r="Q72" i="1"/>
  <c r="S72" i="1" s="1"/>
  <c r="P72" i="1"/>
  <c r="O72" i="1"/>
  <c r="N72" i="1"/>
  <c r="K72" i="1"/>
  <c r="BL71" i="1"/>
  <c r="AQ71" i="1"/>
  <c r="AP71" i="1"/>
  <c r="Z71" i="1"/>
  <c r="AC71" i="1" s="1"/>
  <c r="Y71" i="1"/>
  <c r="AB71" i="1" s="1"/>
  <c r="AD71" i="1" s="1"/>
  <c r="AE71" i="1" s="1"/>
  <c r="S71" i="1"/>
  <c r="R71" i="1"/>
  <c r="X71" i="1" s="1"/>
  <c r="AA71" i="1" s="1"/>
  <c r="Q71" i="1"/>
  <c r="P71" i="1"/>
  <c r="N71" i="1"/>
  <c r="K71" i="1"/>
  <c r="O71" i="1" s="1"/>
  <c r="AQ70" i="1"/>
  <c r="BL70" i="1" s="1"/>
  <c r="AP70" i="1"/>
  <c r="Z70" i="1"/>
  <c r="AC70" i="1" s="1"/>
  <c r="Y70" i="1"/>
  <c r="AB70" i="1" s="1"/>
  <c r="AD70" i="1" s="1"/>
  <c r="AE70" i="1" s="1"/>
  <c r="S70" i="1"/>
  <c r="R70" i="1"/>
  <c r="X70" i="1" s="1"/>
  <c r="AA70" i="1" s="1"/>
  <c r="Q70" i="1"/>
  <c r="P70" i="1"/>
  <c r="N70" i="1"/>
  <c r="O70" i="1" s="1"/>
  <c r="K70" i="1"/>
  <c r="AQ69" i="1"/>
  <c r="BL69" i="1" s="1"/>
  <c r="AP69" i="1"/>
  <c r="AD69" i="1"/>
  <c r="AE69" i="1" s="1"/>
  <c r="Z69" i="1"/>
  <c r="AC69" i="1" s="1"/>
  <c r="Y69" i="1"/>
  <c r="AB69" i="1" s="1"/>
  <c r="S69" i="1"/>
  <c r="Q69" i="1"/>
  <c r="R69" i="1" s="1"/>
  <c r="X69" i="1" s="1"/>
  <c r="AA69" i="1" s="1"/>
  <c r="AF69" i="1" s="1"/>
  <c r="P69" i="1"/>
  <c r="N69" i="1"/>
  <c r="K69" i="1"/>
  <c r="AQ68" i="1"/>
  <c r="BL68" i="1" s="1"/>
  <c r="AP68" i="1"/>
  <c r="AC68" i="1"/>
  <c r="AB68" i="1"/>
  <c r="AD68" i="1" s="1"/>
  <c r="AE68" i="1" s="1"/>
  <c r="Z68" i="1"/>
  <c r="Y68" i="1"/>
  <c r="Q68" i="1"/>
  <c r="S68" i="1" s="1"/>
  <c r="P68" i="1"/>
  <c r="O68" i="1"/>
  <c r="N68" i="1"/>
  <c r="K68" i="1"/>
  <c r="BL67" i="1"/>
  <c r="AQ67" i="1"/>
  <c r="AP67" i="1"/>
  <c r="AD67" i="1"/>
  <c r="AE67" i="1" s="1"/>
  <c r="Z67" i="1"/>
  <c r="AC67" i="1" s="1"/>
  <c r="Y67" i="1"/>
  <c r="AB67" i="1" s="1"/>
  <c r="S67" i="1"/>
  <c r="R67" i="1"/>
  <c r="X67" i="1" s="1"/>
  <c r="AA67" i="1" s="1"/>
  <c r="AF67" i="1" s="1"/>
  <c r="Q67" i="1"/>
  <c r="P67" i="1"/>
  <c r="O67" i="1"/>
  <c r="N67" i="1"/>
  <c r="K67" i="1"/>
  <c r="BL66" i="1"/>
  <c r="AQ66" i="1"/>
  <c r="AP66" i="1"/>
  <c r="AB66" i="1"/>
  <c r="AD66" i="1" s="1"/>
  <c r="AE66" i="1" s="1"/>
  <c r="AA66" i="1"/>
  <c r="Z66" i="1"/>
  <c r="AC66" i="1" s="1"/>
  <c r="Y66" i="1"/>
  <c r="R66" i="1"/>
  <c r="X66" i="1" s="1"/>
  <c r="Q66" i="1"/>
  <c r="S66" i="1" s="1"/>
  <c r="P66" i="1"/>
  <c r="N66" i="1"/>
  <c r="O66" i="1" s="1"/>
  <c r="K66" i="1"/>
  <c r="AQ65" i="1"/>
  <c r="BL65" i="1" s="1"/>
  <c r="AP65" i="1"/>
  <c r="AC65" i="1"/>
  <c r="Z65" i="1"/>
  <c r="Y65" i="1"/>
  <c r="AB65" i="1" s="1"/>
  <c r="AD65" i="1" s="1"/>
  <c r="AE65" i="1" s="1"/>
  <c r="R65" i="1"/>
  <c r="X65" i="1" s="1"/>
  <c r="AA65" i="1" s="1"/>
  <c r="Q65" i="1"/>
  <c r="S65" i="1" s="1"/>
  <c r="P65" i="1"/>
  <c r="N65" i="1"/>
  <c r="O65" i="1" s="1"/>
  <c r="K65" i="1"/>
  <c r="AQ64" i="1"/>
  <c r="BL64" i="1" s="1"/>
  <c r="AP64" i="1"/>
  <c r="Z64" i="1"/>
  <c r="AC64" i="1" s="1"/>
  <c r="Y64" i="1"/>
  <c r="AB64" i="1" s="1"/>
  <c r="AD64" i="1" s="1"/>
  <c r="AE64" i="1" s="1"/>
  <c r="S64" i="1"/>
  <c r="Q64" i="1"/>
  <c r="R64" i="1" s="1"/>
  <c r="X64" i="1" s="1"/>
  <c r="AA64" i="1" s="1"/>
  <c r="P64" i="1"/>
  <c r="N64" i="1"/>
  <c r="O64" i="1" s="1"/>
  <c r="K64" i="1"/>
  <c r="AQ63" i="1"/>
  <c r="BL63" i="1" s="1"/>
  <c r="AP63" i="1"/>
  <c r="AC63" i="1"/>
  <c r="AB63" i="1"/>
  <c r="AA63" i="1"/>
  <c r="Z63" i="1"/>
  <c r="Y63" i="1"/>
  <c r="S63" i="1"/>
  <c r="Q63" i="1"/>
  <c r="R63" i="1" s="1"/>
  <c r="X63" i="1" s="1"/>
  <c r="P63" i="1"/>
  <c r="O63" i="1"/>
  <c r="N63" i="1"/>
  <c r="K63" i="1"/>
  <c r="AQ62" i="1"/>
  <c r="BL62" i="1" s="1"/>
  <c r="AP62" i="1"/>
  <c r="AC62" i="1"/>
  <c r="AD62" i="1" s="1"/>
  <c r="AE62" i="1" s="1"/>
  <c r="Z62" i="1"/>
  <c r="Y62" i="1"/>
  <c r="AB62" i="1" s="1"/>
  <c r="R62" i="1"/>
  <c r="X62" i="1" s="1"/>
  <c r="AA62" i="1" s="1"/>
  <c r="AF62" i="1" s="1"/>
  <c r="Q62" i="1"/>
  <c r="S62" i="1" s="1"/>
  <c r="P62" i="1"/>
  <c r="N62" i="1"/>
  <c r="O62" i="1" s="1"/>
  <c r="K62" i="1"/>
  <c r="BL61" i="1"/>
  <c r="AQ61" i="1"/>
  <c r="AP61" i="1"/>
  <c r="Z61" i="1"/>
  <c r="AC61" i="1" s="1"/>
  <c r="Y61" i="1"/>
  <c r="AB61" i="1" s="1"/>
  <c r="Q61" i="1"/>
  <c r="P61" i="1"/>
  <c r="O61" i="1"/>
  <c r="N61" i="1"/>
  <c r="K61" i="1"/>
  <c r="BL60" i="1"/>
  <c r="AQ60" i="1"/>
  <c r="AP60" i="1"/>
  <c r="AC60" i="1"/>
  <c r="AB60" i="1"/>
  <c r="AD60" i="1" s="1"/>
  <c r="AE60" i="1" s="1"/>
  <c r="AA60" i="1"/>
  <c r="AF60" i="1" s="1"/>
  <c r="Z60" i="1"/>
  <c r="Y60" i="1"/>
  <c r="X60" i="1"/>
  <c r="R60" i="1"/>
  <c r="Q60" i="1"/>
  <c r="S60" i="1" s="1"/>
  <c r="P60" i="1"/>
  <c r="O60" i="1"/>
  <c r="N60" i="1"/>
  <c r="K60" i="1"/>
  <c r="BL59" i="1"/>
  <c r="AQ59" i="1"/>
  <c r="AP59" i="1"/>
  <c r="AA59" i="1"/>
  <c r="Z59" i="1"/>
  <c r="AC59" i="1" s="1"/>
  <c r="AD59" i="1" s="1"/>
  <c r="AE59" i="1" s="1"/>
  <c r="Y59" i="1"/>
  <c r="AB59" i="1" s="1"/>
  <c r="X59" i="1"/>
  <c r="S59" i="1"/>
  <c r="R59" i="1"/>
  <c r="Q59" i="1"/>
  <c r="P59" i="1"/>
  <c r="O59" i="1"/>
  <c r="N59" i="1"/>
  <c r="K59" i="1"/>
  <c r="BL58" i="1"/>
  <c r="AQ58" i="1"/>
  <c r="AP58" i="1"/>
  <c r="AD58" i="1"/>
  <c r="AE58" i="1" s="1"/>
  <c r="AB58" i="1"/>
  <c r="AA58" i="1"/>
  <c r="Z58" i="1"/>
  <c r="AC58" i="1" s="1"/>
  <c r="Y58" i="1"/>
  <c r="R58" i="1"/>
  <c r="X58" i="1" s="1"/>
  <c r="Q58" i="1"/>
  <c r="S58" i="1" s="1"/>
  <c r="P58" i="1"/>
  <c r="O58" i="1"/>
  <c r="N58" i="1"/>
  <c r="K58" i="1"/>
  <c r="AQ57" i="1"/>
  <c r="BL57" i="1" s="1"/>
  <c r="AP57" i="1"/>
  <c r="AC57" i="1"/>
  <c r="AB57" i="1"/>
  <c r="AD57" i="1" s="1"/>
  <c r="AE57" i="1" s="1"/>
  <c r="Z57" i="1"/>
  <c r="Y57" i="1"/>
  <c r="S57" i="1"/>
  <c r="Q57" i="1"/>
  <c r="R57" i="1" s="1"/>
  <c r="X57" i="1" s="1"/>
  <c r="AA57" i="1" s="1"/>
  <c r="AF57" i="1" s="1"/>
  <c r="P57" i="1"/>
  <c r="N57" i="1"/>
  <c r="K57" i="1"/>
  <c r="AQ56" i="1"/>
  <c r="BL56" i="1" s="1"/>
  <c r="AP56" i="1"/>
  <c r="AB56" i="1"/>
  <c r="AD56" i="1" s="1"/>
  <c r="AE56" i="1" s="1"/>
  <c r="Z56" i="1"/>
  <c r="AC56" i="1" s="1"/>
  <c r="Y56" i="1"/>
  <c r="X56" i="1"/>
  <c r="AA56" i="1" s="1"/>
  <c r="AF56" i="1" s="1"/>
  <c r="S56" i="1"/>
  <c r="Q56" i="1"/>
  <c r="R56" i="1" s="1"/>
  <c r="P56" i="1"/>
  <c r="N56" i="1"/>
  <c r="K56" i="1"/>
  <c r="BL55" i="1"/>
  <c r="AQ55" i="1"/>
  <c r="AP55" i="1"/>
  <c r="AC55" i="1"/>
  <c r="AB55" i="1"/>
  <c r="AD55" i="1" s="1"/>
  <c r="AE55" i="1" s="1"/>
  <c r="Z55" i="1"/>
  <c r="Y55" i="1"/>
  <c r="Q55" i="1"/>
  <c r="R55" i="1" s="1"/>
  <c r="X55" i="1" s="1"/>
  <c r="AA55" i="1" s="1"/>
  <c r="P55" i="1"/>
  <c r="N55" i="1"/>
  <c r="O55" i="1" s="1"/>
  <c r="K55" i="1"/>
  <c r="AQ54" i="1"/>
  <c r="BL54" i="1" s="1"/>
  <c r="AP54" i="1"/>
  <c r="Z54" i="1"/>
  <c r="AC54" i="1" s="1"/>
  <c r="AD54" i="1" s="1"/>
  <c r="AE54" i="1" s="1"/>
  <c r="Y54" i="1"/>
  <c r="AB54" i="1" s="1"/>
  <c r="Q54" i="1"/>
  <c r="S54" i="1" s="1"/>
  <c r="P54" i="1"/>
  <c r="N54" i="1"/>
  <c r="O54" i="1" s="1"/>
  <c r="K54" i="1"/>
  <c r="AQ53" i="1"/>
  <c r="BL53" i="1" s="1"/>
  <c r="AP53" i="1"/>
  <c r="AC53" i="1"/>
  <c r="Z53" i="1"/>
  <c r="Y53" i="1"/>
  <c r="AB53" i="1" s="1"/>
  <c r="Q53" i="1"/>
  <c r="P53" i="1"/>
  <c r="N53" i="1"/>
  <c r="O53" i="1" s="1"/>
  <c r="K53" i="1"/>
  <c r="BL52" i="1"/>
  <c r="AQ52" i="1"/>
  <c r="AP52" i="1"/>
  <c r="AC52" i="1"/>
  <c r="AB52" i="1"/>
  <c r="AD52" i="1" s="1"/>
  <c r="AE52" i="1" s="1"/>
  <c r="Z52" i="1"/>
  <c r="Y52" i="1"/>
  <c r="R52" i="1"/>
  <c r="X52" i="1" s="1"/>
  <c r="AA52" i="1" s="1"/>
  <c r="Q52" i="1"/>
  <c r="S52" i="1" s="1"/>
  <c r="P52" i="1"/>
  <c r="O52" i="1"/>
  <c r="N52" i="1"/>
  <c r="K52" i="1"/>
  <c r="BL51" i="1"/>
  <c r="AQ51" i="1"/>
  <c r="AP51" i="1"/>
  <c r="AD51" i="1"/>
  <c r="AE51" i="1" s="1"/>
  <c r="Z51" i="1"/>
  <c r="AC51" i="1" s="1"/>
  <c r="Y51" i="1"/>
  <c r="AB51" i="1" s="1"/>
  <c r="S51" i="1"/>
  <c r="R51" i="1"/>
  <c r="X51" i="1" s="1"/>
  <c r="AA51" i="1" s="1"/>
  <c r="AF51" i="1" s="1"/>
  <c r="Q51" i="1"/>
  <c r="P51" i="1"/>
  <c r="N51" i="1"/>
  <c r="K51" i="1"/>
  <c r="O51" i="1" s="1"/>
  <c r="AQ50" i="1"/>
  <c r="BL50" i="1" s="1"/>
  <c r="AP50" i="1"/>
  <c r="AB50" i="1"/>
  <c r="AD50" i="1" s="1"/>
  <c r="AE50" i="1" s="1"/>
  <c r="AA50" i="1"/>
  <c r="Z50" i="1"/>
  <c r="AC50" i="1" s="1"/>
  <c r="Y50" i="1"/>
  <c r="R50" i="1"/>
  <c r="X50" i="1" s="1"/>
  <c r="Q50" i="1"/>
  <c r="S50" i="1" s="1"/>
  <c r="P50" i="1"/>
  <c r="N50" i="1"/>
  <c r="O50" i="1" s="1"/>
  <c r="K50" i="1"/>
  <c r="AQ49" i="1"/>
  <c r="BL49" i="1" s="1"/>
  <c r="AP49" i="1"/>
  <c r="AC49" i="1"/>
  <c r="Z49" i="1"/>
  <c r="Y49" i="1"/>
  <c r="AB49" i="1" s="1"/>
  <c r="AD49" i="1" s="1"/>
  <c r="AE49" i="1" s="1"/>
  <c r="S49" i="1"/>
  <c r="R49" i="1"/>
  <c r="X49" i="1" s="1"/>
  <c r="AA49" i="1" s="1"/>
  <c r="Q49" i="1"/>
  <c r="P49" i="1"/>
  <c r="N49" i="1"/>
  <c r="O49" i="1" s="1"/>
  <c r="K49" i="1"/>
  <c r="AQ48" i="1"/>
  <c r="BL48" i="1" s="1"/>
  <c r="AP48" i="1"/>
  <c r="Z48" i="1"/>
  <c r="AC48" i="1" s="1"/>
  <c r="Y48" i="1"/>
  <c r="AB48" i="1" s="1"/>
  <c r="AD48" i="1" s="1"/>
  <c r="AE48" i="1" s="1"/>
  <c r="X48" i="1"/>
  <c r="AA48" i="1" s="1"/>
  <c r="S48" i="1"/>
  <c r="Q48" i="1"/>
  <c r="R48" i="1" s="1"/>
  <c r="P48" i="1"/>
  <c r="N48" i="1"/>
  <c r="O48" i="1" s="1"/>
  <c r="K48" i="1"/>
  <c r="AQ47" i="1"/>
  <c r="BL47" i="1" s="1"/>
  <c r="AP47" i="1"/>
  <c r="AB47" i="1"/>
  <c r="Z47" i="1"/>
  <c r="AC47" i="1" s="1"/>
  <c r="AD47" i="1" s="1"/>
  <c r="AE47" i="1" s="1"/>
  <c r="Y47" i="1"/>
  <c r="Q47" i="1"/>
  <c r="S47" i="1" s="1"/>
  <c r="P47" i="1"/>
  <c r="O47" i="1"/>
  <c r="N47" i="1"/>
  <c r="K47" i="1"/>
  <c r="AQ46" i="1"/>
  <c r="BL46" i="1" s="1"/>
  <c r="AP46" i="1"/>
  <c r="AC46" i="1"/>
  <c r="Z46" i="1"/>
  <c r="Y46" i="1"/>
  <c r="AB46" i="1" s="1"/>
  <c r="AD46" i="1" s="1"/>
  <c r="AE46" i="1" s="1"/>
  <c r="Q46" i="1"/>
  <c r="S46" i="1" s="1"/>
  <c r="P46" i="1"/>
  <c r="N46" i="1"/>
  <c r="O46" i="1" s="1"/>
  <c r="K46" i="1"/>
  <c r="AQ45" i="1"/>
  <c r="BL45" i="1" s="1"/>
  <c r="AP45" i="1"/>
  <c r="AC45" i="1"/>
  <c r="Z45" i="1"/>
  <c r="Y45" i="1"/>
  <c r="AB45" i="1" s="1"/>
  <c r="AD45" i="1" s="1"/>
  <c r="AE45" i="1" s="1"/>
  <c r="Q45" i="1"/>
  <c r="P45" i="1"/>
  <c r="O45" i="1"/>
  <c r="N45" i="1"/>
  <c r="K45" i="1"/>
  <c r="BL44" i="1"/>
  <c r="AQ44" i="1"/>
  <c r="AP44" i="1"/>
  <c r="AC44" i="1"/>
  <c r="Z44" i="1"/>
  <c r="Y44" i="1"/>
  <c r="AB44" i="1" s="1"/>
  <c r="AD44" i="1" s="1"/>
  <c r="AE44" i="1" s="1"/>
  <c r="S44" i="1"/>
  <c r="R44" i="1"/>
  <c r="X44" i="1" s="1"/>
  <c r="AA44" i="1" s="1"/>
  <c r="AF44" i="1" s="1"/>
  <c r="Q44" i="1"/>
  <c r="P44" i="1"/>
  <c r="N44" i="1"/>
  <c r="K44" i="1"/>
  <c r="O44" i="1" s="1"/>
  <c r="AQ43" i="1"/>
  <c r="BL43" i="1" s="1"/>
  <c r="AP43" i="1"/>
  <c r="AA43" i="1"/>
  <c r="AF43" i="1" s="1"/>
  <c r="Z43" i="1"/>
  <c r="AC43" i="1" s="1"/>
  <c r="Y43" i="1"/>
  <c r="AB43" i="1" s="1"/>
  <c r="AD43" i="1" s="1"/>
  <c r="AE43" i="1" s="1"/>
  <c r="X43" i="1"/>
  <c r="S43" i="1"/>
  <c r="R43" i="1"/>
  <c r="Q43" i="1"/>
  <c r="P43" i="1"/>
  <c r="O43" i="1"/>
  <c r="N43" i="1"/>
  <c r="K43" i="1"/>
  <c r="BL42" i="1"/>
  <c r="AQ42" i="1"/>
  <c r="AP42" i="1"/>
  <c r="AC42" i="1"/>
  <c r="AB42" i="1"/>
  <c r="AD42" i="1" s="1"/>
  <c r="AE42" i="1" s="1"/>
  <c r="AA42" i="1"/>
  <c r="Z42" i="1"/>
  <c r="Y42" i="1"/>
  <c r="S42" i="1"/>
  <c r="R42" i="1"/>
  <c r="X42" i="1" s="1"/>
  <c r="Q42" i="1"/>
  <c r="P42" i="1"/>
  <c r="N42" i="1"/>
  <c r="O42" i="1" s="1"/>
  <c r="K42" i="1"/>
  <c r="AQ41" i="1"/>
  <c r="BL41" i="1" s="1"/>
  <c r="AP41" i="1"/>
  <c r="AB41" i="1"/>
  <c r="Z41" i="1"/>
  <c r="AC41" i="1" s="1"/>
  <c r="AD41" i="1" s="1"/>
  <c r="AE41" i="1" s="1"/>
  <c r="Y41" i="1"/>
  <c r="Q41" i="1"/>
  <c r="S41" i="1" s="1"/>
  <c r="P41" i="1"/>
  <c r="N41" i="1"/>
  <c r="K41" i="1"/>
  <c r="AQ40" i="1"/>
  <c r="BL40" i="1" s="1"/>
  <c r="AP40" i="1"/>
  <c r="AE40" i="1"/>
  <c r="AC40" i="1"/>
  <c r="AB40" i="1"/>
  <c r="AD40" i="1" s="1"/>
  <c r="Z40" i="1"/>
  <c r="Y40" i="1"/>
  <c r="Q40" i="1"/>
  <c r="R40" i="1" s="1"/>
  <c r="X40" i="1" s="1"/>
  <c r="AA40" i="1" s="1"/>
  <c r="AF40" i="1" s="1"/>
  <c r="P40" i="1"/>
  <c r="N40" i="1"/>
  <c r="O40" i="1" s="1"/>
  <c r="K40" i="1"/>
  <c r="BL39" i="1"/>
  <c r="AQ39" i="1"/>
  <c r="AP39" i="1"/>
  <c r="AC39" i="1"/>
  <c r="AD39" i="1" s="1"/>
  <c r="AE39" i="1" s="1"/>
  <c r="AB39" i="1"/>
  <c r="Z39" i="1"/>
  <c r="Y39" i="1"/>
  <c r="Q39" i="1"/>
  <c r="S39" i="1" s="1"/>
  <c r="P39" i="1"/>
  <c r="O39" i="1"/>
  <c r="N39" i="1"/>
  <c r="K39" i="1"/>
  <c r="BL38" i="1"/>
  <c r="AQ38" i="1"/>
  <c r="AP38" i="1"/>
  <c r="Z38" i="1"/>
  <c r="AC38" i="1" s="1"/>
  <c r="AD38" i="1" s="1"/>
  <c r="AE38" i="1" s="1"/>
  <c r="Y38" i="1"/>
  <c r="AB38" i="1" s="1"/>
  <c r="S38" i="1"/>
  <c r="Q38" i="1"/>
  <c r="R38" i="1" s="1"/>
  <c r="X38" i="1" s="1"/>
  <c r="AA38" i="1" s="1"/>
  <c r="P38" i="1"/>
  <c r="N38" i="1"/>
  <c r="O38" i="1" s="1"/>
  <c r="K38" i="1"/>
  <c r="AQ37" i="1"/>
  <c r="BL37" i="1" s="1"/>
  <c r="AP37" i="1"/>
  <c r="AB37" i="1"/>
  <c r="Z37" i="1"/>
  <c r="AC37" i="1" s="1"/>
  <c r="Y37" i="1"/>
  <c r="R37" i="1"/>
  <c r="X37" i="1" s="1"/>
  <c r="AA37" i="1" s="1"/>
  <c r="Q37" i="1"/>
  <c r="S37" i="1" s="1"/>
  <c r="P37" i="1"/>
  <c r="O37" i="1"/>
  <c r="N37" i="1"/>
  <c r="K37" i="1"/>
  <c r="BL36" i="1"/>
  <c r="AQ36" i="1"/>
  <c r="AP36" i="1"/>
  <c r="AD36" i="1"/>
  <c r="AE36" i="1" s="1"/>
  <c r="AC36" i="1"/>
  <c r="AB36" i="1"/>
  <c r="Z36" i="1"/>
  <c r="Y36" i="1"/>
  <c r="R36" i="1"/>
  <c r="X36" i="1" s="1"/>
  <c r="AA36" i="1" s="1"/>
  <c r="Q36" i="1"/>
  <c r="S36" i="1" s="1"/>
  <c r="P36" i="1"/>
  <c r="O36" i="1"/>
  <c r="N36" i="1"/>
  <c r="K36" i="1"/>
  <c r="BL35" i="1"/>
  <c r="AQ35" i="1"/>
  <c r="AP35" i="1"/>
  <c r="Z35" i="1"/>
  <c r="AC35" i="1" s="1"/>
  <c r="Y35" i="1"/>
  <c r="AB35" i="1" s="1"/>
  <c r="AD35" i="1" s="1"/>
  <c r="AE35" i="1" s="1"/>
  <c r="X35" i="1"/>
  <c r="AA35" i="1" s="1"/>
  <c r="S35" i="1"/>
  <c r="R35" i="1"/>
  <c r="Q35" i="1"/>
  <c r="P35" i="1"/>
  <c r="O35" i="1"/>
  <c r="N35" i="1"/>
  <c r="K35" i="1"/>
  <c r="BL34" i="1"/>
  <c r="AQ34" i="1"/>
  <c r="AP34" i="1"/>
  <c r="Z34" i="1"/>
  <c r="AC34" i="1" s="1"/>
  <c r="Y34" i="1"/>
  <c r="AB34" i="1" s="1"/>
  <c r="S34" i="1"/>
  <c r="R34" i="1"/>
  <c r="X34" i="1" s="1"/>
  <c r="AA34" i="1" s="1"/>
  <c r="Q34" i="1"/>
  <c r="P34" i="1"/>
  <c r="N34" i="1"/>
  <c r="K34" i="1"/>
  <c r="O34" i="1" s="1"/>
  <c r="AQ33" i="1"/>
  <c r="BL33" i="1" s="1"/>
  <c r="AP33" i="1"/>
  <c r="Z33" i="1"/>
  <c r="AC33" i="1" s="1"/>
  <c r="Y33" i="1"/>
  <c r="AB33" i="1" s="1"/>
  <c r="S33" i="1"/>
  <c r="Q33" i="1"/>
  <c r="R33" i="1" s="1"/>
  <c r="X33" i="1" s="1"/>
  <c r="AA33" i="1" s="1"/>
  <c r="P33" i="1"/>
  <c r="N33" i="1"/>
  <c r="K33" i="1"/>
  <c r="AQ32" i="1"/>
  <c r="BL32" i="1" s="1"/>
  <c r="AP32" i="1"/>
  <c r="AA32" i="1"/>
  <c r="Z32" i="1"/>
  <c r="AC32" i="1" s="1"/>
  <c r="Y32" i="1"/>
  <c r="AB32" i="1" s="1"/>
  <c r="X32" i="1"/>
  <c r="Q32" i="1"/>
  <c r="R32" i="1" s="1"/>
  <c r="P32" i="1"/>
  <c r="N32" i="1"/>
  <c r="O32" i="1" s="1"/>
  <c r="K32" i="1"/>
  <c r="AQ31" i="1"/>
  <c r="BL31" i="1" s="1"/>
  <c r="AP31" i="1"/>
  <c r="AC31" i="1"/>
  <c r="AB31" i="1"/>
  <c r="AD31" i="1" s="1"/>
  <c r="AE31" i="1" s="1"/>
  <c r="Z31" i="1"/>
  <c r="Y31" i="1"/>
  <c r="Q31" i="1"/>
  <c r="S31" i="1" s="1"/>
  <c r="P31" i="1"/>
  <c r="N31" i="1"/>
  <c r="O31" i="1" s="1"/>
  <c r="K31" i="1"/>
  <c r="BL30" i="1"/>
  <c r="AQ30" i="1"/>
  <c r="AP30" i="1"/>
  <c r="AC30" i="1"/>
  <c r="AD30" i="1" s="1"/>
  <c r="AE30" i="1" s="1"/>
  <c r="Z30" i="1"/>
  <c r="Y30" i="1"/>
  <c r="AB30" i="1" s="1"/>
  <c r="S30" i="1"/>
  <c r="Q30" i="1"/>
  <c r="R30" i="1" s="1"/>
  <c r="X30" i="1" s="1"/>
  <c r="AA30" i="1" s="1"/>
  <c r="AF30" i="1" s="1"/>
  <c r="P30" i="1"/>
  <c r="N30" i="1"/>
  <c r="O30" i="1" s="1"/>
  <c r="K30" i="1"/>
  <c r="AQ29" i="1"/>
  <c r="BL29" i="1" s="1"/>
  <c r="AP29" i="1"/>
  <c r="Z29" i="1"/>
  <c r="AC29" i="1" s="1"/>
  <c r="Y29" i="1"/>
  <c r="AB29" i="1" s="1"/>
  <c r="Q29" i="1"/>
  <c r="S29" i="1" s="1"/>
  <c r="P29" i="1"/>
  <c r="O29" i="1"/>
  <c r="N29" i="1"/>
  <c r="K29" i="1"/>
  <c r="BL28" i="1"/>
  <c r="AQ28" i="1"/>
  <c r="AP28" i="1"/>
  <c r="AC28" i="1"/>
  <c r="AA28" i="1"/>
  <c r="AF28" i="1" s="1"/>
  <c r="Z28" i="1"/>
  <c r="Y28" i="1"/>
  <c r="AB28" i="1" s="1"/>
  <c r="AD28" i="1" s="1"/>
  <c r="AE28" i="1" s="1"/>
  <c r="X28" i="1"/>
  <c r="R28" i="1"/>
  <c r="Q28" i="1"/>
  <c r="S28" i="1" s="1"/>
  <c r="P28" i="1"/>
  <c r="O28" i="1"/>
  <c r="N28" i="1"/>
  <c r="K28" i="1"/>
  <c r="BL27" i="1"/>
  <c r="AQ27" i="1"/>
  <c r="AP27" i="1"/>
  <c r="AD27" i="1"/>
  <c r="AE27" i="1" s="1"/>
  <c r="AB27" i="1"/>
  <c r="AA27" i="1"/>
  <c r="AF27" i="1" s="1"/>
  <c r="Z27" i="1"/>
  <c r="AC27" i="1" s="1"/>
  <c r="Y27" i="1"/>
  <c r="X27" i="1"/>
  <c r="S27" i="1"/>
  <c r="R27" i="1"/>
  <c r="Q27" i="1"/>
  <c r="P27" i="1"/>
  <c r="N27" i="1"/>
  <c r="O27" i="1" s="1"/>
  <c r="K27" i="1"/>
  <c r="BL26" i="1"/>
  <c r="AQ26" i="1"/>
  <c r="AP26" i="1"/>
  <c r="AC26" i="1"/>
  <c r="AB26" i="1"/>
  <c r="AD26" i="1" s="1"/>
  <c r="AE26" i="1" s="1"/>
  <c r="Z26" i="1"/>
  <c r="Y26" i="1"/>
  <c r="R26" i="1"/>
  <c r="X26" i="1" s="1"/>
  <c r="AA26" i="1" s="1"/>
  <c r="AF26" i="1" s="1"/>
  <c r="Q26" i="1"/>
  <c r="S26" i="1" s="1"/>
  <c r="P26" i="1"/>
  <c r="O26" i="1"/>
  <c r="N26" i="1"/>
  <c r="K26" i="1"/>
  <c r="AQ25" i="1"/>
  <c r="BL25" i="1" s="1"/>
  <c r="AP25" i="1"/>
  <c r="AC25" i="1"/>
  <c r="Z25" i="1"/>
  <c r="Y25" i="1"/>
  <c r="AB25" i="1" s="1"/>
  <c r="AD25" i="1" s="1"/>
  <c r="AE25" i="1" s="1"/>
  <c r="S25" i="1"/>
  <c r="Q25" i="1"/>
  <c r="R25" i="1" s="1"/>
  <c r="X25" i="1" s="1"/>
  <c r="AA25" i="1" s="1"/>
  <c r="P25" i="1"/>
  <c r="N25" i="1"/>
  <c r="O25" i="1" s="1"/>
  <c r="K25" i="1"/>
  <c r="AQ24" i="1"/>
  <c r="BL24" i="1" s="1"/>
  <c r="AP24" i="1"/>
  <c r="Z24" i="1"/>
  <c r="AC24" i="1" s="1"/>
  <c r="Y24" i="1"/>
  <c r="AB24" i="1" s="1"/>
  <c r="AD24" i="1" s="1"/>
  <c r="AE24" i="1" s="1"/>
  <c r="S24" i="1"/>
  <c r="Q24" i="1"/>
  <c r="R24" i="1" s="1"/>
  <c r="X24" i="1" s="1"/>
  <c r="AA24" i="1" s="1"/>
  <c r="P24" i="1"/>
  <c r="N24" i="1"/>
  <c r="O24" i="1" s="1"/>
  <c r="K24" i="1"/>
  <c r="AQ23" i="1"/>
  <c r="BL23" i="1" s="1"/>
  <c r="AP23" i="1"/>
  <c r="AC23" i="1"/>
  <c r="AB23" i="1"/>
  <c r="AD23" i="1" s="1"/>
  <c r="AE23" i="1" s="1"/>
  <c r="Z23" i="1"/>
  <c r="Y23" i="1"/>
  <c r="Q23" i="1"/>
  <c r="S23" i="1" s="1"/>
  <c r="P23" i="1"/>
  <c r="N23" i="1"/>
  <c r="O23" i="1" s="1"/>
  <c r="K23" i="1"/>
  <c r="BL22" i="1"/>
  <c r="AQ22" i="1"/>
  <c r="AP22" i="1"/>
  <c r="AC22" i="1"/>
  <c r="Z22" i="1"/>
  <c r="Y22" i="1"/>
  <c r="AB22" i="1" s="1"/>
  <c r="AD22" i="1" s="1"/>
  <c r="AE22" i="1" s="1"/>
  <c r="Q22" i="1"/>
  <c r="S22" i="1" s="1"/>
  <c r="P22" i="1"/>
  <c r="O22" i="1"/>
  <c r="N22" i="1"/>
  <c r="K22" i="1"/>
  <c r="BL21" i="1"/>
  <c r="AQ21" i="1"/>
  <c r="AP21" i="1"/>
  <c r="AA21" i="1"/>
  <c r="Z21" i="1"/>
  <c r="AC21" i="1" s="1"/>
  <c r="Y21" i="1"/>
  <c r="AB21" i="1" s="1"/>
  <c r="AD21" i="1" s="1"/>
  <c r="AE21" i="1" s="1"/>
  <c r="X21" i="1"/>
  <c r="R21" i="1"/>
  <c r="Q21" i="1"/>
  <c r="S21" i="1" s="1"/>
  <c r="P21" i="1"/>
  <c r="O21" i="1"/>
  <c r="N21" i="1"/>
  <c r="K21" i="1"/>
  <c r="BL20" i="1"/>
  <c r="AQ20" i="1"/>
  <c r="AP20" i="1"/>
  <c r="AD20" i="1"/>
  <c r="AE20" i="1" s="1"/>
  <c r="AC20" i="1"/>
  <c r="AB20" i="1"/>
  <c r="Z20" i="1"/>
  <c r="Y20" i="1"/>
  <c r="R20" i="1"/>
  <c r="X20" i="1" s="1"/>
  <c r="AA20" i="1" s="1"/>
  <c r="AF20" i="1" s="1"/>
  <c r="Q20" i="1"/>
  <c r="S20" i="1" s="1"/>
  <c r="P20" i="1"/>
  <c r="O20" i="1"/>
  <c r="N20" i="1"/>
  <c r="K20" i="1"/>
  <c r="BL19" i="1"/>
  <c r="AQ19" i="1"/>
  <c r="AP19" i="1"/>
  <c r="Z19" i="1"/>
  <c r="AC19" i="1" s="1"/>
  <c r="Y19" i="1"/>
  <c r="AB19" i="1" s="1"/>
  <c r="AD19" i="1" s="1"/>
  <c r="AE19" i="1" s="1"/>
  <c r="S19" i="1"/>
  <c r="R19" i="1"/>
  <c r="X19" i="1" s="1"/>
  <c r="AA19" i="1" s="1"/>
  <c r="AF19" i="1" s="1"/>
  <c r="Q19" i="1"/>
  <c r="P19" i="1"/>
  <c r="N19" i="1"/>
  <c r="K19" i="1"/>
  <c r="O19" i="1" s="1"/>
  <c r="AQ18" i="1"/>
  <c r="BL18" i="1" s="1"/>
  <c r="AP18" i="1"/>
  <c r="AB18" i="1"/>
  <c r="Z18" i="1"/>
  <c r="AC18" i="1" s="1"/>
  <c r="Y18" i="1"/>
  <c r="S18" i="1"/>
  <c r="R18" i="1"/>
  <c r="X18" i="1" s="1"/>
  <c r="AA18" i="1" s="1"/>
  <c r="Q18" i="1"/>
  <c r="P18" i="1"/>
  <c r="N18" i="1"/>
  <c r="O18" i="1" s="1"/>
  <c r="K18" i="1"/>
  <c r="AQ17" i="1"/>
  <c r="BL17" i="1" s="1"/>
  <c r="AP17" i="1"/>
  <c r="AC17" i="1"/>
  <c r="AB17" i="1"/>
  <c r="AD17" i="1" s="1"/>
  <c r="AE17" i="1" s="1"/>
  <c r="Z17" i="1"/>
  <c r="Y17" i="1"/>
  <c r="S17" i="1"/>
  <c r="Q17" i="1"/>
  <c r="R17" i="1" s="1"/>
  <c r="X17" i="1" s="1"/>
  <c r="AA17" i="1" s="1"/>
  <c r="P17" i="1"/>
  <c r="N17" i="1"/>
  <c r="O17" i="1" s="1"/>
  <c r="K17" i="1"/>
  <c r="AQ16" i="1"/>
  <c r="BL16" i="1" s="1"/>
  <c r="AP16" i="1"/>
  <c r="Z16" i="1"/>
  <c r="AC16" i="1" s="1"/>
  <c r="Y16" i="1"/>
  <c r="AB16" i="1" s="1"/>
  <c r="AD16" i="1" s="1"/>
  <c r="AE16" i="1" s="1"/>
  <c r="S16" i="1"/>
  <c r="Q16" i="1"/>
  <c r="R16" i="1" s="1"/>
  <c r="X16" i="1" s="1"/>
  <c r="AA16" i="1" s="1"/>
  <c r="AF16" i="1" s="1"/>
  <c r="P16" i="1"/>
  <c r="N16" i="1"/>
  <c r="O16" i="1" s="1"/>
  <c r="K16" i="1"/>
  <c r="AQ15" i="1"/>
  <c r="BL15" i="1" s="1"/>
  <c r="AP15" i="1"/>
  <c r="AC15" i="1"/>
  <c r="AB15" i="1"/>
  <c r="AD15" i="1" s="1"/>
  <c r="AE15" i="1" s="1"/>
  <c r="Z15" i="1"/>
  <c r="Y15" i="1"/>
  <c r="Q15" i="1"/>
  <c r="S15" i="1" s="1"/>
  <c r="P15" i="1"/>
  <c r="N15" i="1"/>
  <c r="O15" i="1" s="1"/>
  <c r="K15" i="1"/>
  <c r="BL14" i="1"/>
  <c r="AQ14" i="1"/>
  <c r="AP14" i="1"/>
  <c r="AC14" i="1"/>
  <c r="Z14" i="1"/>
  <c r="Y14" i="1"/>
  <c r="AB14" i="1" s="1"/>
  <c r="AD14" i="1" s="1"/>
  <c r="AE14" i="1" s="1"/>
  <c r="Q14" i="1"/>
  <c r="S14" i="1" s="1"/>
  <c r="P14" i="1"/>
  <c r="O14" i="1"/>
  <c r="N14" i="1"/>
  <c r="K14" i="1"/>
  <c r="BL13" i="1"/>
  <c r="AQ13" i="1"/>
  <c r="AP13" i="1"/>
  <c r="AA13" i="1"/>
  <c r="AF13" i="1" s="1"/>
  <c r="Z13" i="1"/>
  <c r="AC13" i="1" s="1"/>
  <c r="Y13" i="1"/>
  <c r="AB13" i="1" s="1"/>
  <c r="AD13" i="1" s="1"/>
  <c r="AE13" i="1" s="1"/>
  <c r="X13" i="1"/>
  <c r="R13" i="1"/>
  <c r="Q13" i="1"/>
  <c r="S13" i="1" s="1"/>
  <c r="P13" i="1"/>
  <c r="O13" i="1"/>
  <c r="N13" i="1"/>
  <c r="K13" i="1"/>
  <c r="BL12" i="1"/>
  <c r="AQ12" i="1"/>
  <c r="AP12" i="1"/>
  <c r="AD12" i="1"/>
  <c r="AE12" i="1" s="1"/>
  <c r="AC12" i="1"/>
  <c r="AB12" i="1"/>
  <c r="Z12" i="1"/>
  <c r="Y12" i="1"/>
  <c r="R12" i="1"/>
  <c r="X12" i="1" s="1"/>
  <c r="AA12" i="1" s="1"/>
  <c r="Q12" i="1"/>
  <c r="S12" i="1" s="1"/>
  <c r="P12" i="1"/>
  <c r="O12" i="1"/>
  <c r="N12" i="1"/>
  <c r="K12" i="1"/>
  <c r="BL11" i="1"/>
  <c r="AQ11" i="1"/>
  <c r="AP11" i="1"/>
  <c r="Z11" i="1"/>
  <c r="AC11" i="1" s="1"/>
  <c r="Y11" i="1"/>
  <c r="AB11" i="1" s="1"/>
  <c r="AD11" i="1" s="1"/>
  <c r="AE11" i="1" s="1"/>
  <c r="S11" i="1"/>
  <c r="R11" i="1"/>
  <c r="X11" i="1" s="1"/>
  <c r="AA11" i="1" s="1"/>
  <c r="Q11" i="1"/>
  <c r="P11" i="1"/>
  <c r="N11" i="1"/>
  <c r="K11" i="1"/>
  <c r="O11" i="1" s="1"/>
  <c r="AQ10" i="1"/>
  <c r="BL10" i="1" s="1"/>
  <c r="AP10" i="1"/>
  <c r="AB10" i="1"/>
  <c r="Z10" i="1"/>
  <c r="AC10" i="1" s="1"/>
  <c r="Y10" i="1"/>
  <c r="S10" i="1"/>
  <c r="R10" i="1"/>
  <c r="X10" i="1" s="1"/>
  <c r="AA10" i="1" s="1"/>
  <c r="Q10" i="1"/>
  <c r="P10" i="1"/>
  <c r="N10" i="1"/>
  <c r="O10" i="1" s="1"/>
  <c r="K10" i="1"/>
  <c r="AQ9" i="1"/>
  <c r="BL9" i="1" s="1"/>
  <c r="AP9" i="1"/>
  <c r="AC9" i="1"/>
  <c r="AB9" i="1"/>
  <c r="AD9" i="1" s="1"/>
  <c r="AE9" i="1" s="1"/>
  <c r="Z9" i="1"/>
  <c r="Y9" i="1"/>
  <c r="S9" i="1"/>
  <c r="Q9" i="1"/>
  <c r="R9" i="1" s="1"/>
  <c r="X9" i="1" s="1"/>
  <c r="AA9" i="1" s="1"/>
  <c r="AF9" i="1" s="1"/>
  <c r="P9" i="1"/>
  <c r="N9" i="1"/>
  <c r="O9" i="1" s="1"/>
  <c r="K9" i="1"/>
  <c r="AQ8" i="1"/>
  <c r="BL8" i="1" s="1"/>
  <c r="AP8" i="1"/>
  <c r="Z8" i="1"/>
  <c r="AC8" i="1" s="1"/>
  <c r="Y8" i="1"/>
  <c r="AB8" i="1" s="1"/>
  <c r="AD8" i="1" s="1"/>
  <c r="AE8" i="1" s="1"/>
  <c r="S8" i="1"/>
  <c r="Q8" i="1"/>
  <c r="R8" i="1" s="1"/>
  <c r="X8" i="1" s="1"/>
  <c r="AA8" i="1" s="1"/>
  <c r="P8" i="1"/>
  <c r="N8" i="1"/>
  <c r="O8" i="1" s="1"/>
  <c r="K8" i="1"/>
  <c r="AQ7" i="1"/>
  <c r="BL7" i="1" s="1"/>
  <c r="AP7" i="1"/>
  <c r="AC7" i="1"/>
  <c r="AB7" i="1"/>
  <c r="AD7" i="1" s="1"/>
  <c r="AE7" i="1" s="1"/>
  <c r="Z7" i="1"/>
  <c r="Y7" i="1"/>
  <c r="Q7" i="1"/>
  <c r="S7" i="1" s="1"/>
  <c r="P7" i="1"/>
  <c r="N7" i="1"/>
  <c r="O7" i="1" s="1"/>
  <c r="K7" i="1"/>
  <c r="BL6" i="1"/>
  <c r="AQ6" i="1"/>
  <c r="AP6" i="1"/>
  <c r="AC6" i="1"/>
  <c r="Z6" i="1"/>
  <c r="Y6" i="1"/>
  <c r="AB6" i="1" s="1"/>
  <c r="AD6" i="1" s="1"/>
  <c r="AE6" i="1" s="1"/>
  <c r="Q6" i="1"/>
  <c r="S6" i="1" s="1"/>
  <c r="P6" i="1"/>
  <c r="O6" i="1"/>
  <c r="N6" i="1"/>
  <c r="K6" i="1"/>
  <c r="BL5" i="1"/>
  <c r="AQ5" i="1"/>
  <c r="AP5" i="1"/>
  <c r="AA5" i="1"/>
  <c r="Z5" i="1"/>
  <c r="AC5" i="1" s="1"/>
  <c r="Y5" i="1"/>
  <c r="AB5" i="1" s="1"/>
  <c r="AD5" i="1" s="1"/>
  <c r="AE5" i="1" s="1"/>
  <c r="X5" i="1"/>
  <c r="R5" i="1"/>
  <c r="Q5" i="1"/>
  <c r="S5" i="1" s="1"/>
  <c r="P5" i="1"/>
  <c r="O5" i="1"/>
  <c r="N5" i="1"/>
  <c r="K5" i="1"/>
  <c r="BL4" i="1"/>
  <c r="AQ4" i="1"/>
  <c r="AP4" i="1"/>
  <c r="AD4" i="1"/>
  <c r="AE4" i="1" s="1"/>
  <c r="AC4" i="1"/>
  <c r="AB4" i="1"/>
  <c r="Z4" i="1"/>
  <c r="Y4" i="1"/>
  <c r="R4" i="1"/>
  <c r="X4" i="1" s="1"/>
  <c r="AA4" i="1" s="1"/>
  <c r="AF4" i="1" s="1"/>
  <c r="Q4" i="1"/>
  <c r="S4" i="1" s="1"/>
  <c r="P4" i="1"/>
  <c r="O4" i="1"/>
  <c r="N4" i="1"/>
  <c r="K4" i="1"/>
  <c r="BL3" i="1"/>
  <c r="AQ3" i="1"/>
  <c r="AP3" i="1"/>
  <c r="Z3" i="1"/>
  <c r="AC3" i="1" s="1"/>
  <c r="Y3" i="1"/>
  <c r="AB3" i="1" s="1"/>
  <c r="AD3" i="1" s="1"/>
  <c r="AE3" i="1" s="1"/>
  <c r="S3" i="1"/>
  <c r="R3" i="1"/>
  <c r="X3" i="1" s="1"/>
  <c r="AA3" i="1" s="1"/>
  <c r="Q3" i="1"/>
  <c r="P3" i="1"/>
  <c r="N3" i="1"/>
  <c r="K3" i="1"/>
  <c r="O3" i="1" s="1"/>
  <c r="AQ2" i="1"/>
  <c r="BL2" i="1" s="1"/>
  <c r="AP2" i="1"/>
  <c r="AB2" i="1"/>
  <c r="Z2" i="1"/>
  <c r="AC2" i="1" s="1"/>
  <c r="Y2" i="1"/>
  <c r="S2" i="1"/>
  <c r="R2" i="1"/>
  <c r="X2" i="1" s="1"/>
  <c r="AA2" i="1" s="1"/>
  <c r="Q2" i="1"/>
  <c r="P2" i="1"/>
  <c r="N2" i="1"/>
  <c r="O2" i="1" s="1"/>
  <c r="K2" i="1"/>
  <c r="AF2" i="1" l="1"/>
  <c r="AF17" i="1"/>
  <c r="AD18" i="1"/>
  <c r="AE18" i="1" s="1"/>
  <c r="AF18" i="1" s="1"/>
  <c r="AD29" i="1"/>
  <c r="AE29" i="1" s="1"/>
  <c r="AF32" i="1"/>
  <c r="AD33" i="1"/>
  <c r="AE33" i="1" s="1"/>
  <c r="AF38" i="1"/>
  <c r="AF48" i="1"/>
  <c r="AF55" i="1"/>
  <c r="AF5" i="1"/>
  <c r="AF24" i="1"/>
  <c r="AF36" i="1"/>
  <c r="AF71" i="1"/>
  <c r="AF37" i="1"/>
  <c r="AF12" i="1"/>
  <c r="AF10" i="1"/>
  <c r="AF25" i="1"/>
  <c r="AD34" i="1"/>
  <c r="AE34" i="1" s="1"/>
  <c r="AF34" i="1" s="1"/>
  <c r="AD37" i="1"/>
  <c r="AE37" i="1" s="1"/>
  <c r="AF3" i="1"/>
  <c r="AD2" i="1"/>
  <c r="AE2" i="1" s="1"/>
  <c r="AF52" i="1"/>
  <c r="AF21" i="1"/>
  <c r="AF64" i="1"/>
  <c r="AF8" i="1"/>
  <c r="AF11" i="1"/>
  <c r="AD10" i="1"/>
  <c r="AE10" i="1" s="1"/>
  <c r="AD32" i="1"/>
  <c r="AE32" i="1" s="1"/>
  <c r="AF33" i="1"/>
  <c r="AF35" i="1"/>
  <c r="AF59" i="1"/>
  <c r="AF88" i="1"/>
  <c r="R7" i="1"/>
  <c r="X7" i="1" s="1"/>
  <c r="AA7" i="1" s="1"/>
  <c r="AF7" i="1" s="1"/>
  <c r="R15" i="1"/>
  <c r="X15" i="1" s="1"/>
  <c r="AA15" i="1" s="1"/>
  <c r="AF15" i="1" s="1"/>
  <c r="R23" i="1"/>
  <c r="X23" i="1" s="1"/>
  <c r="AA23" i="1" s="1"/>
  <c r="AF23" i="1" s="1"/>
  <c r="R31" i="1"/>
  <c r="X31" i="1" s="1"/>
  <c r="AA31" i="1" s="1"/>
  <c r="AF31" i="1" s="1"/>
  <c r="O33" i="1"/>
  <c r="S40" i="1"/>
  <c r="R41" i="1"/>
  <c r="X41" i="1" s="1"/>
  <c r="AA41" i="1" s="1"/>
  <c r="AF41" i="1" s="1"/>
  <c r="R54" i="1"/>
  <c r="X54" i="1" s="1"/>
  <c r="AA54" i="1" s="1"/>
  <c r="AF54" i="1" s="1"/>
  <c r="S55" i="1"/>
  <c r="O57" i="1"/>
  <c r="R68" i="1"/>
  <c r="X68" i="1" s="1"/>
  <c r="AA68" i="1" s="1"/>
  <c r="AF68" i="1" s="1"/>
  <c r="R76" i="1"/>
  <c r="X76" i="1" s="1"/>
  <c r="AA76" i="1" s="1"/>
  <c r="AF76" i="1" s="1"/>
  <c r="S76" i="1"/>
  <c r="AF83" i="1"/>
  <c r="AF92" i="1"/>
  <c r="AF118" i="1"/>
  <c r="S61" i="1"/>
  <c r="R61" i="1"/>
  <c r="X61" i="1" s="1"/>
  <c r="AA61" i="1" s="1"/>
  <c r="S74" i="1"/>
  <c r="R74" i="1"/>
  <c r="X74" i="1" s="1"/>
  <c r="AA74" i="1" s="1"/>
  <c r="AF74" i="1" s="1"/>
  <c r="AD75" i="1"/>
  <c r="AE75" i="1" s="1"/>
  <c r="AF75" i="1" s="1"/>
  <c r="AF79" i="1"/>
  <c r="AF82" i="1"/>
  <c r="AD91" i="1"/>
  <c r="AE91" i="1" s="1"/>
  <c r="S97" i="1"/>
  <c r="R97" i="1"/>
  <c r="X97" i="1" s="1"/>
  <c r="AA97" i="1" s="1"/>
  <c r="AF103" i="1"/>
  <c r="S53" i="1"/>
  <c r="R53" i="1"/>
  <c r="X53" i="1" s="1"/>
  <c r="AA53" i="1" s="1"/>
  <c r="AF63" i="1"/>
  <c r="AF65" i="1"/>
  <c r="AF70" i="1"/>
  <c r="R84" i="1"/>
  <c r="X84" i="1" s="1"/>
  <c r="AA84" i="1" s="1"/>
  <c r="AF84" i="1" s="1"/>
  <c r="S84" i="1"/>
  <c r="AF87" i="1"/>
  <c r="S32" i="1"/>
  <c r="O56" i="1"/>
  <c r="AD61" i="1"/>
  <c r="AE61" i="1" s="1"/>
  <c r="AD63" i="1"/>
  <c r="AE63" i="1" s="1"/>
  <c r="AD78" i="1"/>
  <c r="AE78" i="1" s="1"/>
  <c r="AF78" i="1" s="1"/>
  <c r="AD83" i="1"/>
  <c r="AE83" i="1" s="1"/>
  <c r="AF139" i="1"/>
  <c r="AF49" i="1"/>
  <c r="AD53" i="1"/>
  <c r="AE53" i="1" s="1"/>
  <c r="AF66" i="1"/>
  <c r="S73" i="1"/>
  <c r="R73" i="1"/>
  <c r="X73" i="1" s="1"/>
  <c r="AA73" i="1" s="1"/>
  <c r="AF73" i="1" s="1"/>
  <c r="AD81" i="1"/>
  <c r="AE81" i="1" s="1"/>
  <c r="R6" i="1"/>
  <c r="X6" i="1" s="1"/>
  <c r="AA6" i="1" s="1"/>
  <c r="AF6" i="1" s="1"/>
  <c r="R14" i="1"/>
  <c r="X14" i="1" s="1"/>
  <c r="AA14" i="1" s="1"/>
  <c r="AF14" i="1" s="1"/>
  <c r="R22" i="1"/>
  <c r="X22" i="1" s="1"/>
  <c r="AA22" i="1" s="1"/>
  <c r="AF22" i="1" s="1"/>
  <c r="R29" i="1"/>
  <c r="X29" i="1" s="1"/>
  <c r="AA29" i="1" s="1"/>
  <c r="AF29" i="1" s="1"/>
  <c r="R39" i="1"/>
  <c r="X39" i="1" s="1"/>
  <c r="AA39" i="1" s="1"/>
  <c r="AF39" i="1" s="1"/>
  <c r="O41" i="1"/>
  <c r="AF42" i="1"/>
  <c r="R46" i="1"/>
  <c r="X46" i="1" s="1"/>
  <c r="AA46" i="1" s="1"/>
  <c r="AF46" i="1" s="1"/>
  <c r="R47" i="1"/>
  <c r="X47" i="1" s="1"/>
  <c r="AA47" i="1" s="1"/>
  <c r="AF47" i="1" s="1"/>
  <c r="AF58" i="1"/>
  <c r="S90" i="1"/>
  <c r="AF98" i="1"/>
  <c r="S45" i="1"/>
  <c r="R45" i="1"/>
  <c r="X45" i="1" s="1"/>
  <c r="AA45" i="1" s="1"/>
  <c r="AF45" i="1" s="1"/>
  <c r="AF50" i="1"/>
  <c r="R72" i="1"/>
  <c r="X72" i="1" s="1"/>
  <c r="AA72" i="1" s="1"/>
  <c r="AF72" i="1" s="1"/>
  <c r="AD98" i="1"/>
  <c r="AE98" i="1" s="1"/>
  <c r="AD116" i="1"/>
  <c r="AE116" i="1" s="1"/>
  <c r="AD122" i="1"/>
  <c r="AE122" i="1" s="1"/>
  <c r="S130" i="1"/>
  <c r="R130" i="1"/>
  <c r="X130" i="1" s="1"/>
  <c r="AA130" i="1" s="1"/>
  <c r="AF130" i="1" s="1"/>
  <c r="AD133" i="1"/>
  <c r="AE133" i="1" s="1"/>
  <c r="AF145" i="1"/>
  <c r="S188" i="1"/>
  <c r="R188" i="1"/>
  <c r="X188" i="1" s="1"/>
  <c r="AA188" i="1" s="1"/>
  <c r="S135" i="1"/>
  <c r="R135" i="1"/>
  <c r="X135" i="1" s="1"/>
  <c r="AA135" i="1" s="1"/>
  <c r="AF135" i="1" s="1"/>
  <c r="S89" i="1"/>
  <c r="R89" i="1"/>
  <c r="X89" i="1" s="1"/>
  <c r="AA89" i="1" s="1"/>
  <c r="AD90" i="1"/>
  <c r="AE90" i="1" s="1"/>
  <c r="AF90" i="1" s="1"/>
  <c r="AD97" i="1"/>
  <c r="AE97" i="1" s="1"/>
  <c r="AF101" i="1"/>
  <c r="AF131" i="1"/>
  <c r="AF137" i="1"/>
  <c r="AD155" i="1"/>
  <c r="AE155" i="1" s="1"/>
  <c r="AF155" i="1" s="1"/>
  <c r="AF110" i="1"/>
  <c r="S119" i="1"/>
  <c r="R119" i="1"/>
  <c r="X119" i="1" s="1"/>
  <c r="AA119" i="1" s="1"/>
  <c r="S121" i="1"/>
  <c r="R121" i="1"/>
  <c r="X121" i="1" s="1"/>
  <c r="AA121" i="1" s="1"/>
  <c r="AF121" i="1" s="1"/>
  <c r="AF123" i="1"/>
  <c r="S75" i="1"/>
  <c r="S83" i="1"/>
  <c r="AD89" i="1"/>
  <c r="AE89" i="1" s="1"/>
  <c r="AF91" i="1"/>
  <c r="AF93" i="1"/>
  <c r="O100" i="1"/>
  <c r="AF116" i="1"/>
  <c r="O128" i="1"/>
  <c r="AF141" i="1"/>
  <c r="O69" i="1"/>
  <c r="R80" i="1"/>
  <c r="X80" i="1" s="1"/>
  <c r="AA80" i="1" s="1"/>
  <c r="AF80" i="1" s="1"/>
  <c r="R81" i="1"/>
  <c r="X81" i="1" s="1"/>
  <c r="AA81" i="1" s="1"/>
  <c r="AF81" i="1" s="1"/>
  <c r="S82" i="1"/>
  <c r="S91" i="1"/>
  <c r="S106" i="1"/>
  <c r="R106" i="1"/>
  <c r="X106" i="1" s="1"/>
  <c r="AA106" i="1" s="1"/>
  <c r="AF106" i="1" s="1"/>
  <c r="AF113" i="1"/>
  <c r="AD114" i="1"/>
  <c r="AE114" i="1" s="1"/>
  <c r="AF127" i="1"/>
  <c r="AF133" i="1"/>
  <c r="AF77" i="1"/>
  <c r="AF85" i="1"/>
  <c r="AF94" i="1"/>
  <c r="AD99" i="1"/>
  <c r="AE99" i="1" s="1"/>
  <c r="AF99" i="1" s="1"/>
  <c r="AF100" i="1"/>
  <c r="AD106" i="1"/>
  <c r="AE106" i="1" s="1"/>
  <c r="S111" i="1"/>
  <c r="R111" i="1"/>
  <c r="X111" i="1" s="1"/>
  <c r="AA111" i="1" s="1"/>
  <c r="AF111" i="1" s="1"/>
  <c r="AD119" i="1"/>
  <c r="AE119" i="1" s="1"/>
  <c r="S134" i="1"/>
  <c r="R134" i="1"/>
  <c r="X134" i="1" s="1"/>
  <c r="AA134" i="1" s="1"/>
  <c r="AF134" i="1" s="1"/>
  <c r="AD137" i="1"/>
  <c r="AE137" i="1" s="1"/>
  <c r="AF153" i="1"/>
  <c r="O155" i="1"/>
  <c r="O159" i="1"/>
  <c r="S114" i="1"/>
  <c r="R114" i="1"/>
  <c r="X114" i="1" s="1"/>
  <c r="AA114" i="1" s="1"/>
  <c r="AF114" i="1" s="1"/>
  <c r="S138" i="1"/>
  <c r="R138" i="1"/>
  <c r="X138" i="1" s="1"/>
  <c r="AA138" i="1" s="1"/>
  <c r="O142" i="1"/>
  <c r="S146" i="1"/>
  <c r="R146" i="1"/>
  <c r="X146" i="1" s="1"/>
  <c r="AA146" i="1" s="1"/>
  <c r="S180" i="1"/>
  <c r="R180" i="1"/>
  <c r="X180" i="1" s="1"/>
  <c r="AA180" i="1" s="1"/>
  <c r="AF180" i="1" s="1"/>
  <c r="O107" i="1"/>
  <c r="AD149" i="1"/>
  <c r="AE149" i="1" s="1"/>
  <c r="AF149" i="1" s="1"/>
  <c r="AF152" i="1"/>
  <c r="AD158" i="1"/>
  <c r="AE158" i="1" s="1"/>
  <c r="AF158" i="1" s="1"/>
  <c r="S122" i="1"/>
  <c r="R122" i="1"/>
  <c r="X122" i="1" s="1"/>
  <c r="AA122" i="1" s="1"/>
  <c r="R105" i="1"/>
  <c r="X105" i="1" s="1"/>
  <c r="AA105" i="1" s="1"/>
  <c r="AF105" i="1" s="1"/>
  <c r="R142" i="1"/>
  <c r="X142" i="1" s="1"/>
  <c r="AA142" i="1" s="1"/>
  <c r="AF142" i="1" s="1"/>
  <c r="R143" i="1"/>
  <c r="X143" i="1" s="1"/>
  <c r="AA143" i="1" s="1"/>
  <c r="AF143" i="1" s="1"/>
  <c r="AD144" i="1"/>
  <c r="AE144" i="1" s="1"/>
  <c r="AF144" i="1" s="1"/>
  <c r="R148" i="1"/>
  <c r="X148" i="1" s="1"/>
  <c r="AA148" i="1" s="1"/>
  <c r="AF148" i="1" s="1"/>
  <c r="AD159" i="1"/>
  <c r="AE159" i="1" s="1"/>
  <c r="AF159" i="1" s="1"/>
  <c r="AF161" i="1"/>
  <c r="AF171" i="1"/>
  <c r="S172" i="1"/>
  <c r="R172" i="1"/>
  <c r="X172" i="1" s="1"/>
  <c r="AA172" i="1" s="1"/>
  <c r="AD125" i="1"/>
  <c r="AE125" i="1" s="1"/>
  <c r="AF125" i="1" s="1"/>
  <c r="AD138" i="1"/>
  <c r="AE138" i="1" s="1"/>
  <c r="AD146" i="1"/>
  <c r="AE146" i="1" s="1"/>
  <c r="S154" i="1"/>
  <c r="R154" i="1"/>
  <c r="X154" i="1" s="1"/>
  <c r="AA154" i="1" s="1"/>
  <c r="AF154" i="1" s="1"/>
  <c r="AF166" i="1"/>
  <c r="AF199" i="1"/>
  <c r="S204" i="1"/>
  <c r="R204" i="1"/>
  <c r="X204" i="1" s="1"/>
  <c r="AA204" i="1" s="1"/>
  <c r="AF204" i="1" s="1"/>
  <c r="S212" i="1"/>
  <c r="R212" i="1"/>
  <c r="X212" i="1" s="1"/>
  <c r="AA212" i="1" s="1"/>
  <c r="AF212" i="1" s="1"/>
  <c r="O158" i="1"/>
  <c r="S196" i="1"/>
  <c r="R196" i="1"/>
  <c r="X196" i="1" s="1"/>
  <c r="AA196" i="1" s="1"/>
  <c r="AD211" i="1"/>
  <c r="AE211" i="1" s="1"/>
  <c r="AF211" i="1" s="1"/>
  <c r="AD157" i="1"/>
  <c r="AE157" i="1" s="1"/>
  <c r="AF157" i="1" s="1"/>
  <c r="AF164" i="1"/>
  <c r="AD172" i="1"/>
  <c r="AE172" i="1" s="1"/>
  <c r="AD173" i="1"/>
  <c r="AE173" i="1" s="1"/>
  <c r="AD180" i="1"/>
  <c r="AE180" i="1" s="1"/>
  <c r="AD181" i="1"/>
  <c r="AE181" i="1" s="1"/>
  <c r="AF182" i="1"/>
  <c r="AD188" i="1"/>
  <c r="AE188" i="1" s="1"/>
  <c r="AD189" i="1"/>
  <c r="AE189" i="1" s="1"/>
  <c r="AF190" i="1"/>
  <c r="AD191" i="1"/>
  <c r="AE191" i="1" s="1"/>
  <c r="AD210" i="1"/>
  <c r="AE210" i="1" s="1"/>
  <c r="AF210" i="1" s="1"/>
  <c r="O165" i="1"/>
  <c r="AF168" i="1"/>
  <c r="AD174" i="1"/>
  <c r="AE174" i="1" s="1"/>
  <c r="AF174" i="1" s="1"/>
  <c r="AF176" i="1"/>
  <c r="AD182" i="1"/>
  <c r="AE182" i="1" s="1"/>
  <c r="AD190" i="1"/>
  <c r="AE190" i="1" s="1"/>
  <c r="AF192" i="1"/>
  <c r="AD194" i="1"/>
  <c r="AE194" i="1" s="1"/>
  <c r="AD196" i="1"/>
  <c r="AE196" i="1" s="1"/>
  <c r="AD197" i="1"/>
  <c r="AE197" i="1" s="1"/>
  <c r="AF198" i="1"/>
  <c r="AD199" i="1"/>
  <c r="AE199" i="1" s="1"/>
  <c r="AD168" i="1"/>
  <c r="AE168" i="1" s="1"/>
  <c r="AD176" i="1"/>
  <c r="AE176" i="1" s="1"/>
  <c r="AD184" i="1"/>
  <c r="AE184" i="1" s="1"/>
  <c r="AF184" i="1" s="1"/>
  <c r="AD206" i="1"/>
  <c r="AE206" i="1" s="1"/>
  <c r="AF206" i="1" s="1"/>
  <c r="AF209" i="1"/>
  <c r="AD214" i="1"/>
  <c r="AE214" i="1" s="1"/>
  <c r="AF214" i="1" s="1"/>
  <c r="AF191" i="1"/>
  <c r="AD198" i="1"/>
  <c r="AE198" i="1" s="1"/>
  <c r="AF201" i="1"/>
  <c r="R170" i="1"/>
  <c r="X170" i="1" s="1"/>
  <c r="AA170" i="1" s="1"/>
  <c r="AF170" i="1" s="1"/>
  <c r="R178" i="1"/>
  <c r="X178" i="1" s="1"/>
  <c r="AA178" i="1" s="1"/>
  <c r="AF178" i="1" s="1"/>
  <c r="R186" i="1"/>
  <c r="X186" i="1" s="1"/>
  <c r="AA186" i="1" s="1"/>
  <c r="AF186" i="1" s="1"/>
  <c r="R194" i="1"/>
  <c r="X194" i="1" s="1"/>
  <c r="AA194" i="1" s="1"/>
  <c r="AF194" i="1" s="1"/>
  <c r="R202" i="1"/>
  <c r="X202" i="1" s="1"/>
  <c r="AA202" i="1" s="1"/>
  <c r="AF202" i="1" s="1"/>
  <c r="R165" i="1"/>
  <c r="X165" i="1" s="1"/>
  <c r="AA165" i="1" s="1"/>
  <c r="AF165" i="1" s="1"/>
  <c r="R173" i="1"/>
  <c r="X173" i="1" s="1"/>
  <c r="AA173" i="1" s="1"/>
  <c r="AF173" i="1" s="1"/>
  <c r="R181" i="1"/>
  <c r="X181" i="1" s="1"/>
  <c r="AA181" i="1" s="1"/>
  <c r="AF181" i="1" s="1"/>
  <c r="R189" i="1"/>
  <c r="X189" i="1" s="1"/>
  <c r="AA189" i="1" s="1"/>
  <c r="R197" i="1"/>
  <c r="X197" i="1" s="1"/>
  <c r="AA197" i="1" s="1"/>
  <c r="R205" i="1"/>
  <c r="X205" i="1" s="1"/>
  <c r="AA205" i="1" s="1"/>
  <c r="AF205" i="1" s="1"/>
  <c r="R213" i="1"/>
  <c r="X213" i="1" s="1"/>
  <c r="AA213" i="1" s="1"/>
  <c r="AF213" i="1" s="1"/>
  <c r="R200" i="1"/>
  <c r="X200" i="1" s="1"/>
  <c r="AA200" i="1" s="1"/>
  <c r="AF200" i="1" s="1"/>
  <c r="R208" i="1"/>
  <c r="X208" i="1" s="1"/>
  <c r="AA208" i="1" s="1"/>
  <c r="AF208" i="1" s="1"/>
  <c r="AF172" i="1" l="1"/>
  <c r="AF119" i="1"/>
  <c r="AF189" i="1"/>
  <c r="AF196" i="1"/>
  <c r="AF122" i="1"/>
  <c r="AF146" i="1"/>
  <c r="AF197" i="1"/>
  <c r="AF188" i="1"/>
  <c r="AF97" i="1"/>
  <c r="AF61" i="1"/>
  <c r="AF138" i="1"/>
  <c r="AF89" i="1"/>
  <c r="AF53" i="1"/>
</calcChain>
</file>

<file path=xl/sharedStrings.xml><?xml version="1.0" encoding="utf-8"?>
<sst xmlns="http://schemas.openxmlformats.org/spreadsheetml/2006/main" count="3878" uniqueCount="214">
  <si>
    <t>stratum</t>
  </si>
  <si>
    <t>plot_id</t>
  </si>
  <si>
    <t>shr_l_cov</t>
  </si>
  <si>
    <t>shr_d_cov</t>
  </si>
  <si>
    <t>shr_ht</t>
  </si>
  <si>
    <t>her_l_cov</t>
  </si>
  <si>
    <t>her_d_cov</t>
  </si>
  <si>
    <t>her_ht</t>
  </si>
  <si>
    <t>shr_l_bm</t>
  </si>
  <si>
    <t>shr_d_bm</t>
  </si>
  <si>
    <t>tot_shr_bm</t>
  </si>
  <si>
    <t>her_l_bm</t>
  </si>
  <si>
    <t>her_d_bm</t>
  </si>
  <si>
    <t>tot_her_bm</t>
  </si>
  <si>
    <t>tot_veg_bm</t>
  </si>
  <si>
    <t>tot_veg_l_bm</t>
  </si>
  <si>
    <t>tot_veg_d_bm</t>
  </si>
  <si>
    <t>1hr_lit_sum_bm</t>
  </si>
  <si>
    <t>1hr_sum_bm</t>
  </si>
  <si>
    <t>1hr_bm</t>
  </si>
  <si>
    <t>10hr_bm</t>
  </si>
  <si>
    <t>100hr_bm</t>
  </si>
  <si>
    <t>tot_FWD_bm</t>
  </si>
  <si>
    <t>TFL</t>
  </si>
  <si>
    <t>FDFL</t>
  </si>
  <si>
    <t>FFL</t>
  </si>
  <si>
    <t>TFL.i</t>
  </si>
  <si>
    <t>FDFL.1</t>
  </si>
  <si>
    <t>FFL.1</t>
  </si>
  <si>
    <t>WF</t>
  </si>
  <si>
    <t>BD</t>
  </si>
  <si>
    <t>fuelbed_dep.i</t>
  </si>
  <si>
    <t>1000hr_sound_bm</t>
  </si>
  <si>
    <t>1000hr_rotten_bm</t>
  </si>
  <si>
    <t>1-1000hr_bm</t>
  </si>
  <si>
    <t>duf_bm</t>
  </si>
  <si>
    <t>lit_bm</t>
  </si>
  <si>
    <t>tot_bm</t>
  </si>
  <si>
    <t>duf_dep</t>
  </si>
  <si>
    <t>lit_dep</t>
  </si>
  <si>
    <t>tot_dep</t>
  </si>
  <si>
    <t>fuelbed_dep.1</t>
  </si>
  <si>
    <t>fuelbed_dep</t>
  </si>
  <si>
    <t>spp</t>
  </si>
  <si>
    <t>mgmt</t>
  </si>
  <si>
    <t>stand_str</t>
  </si>
  <si>
    <t>adj</t>
  </si>
  <si>
    <t>road</t>
  </si>
  <si>
    <t>dead_tree</t>
  </si>
  <si>
    <t>aspect_deg</t>
  </si>
  <si>
    <t>aspect_nom</t>
  </si>
  <si>
    <t>slope_pect</t>
  </si>
  <si>
    <t>slope_nom</t>
  </si>
  <si>
    <t>uspp1</t>
  </si>
  <si>
    <t>uspp2</t>
  </si>
  <si>
    <t>mspp1</t>
  </si>
  <si>
    <t>mspp2</t>
  </si>
  <si>
    <t>lspp1</t>
  </si>
  <si>
    <t>lspp2</t>
  </si>
  <si>
    <t>Comments</t>
  </si>
  <si>
    <t>planting_info</t>
  </si>
  <si>
    <t>recat</t>
  </si>
  <si>
    <t>fuelbed_dep_plus_litter_depth</t>
  </si>
  <si>
    <t>ConPi</t>
  </si>
  <si>
    <t>Pi</t>
  </si>
  <si>
    <t>Con</t>
  </si>
  <si>
    <t>EA</t>
  </si>
  <si>
    <t>+20 Be</t>
  </si>
  <si>
    <t>Road</t>
  </si>
  <si>
    <t/>
  </si>
  <si>
    <t>none</t>
  </si>
  <si>
    <t>RO</t>
  </si>
  <si>
    <t>SEA</t>
  </si>
  <si>
    <t>n</t>
  </si>
  <si>
    <t>low</t>
  </si>
  <si>
    <t>La</t>
  </si>
  <si>
    <t>F</t>
  </si>
  <si>
    <t>Be20</t>
  </si>
  <si>
    <t>s</t>
  </si>
  <si>
    <t>med</t>
  </si>
  <si>
    <t>EO 1</t>
  </si>
  <si>
    <t>Wetland</t>
  </si>
  <si>
    <t>nw</t>
  </si>
  <si>
    <t>Bi</t>
  </si>
  <si>
    <t>BB</t>
  </si>
  <si>
    <t>RP</t>
  </si>
  <si>
    <t>ne</t>
  </si>
  <si>
    <t>Ma</t>
  </si>
  <si>
    <t>Clear</t>
  </si>
  <si>
    <t>Pi 1</t>
  </si>
  <si>
    <t>Pi 5</t>
  </si>
  <si>
    <t>Pi 3</t>
  </si>
  <si>
    <t>Ch</t>
  </si>
  <si>
    <t>V</t>
  </si>
  <si>
    <t>NatPi</t>
  </si>
  <si>
    <t>Nat</t>
  </si>
  <si>
    <t>Pi 5, Be 5</t>
  </si>
  <si>
    <t>Be</t>
  </si>
  <si>
    <t>UEA</t>
  </si>
  <si>
    <t>+80 La, Sp</t>
  </si>
  <si>
    <t>Pi 2</t>
  </si>
  <si>
    <t>+40 Sp</t>
  </si>
  <si>
    <t>Pi 5, EO 5</t>
  </si>
  <si>
    <t>+80 EO</t>
  </si>
  <si>
    <t>+80 Be</t>
  </si>
  <si>
    <t>+40 Pi</t>
  </si>
  <si>
    <t>Pi 10</t>
  </si>
  <si>
    <t>+20 RO</t>
  </si>
  <si>
    <t>+80 Sp</t>
  </si>
  <si>
    <t>se</t>
  </si>
  <si>
    <t>mixed pine understory</t>
  </si>
  <si>
    <t>RC</t>
  </si>
  <si>
    <t>20+Be</t>
  </si>
  <si>
    <t>RL</t>
  </si>
  <si>
    <t>+80 Pi</t>
  </si>
  <si>
    <t>Wt 5</t>
  </si>
  <si>
    <t>e</t>
  </si>
  <si>
    <t>G</t>
  </si>
  <si>
    <t>+40 RO</t>
  </si>
  <si>
    <t>ConBe</t>
  </si>
  <si>
    <t>+80 RO</t>
  </si>
  <si>
    <t>Be 5</t>
  </si>
  <si>
    <t>Black pine</t>
  </si>
  <si>
    <t>ConRO</t>
  </si>
  <si>
    <t>Be 20</t>
  </si>
  <si>
    <t>sw</t>
  </si>
  <si>
    <t>OE</t>
  </si>
  <si>
    <t>planted pi with broadleaf understory</t>
  </si>
  <si>
    <t>50% Pine 50% Be</t>
  </si>
  <si>
    <t>UP</t>
  </si>
  <si>
    <t>WT</t>
  </si>
  <si>
    <t>Bi 1</t>
  </si>
  <si>
    <t>scotts pine</t>
  </si>
  <si>
    <t>Be 20, Pi 2</t>
  </si>
  <si>
    <t>w</t>
  </si>
  <si>
    <t>Be 10</t>
  </si>
  <si>
    <t>Scotts pine</t>
  </si>
  <si>
    <t>50% Pi 50% Be</t>
  </si>
  <si>
    <t>Bi 1, Pi 1</t>
  </si>
  <si>
    <t>30</t>
  </si>
  <si>
    <t>Be 1</t>
  </si>
  <si>
    <t>15</t>
  </si>
  <si>
    <t>equal proportion of pine and larch</t>
  </si>
  <si>
    <t>recategorize to Nat_ based on impression</t>
  </si>
  <si>
    <t>10</t>
  </si>
  <si>
    <t>20 Be</t>
  </si>
  <si>
    <t>Scotts pine with the last transect going through a Be underplanting.</t>
  </si>
  <si>
    <t>+40 La</t>
  </si>
  <si>
    <t>2</t>
  </si>
  <si>
    <t>mixed scotts and black pine</t>
  </si>
  <si>
    <t>1</t>
  </si>
  <si>
    <t>EO 3</t>
  </si>
  <si>
    <t>+80 La</t>
  </si>
  <si>
    <t>Bi 10 Be 20</t>
  </si>
  <si>
    <t>equal proportion of Pi and La</t>
  </si>
  <si>
    <t>Bi 7 Be 20</t>
  </si>
  <si>
    <t>DF</t>
  </si>
  <si>
    <t>ADJ: 80+ Pi</t>
  </si>
  <si>
    <t>high</t>
  </si>
  <si>
    <t>+40 LA</t>
  </si>
  <si>
    <t>Bi 5</t>
  </si>
  <si>
    <t>EO</t>
  </si>
  <si>
    <t>very high</t>
  </si>
  <si>
    <t>Pi 5, RO 5</t>
  </si>
  <si>
    <t>La 1, RO 1</t>
  </si>
  <si>
    <t>+80</t>
  </si>
  <si>
    <t>Ro2, La1</t>
  </si>
  <si>
    <t>40% Pine</t>
  </si>
  <si>
    <t>SK</t>
  </si>
  <si>
    <t>Excellent example of old beech</t>
  </si>
  <si>
    <t>RO 1</t>
  </si>
  <si>
    <t>IL</t>
  </si>
  <si>
    <t>5</t>
  </si>
  <si>
    <t>Wild boar mud pit. Noticable litter disturbance in surrounding area.</t>
  </si>
  <si>
    <t>La 1</t>
  </si>
  <si>
    <t>Pi 5, Bi 5</t>
  </si>
  <si>
    <t>Black Pine</t>
  </si>
  <si>
    <t>scotts pine / very good example of close to nature</t>
  </si>
  <si>
    <t>WT 1</t>
  </si>
  <si>
    <t>WT 10</t>
  </si>
  <si>
    <t>Scotts pine, diverse understory</t>
  </si>
  <si>
    <t>Pi 10, Be 5</t>
  </si>
  <si>
    <t>Pi 6</t>
  </si>
  <si>
    <t>+40 Ma</t>
  </si>
  <si>
    <t>Bi 1 Ch 2</t>
  </si>
  <si>
    <t>Sp</t>
  </si>
  <si>
    <t>Boar mud pit</t>
  </si>
  <si>
    <t>Scotts Pine</t>
  </si>
  <si>
    <t>NatBe</t>
  </si>
  <si>
    <t>+80 PI</t>
  </si>
  <si>
    <t>2 Pi</t>
  </si>
  <si>
    <t>ROAD</t>
  </si>
  <si>
    <t>young stand less than 30 years</t>
  </si>
  <si>
    <t>Be20, Pi 5</t>
  </si>
  <si>
    <t>60%Be 40%La</t>
  </si>
  <si>
    <t>11</t>
  </si>
  <si>
    <t>Be 3, Pi 2</t>
  </si>
  <si>
    <t>6</t>
  </si>
  <si>
    <t>Stopped at 3T due to excessive BB</t>
  </si>
  <si>
    <t>20</t>
  </si>
  <si>
    <t>was rejected earlier</t>
  </si>
  <si>
    <t>Be 4</t>
  </si>
  <si>
    <t>Be 3, Ch 3</t>
  </si>
  <si>
    <t>Be 5, La 1</t>
  </si>
  <si>
    <t>NatRO</t>
  </si>
  <si>
    <t>RO 5</t>
  </si>
  <si>
    <t>Be 5, Ch 1</t>
  </si>
  <si>
    <t>LA 1</t>
  </si>
  <si>
    <t>Be 10, Ch 2</t>
  </si>
  <si>
    <t>RO 3</t>
  </si>
  <si>
    <t>RO 10</t>
  </si>
  <si>
    <t>+40 Be</t>
  </si>
  <si>
    <t>Creek</t>
  </si>
  <si>
    <t>gap_fraction_plot_ave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</si>
</sst>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DB19-2AA1-41AD-A5D7-63EEEF4474F1}">
  <dimension ref="A1:BL215"/>
  <sheetViews>
    <sheetView tabSelected="1" zoomScale="90" zoomScaleNormal="90" workbookViewId="0">
      <pane xSplit="2" ySplit="1" topLeftCell="AH2" activePane="bottomRight" state="frozen"/>
      <selection pane="topRight" activeCell="C1" sqref="C1"/>
      <selection pane="bottomLeft" activeCell="A2" sqref="A2"/>
      <selection pane="bottomRight" activeCell="AQ10" sqref="AQ10"/>
    </sheetView>
  </sheetViews>
  <sheetFormatPr defaultRowHeight="14.4" x14ac:dyDescent="0.3"/>
  <cols>
    <col min="7" max="7" width="10.109375" bestFit="1" customWidth="1"/>
    <col min="23" max="31" width="9.33203125" customWidth="1"/>
    <col min="32" max="32" width="13.44140625" customWidth="1"/>
    <col min="33" max="36" width="9.109375" customWidth="1"/>
    <col min="42" max="43" width="14.109375" bestFit="1" customWidth="1"/>
  </cols>
  <sheetData>
    <row r="1" spans="1:64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213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3">
      <c r="A2" t="s">
        <v>63</v>
      </c>
      <c r="B2">
        <v>101</v>
      </c>
      <c r="C2" s="1">
        <v>0.01</v>
      </c>
      <c r="D2" s="1">
        <v>0</v>
      </c>
      <c r="E2">
        <v>7.0000000000000007E-2</v>
      </c>
      <c r="F2" s="1">
        <v>0.56000000000000005</v>
      </c>
      <c r="G2" s="1">
        <v>0.22</v>
      </c>
      <c r="H2">
        <v>0.72</v>
      </c>
      <c r="I2">
        <v>0.01</v>
      </c>
      <c r="J2">
        <v>0</v>
      </c>
      <c r="K2">
        <f t="shared" ref="K2:K65" si="0">SUM(I2:J2)</f>
        <v>0.01</v>
      </c>
      <c r="L2">
        <v>0.34</v>
      </c>
      <c r="M2">
        <v>0.12</v>
      </c>
      <c r="N2">
        <f t="shared" ref="N2:N65" si="1">SUM(L2:M2)</f>
        <v>0.46</v>
      </c>
      <c r="O2">
        <f t="shared" ref="O2:O65" si="2">SUM(N2,K2)</f>
        <v>0.47000000000000003</v>
      </c>
      <c r="P2">
        <f t="shared" ref="P2:Q65" si="3">L2+I2</f>
        <v>0.35000000000000003</v>
      </c>
      <c r="Q2">
        <f t="shared" si="3"/>
        <v>0.12</v>
      </c>
      <c r="R2">
        <f t="shared" ref="R2:R65" si="4">T2+Q2+AK2</f>
        <v>1.44</v>
      </c>
      <c r="S2">
        <f t="shared" ref="S2:S65" si="5">T2+Q2</f>
        <v>0.13999999999999999</v>
      </c>
      <c r="T2" s="2">
        <v>0.02</v>
      </c>
      <c r="U2">
        <v>0.64</v>
      </c>
      <c r="V2">
        <v>0.56000000000000005</v>
      </c>
      <c r="W2">
        <v>1.21</v>
      </c>
      <c r="X2">
        <f t="shared" ref="X2:X65" si="6">R2+U2+V2+L2+I2</f>
        <v>2.9899999999999998</v>
      </c>
      <c r="Y2">
        <f t="shared" ref="Y2:Y65" si="7">AK2+T2</f>
        <v>1.32</v>
      </c>
      <c r="Z2">
        <f t="shared" ref="Z2:Z65" si="8">T2+L2+I2+AK2</f>
        <v>1.6700000000000002</v>
      </c>
      <c r="AA2">
        <f t="shared" ref="AA2:AC65" si="9">X2*4.46089561</f>
        <v>13.338077873899998</v>
      </c>
      <c r="AB2">
        <f t="shared" si="9"/>
        <v>5.8883822052000001</v>
      </c>
      <c r="AC2">
        <f t="shared" si="9"/>
        <v>7.4496956687000004</v>
      </c>
      <c r="AD2">
        <f t="shared" ref="AD2:AD65" si="10">AB2/AC2</f>
        <v>0.79041916167664672</v>
      </c>
      <c r="AE2">
        <f t="shared" ref="AE2:AE65" si="11">0.1+(AD2*(0.75-0.1))</f>
        <v>0.61377245508982037</v>
      </c>
      <c r="AF2">
        <f t="shared" ref="AF2:AF65" si="12">AA2/AE2*0.04591</f>
        <v>0.99768432114004946</v>
      </c>
      <c r="AG2">
        <v>0</v>
      </c>
      <c r="AH2">
        <v>0</v>
      </c>
      <c r="AI2">
        <v>1.2</v>
      </c>
      <c r="AJ2">
        <v>3</v>
      </c>
      <c r="AK2">
        <v>1.3</v>
      </c>
      <c r="AL2">
        <v>5.6</v>
      </c>
      <c r="AM2">
        <v>8.6999999999999993</v>
      </c>
      <c r="AN2">
        <v>7.5</v>
      </c>
      <c r="AO2">
        <v>16.3</v>
      </c>
      <c r="AP2" s="3">
        <f t="shared" ref="AP2:AP65" si="13">IF(H2&gt;E2,(H2*0.633+AN2*0.01),(E2*0.633+AN2*0.01))</f>
        <v>0.53076000000000001</v>
      </c>
      <c r="AQ2" s="3">
        <f>IF(H2&gt;E2,H2,E2)</f>
        <v>0.72</v>
      </c>
      <c r="AR2" s="2">
        <v>0.23133333333333334</v>
      </c>
      <c r="AS2" t="s">
        <v>64</v>
      </c>
      <c r="AT2" t="s">
        <v>65</v>
      </c>
      <c r="AU2" t="s">
        <v>66</v>
      </c>
      <c r="AV2" t="s">
        <v>67</v>
      </c>
      <c r="AW2" t="s">
        <v>68</v>
      </c>
      <c r="AX2" t="s">
        <v>69</v>
      </c>
      <c r="BA2">
        <v>0</v>
      </c>
      <c r="BB2" t="s">
        <v>70</v>
      </c>
      <c r="BC2" t="s">
        <v>71</v>
      </c>
      <c r="BD2" t="s">
        <v>69</v>
      </c>
      <c r="BE2" t="s">
        <v>69</v>
      </c>
      <c r="BF2" t="s">
        <v>69</v>
      </c>
      <c r="BG2" t="s">
        <v>71</v>
      </c>
      <c r="BH2" t="s">
        <v>69</v>
      </c>
      <c r="BI2" t="s">
        <v>69</v>
      </c>
      <c r="BJ2" t="s">
        <v>69</v>
      </c>
      <c r="BK2" t="s">
        <v>69</v>
      </c>
      <c r="BL2">
        <f>AQ2*100+AN2</f>
        <v>79.5</v>
      </c>
    </row>
    <row r="3" spans="1:64" x14ac:dyDescent="0.3">
      <c r="A3" t="s">
        <v>63</v>
      </c>
      <c r="B3">
        <v>102</v>
      </c>
      <c r="C3" s="1">
        <v>0.36670000000000003</v>
      </c>
      <c r="D3" s="1">
        <v>0.05</v>
      </c>
      <c r="E3">
        <v>1.32</v>
      </c>
      <c r="F3" s="1">
        <v>0.105</v>
      </c>
      <c r="G3" s="1">
        <v>1.7500000000000002E-2</v>
      </c>
      <c r="H3">
        <v>0.23</v>
      </c>
      <c r="I3">
        <v>1.03</v>
      </c>
      <c r="J3">
        <v>0.12</v>
      </c>
      <c r="K3">
        <f t="shared" si="0"/>
        <v>1.1499999999999999</v>
      </c>
      <c r="L3">
        <v>7.0000000000000007E-2</v>
      </c>
      <c r="M3">
        <v>0.01</v>
      </c>
      <c r="N3">
        <f t="shared" si="1"/>
        <v>0.08</v>
      </c>
      <c r="O3">
        <f t="shared" si="2"/>
        <v>1.23</v>
      </c>
      <c r="P3">
        <f t="shared" si="3"/>
        <v>1.1000000000000001</v>
      </c>
      <c r="Q3">
        <f t="shared" si="3"/>
        <v>0.13</v>
      </c>
      <c r="R3">
        <f t="shared" si="4"/>
        <v>1.1600000000000001</v>
      </c>
      <c r="S3">
        <f t="shared" si="5"/>
        <v>0.26</v>
      </c>
      <c r="T3" s="2">
        <v>0.13</v>
      </c>
      <c r="U3">
        <v>0.75</v>
      </c>
      <c r="V3">
        <v>0.2</v>
      </c>
      <c r="W3">
        <v>1.08</v>
      </c>
      <c r="X3">
        <f t="shared" si="6"/>
        <v>3.21</v>
      </c>
      <c r="Y3">
        <f t="shared" si="7"/>
        <v>1.03</v>
      </c>
      <c r="Z3">
        <f t="shared" si="8"/>
        <v>2.13</v>
      </c>
      <c r="AA3">
        <f t="shared" si="9"/>
        <v>14.319474908099998</v>
      </c>
      <c r="AB3">
        <f t="shared" si="9"/>
        <v>4.5947224782999996</v>
      </c>
      <c r="AC3">
        <f t="shared" si="9"/>
        <v>9.5017076492999983</v>
      </c>
      <c r="AD3">
        <f t="shared" si="10"/>
        <v>0.48356807511737093</v>
      </c>
      <c r="AE3">
        <f t="shared" si="11"/>
        <v>0.41431924882629112</v>
      </c>
      <c r="AF3">
        <f t="shared" si="12"/>
        <v>1.5867162698648782</v>
      </c>
      <c r="AG3">
        <v>0.4</v>
      </c>
      <c r="AH3">
        <v>0</v>
      </c>
      <c r="AI3">
        <v>1.5</v>
      </c>
      <c r="AJ3">
        <v>3.9</v>
      </c>
      <c r="AK3">
        <v>0.9</v>
      </c>
      <c r="AL3">
        <v>6.2</v>
      </c>
      <c r="AM3">
        <v>11.1</v>
      </c>
      <c r="AN3">
        <v>5.2</v>
      </c>
      <c r="AO3">
        <v>16.3</v>
      </c>
      <c r="AP3" s="3">
        <f t="shared" si="13"/>
        <v>0.88756000000000013</v>
      </c>
      <c r="AQ3" s="3">
        <f t="shared" ref="AQ3:AQ66" si="14">IF(H3&gt;E3,H3,E3)</f>
        <v>1.32</v>
      </c>
      <c r="AR3" s="2">
        <v>7.0000000000000007E-2</v>
      </c>
      <c r="AS3" t="s">
        <v>64</v>
      </c>
      <c r="AT3" t="s">
        <v>65</v>
      </c>
      <c r="AU3" t="s">
        <v>72</v>
      </c>
      <c r="AV3" t="s">
        <v>69</v>
      </c>
      <c r="AW3" t="s">
        <v>68</v>
      </c>
      <c r="AX3" t="s">
        <v>69</v>
      </c>
      <c r="AY3">
        <v>0</v>
      </c>
      <c r="AZ3" t="s">
        <v>73</v>
      </c>
      <c r="BA3">
        <v>5</v>
      </c>
      <c r="BB3" t="s">
        <v>74</v>
      </c>
      <c r="BC3" t="s">
        <v>71</v>
      </c>
      <c r="BD3" t="s">
        <v>75</v>
      </c>
      <c r="BE3" t="s">
        <v>69</v>
      </c>
      <c r="BF3" t="s">
        <v>69</v>
      </c>
      <c r="BG3" t="s">
        <v>71</v>
      </c>
      <c r="BH3" t="s">
        <v>76</v>
      </c>
      <c r="BI3" t="s">
        <v>69</v>
      </c>
      <c r="BJ3" t="s">
        <v>69</v>
      </c>
      <c r="BK3" t="s">
        <v>69</v>
      </c>
      <c r="BL3">
        <f t="shared" ref="BL3:BL66" si="15">AQ3*100+AN3</f>
        <v>137.19999999999999</v>
      </c>
    </row>
    <row r="4" spans="1:64" x14ac:dyDescent="0.3">
      <c r="A4" t="s">
        <v>63</v>
      </c>
      <c r="B4">
        <v>103</v>
      </c>
      <c r="C4" s="1">
        <v>3.8300000000000001E-2</v>
      </c>
      <c r="D4" s="1">
        <v>0</v>
      </c>
      <c r="E4">
        <v>0.43</v>
      </c>
      <c r="F4" s="1">
        <v>0.05</v>
      </c>
      <c r="G4" s="1">
        <v>0</v>
      </c>
      <c r="H4">
        <v>7.0000000000000007E-2</v>
      </c>
      <c r="I4">
        <v>0.09</v>
      </c>
      <c r="J4">
        <v>0</v>
      </c>
      <c r="K4">
        <f t="shared" si="0"/>
        <v>0.09</v>
      </c>
      <c r="L4">
        <v>0.01</v>
      </c>
      <c r="M4">
        <v>0</v>
      </c>
      <c r="N4">
        <f t="shared" si="1"/>
        <v>0.01</v>
      </c>
      <c r="O4">
        <f t="shared" si="2"/>
        <v>9.9999999999999992E-2</v>
      </c>
      <c r="P4">
        <f t="shared" si="3"/>
        <v>9.9999999999999992E-2</v>
      </c>
      <c r="Q4">
        <f t="shared" si="3"/>
        <v>0</v>
      </c>
      <c r="R4">
        <f t="shared" si="4"/>
        <v>0.79999999999999993</v>
      </c>
      <c r="S4">
        <f t="shared" si="5"/>
        <v>0.1</v>
      </c>
      <c r="T4" s="2">
        <v>0.1</v>
      </c>
      <c r="U4">
        <v>1.43</v>
      </c>
      <c r="V4">
        <v>0.4</v>
      </c>
      <c r="W4">
        <v>1.93</v>
      </c>
      <c r="X4">
        <f t="shared" si="6"/>
        <v>2.7299999999999995</v>
      </c>
      <c r="Y4">
        <f t="shared" si="7"/>
        <v>0.79999999999999993</v>
      </c>
      <c r="Z4">
        <f t="shared" si="8"/>
        <v>0.89999999999999991</v>
      </c>
      <c r="AA4">
        <f t="shared" si="9"/>
        <v>12.178245015299996</v>
      </c>
      <c r="AB4">
        <f t="shared" si="9"/>
        <v>3.5687164879999993</v>
      </c>
      <c r="AC4">
        <f t="shared" si="9"/>
        <v>4.0148060489999997</v>
      </c>
      <c r="AD4">
        <f t="shared" si="10"/>
        <v>0.88888888888888873</v>
      </c>
      <c r="AE4">
        <f t="shared" si="11"/>
        <v>0.6777777777777777</v>
      </c>
      <c r="AF4">
        <f t="shared" si="12"/>
        <v>0.82490640292980433</v>
      </c>
      <c r="AG4">
        <v>0</v>
      </c>
      <c r="AH4">
        <v>0</v>
      </c>
      <c r="AI4">
        <v>1.9</v>
      </c>
      <c r="AJ4">
        <v>3.5</v>
      </c>
      <c r="AK4">
        <v>0.7</v>
      </c>
      <c r="AL4">
        <v>6.2</v>
      </c>
      <c r="AM4">
        <v>10.1</v>
      </c>
      <c r="AN4">
        <v>4</v>
      </c>
      <c r="AO4">
        <v>14.1</v>
      </c>
      <c r="AP4" s="3">
        <f t="shared" si="13"/>
        <v>0.31218999999999997</v>
      </c>
      <c r="AQ4" s="3">
        <f t="shared" si="14"/>
        <v>0.43</v>
      </c>
      <c r="AR4" s="2">
        <v>4.2222222222222223E-2</v>
      </c>
      <c r="AS4" t="s">
        <v>64</v>
      </c>
      <c r="AT4" t="s">
        <v>65</v>
      </c>
      <c r="AU4" t="s">
        <v>72</v>
      </c>
      <c r="AV4" t="s">
        <v>69</v>
      </c>
      <c r="AW4" t="s">
        <v>68</v>
      </c>
      <c r="AX4" t="s">
        <v>77</v>
      </c>
      <c r="AY4">
        <v>180</v>
      </c>
      <c r="AZ4" t="s">
        <v>78</v>
      </c>
      <c r="BA4">
        <v>10</v>
      </c>
      <c r="BB4" t="s">
        <v>79</v>
      </c>
      <c r="BC4" t="s">
        <v>71</v>
      </c>
      <c r="BD4" t="s">
        <v>69</v>
      </c>
      <c r="BE4" t="s">
        <v>69</v>
      </c>
      <c r="BF4" t="s">
        <v>69</v>
      </c>
      <c r="BG4" t="s">
        <v>76</v>
      </c>
      <c r="BH4" t="s">
        <v>71</v>
      </c>
      <c r="BI4" t="s">
        <v>69</v>
      </c>
      <c r="BJ4" t="s">
        <v>69</v>
      </c>
      <c r="BK4" t="s">
        <v>69</v>
      </c>
      <c r="BL4">
        <f t="shared" si="15"/>
        <v>47</v>
      </c>
    </row>
    <row r="5" spans="1:64" x14ac:dyDescent="0.3">
      <c r="A5" t="s">
        <v>63</v>
      </c>
      <c r="B5">
        <v>105</v>
      </c>
      <c r="C5" s="1">
        <v>0.13419999999999999</v>
      </c>
      <c r="D5" s="1">
        <v>2.1700000000000001E-2</v>
      </c>
      <c r="E5">
        <v>0.88</v>
      </c>
      <c r="F5" s="1">
        <v>0.65</v>
      </c>
      <c r="G5" s="1">
        <v>0.13170000000000001</v>
      </c>
      <c r="H5">
        <v>0.73</v>
      </c>
      <c r="I5">
        <v>0.27</v>
      </c>
      <c r="J5">
        <v>0.04</v>
      </c>
      <c r="K5">
        <f t="shared" si="0"/>
        <v>0.31</v>
      </c>
      <c r="L5">
        <v>0.44</v>
      </c>
      <c r="M5">
        <v>0.1</v>
      </c>
      <c r="N5">
        <f t="shared" si="1"/>
        <v>0.54</v>
      </c>
      <c r="O5">
        <f t="shared" si="2"/>
        <v>0.85000000000000009</v>
      </c>
      <c r="P5">
        <f t="shared" si="3"/>
        <v>0.71</v>
      </c>
      <c r="Q5">
        <f t="shared" si="3"/>
        <v>0.14000000000000001</v>
      </c>
      <c r="R5">
        <f t="shared" si="4"/>
        <v>0.91999999999999993</v>
      </c>
      <c r="S5">
        <f t="shared" si="5"/>
        <v>0.22000000000000003</v>
      </c>
      <c r="T5" s="2">
        <v>0.08</v>
      </c>
      <c r="U5">
        <v>0.81</v>
      </c>
      <c r="V5">
        <v>0.6</v>
      </c>
      <c r="W5">
        <v>1.49</v>
      </c>
      <c r="X5">
        <f t="shared" si="6"/>
        <v>3.04</v>
      </c>
      <c r="Y5">
        <f t="shared" si="7"/>
        <v>0.77999999999999992</v>
      </c>
      <c r="Z5">
        <f t="shared" si="8"/>
        <v>1.49</v>
      </c>
      <c r="AA5">
        <f t="shared" si="9"/>
        <v>13.561122654399998</v>
      </c>
      <c r="AB5">
        <f t="shared" si="9"/>
        <v>3.4794985757999992</v>
      </c>
      <c r="AC5">
        <f t="shared" si="9"/>
        <v>6.6467344588999993</v>
      </c>
      <c r="AD5">
        <f t="shared" si="10"/>
        <v>0.52348993288590595</v>
      </c>
      <c r="AE5">
        <f t="shared" si="11"/>
        <v>0.44026845637583889</v>
      </c>
      <c r="AF5">
        <f t="shared" si="12"/>
        <v>1.414117073452166</v>
      </c>
      <c r="AG5">
        <v>5.53</v>
      </c>
      <c r="AH5">
        <v>0.2</v>
      </c>
      <c r="AI5">
        <v>7.2</v>
      </c>
      <c r="AJ5">
        <v>4.4000000000000004</v>
      </c>
      <c r="AK5">
        <v>0.7</v>
      </c>
      <c r="AL5">
        <v>12.2</v>
      </c>
      <c r="AM5">
        <v>12.5</v>
      </c>
      <c r="AN5">
        <v>3.9</v>
      </c>
      <c r="AO5">
        <v>16.399999999999999</v>
      </c>
      <c r="AP5" s="3">
        <f t="shared" si="13"/>
        <v>0.59604000000000001</v>
      </c>
      <c r="AQ5" s="3">
        <f t="shared" si="14"/>
        <v>0.88</v>
      </c>
      <c r="AR5" s="2">
        <v>0.28666666666666668</v>
      </c>
      <c r="AS5" t="s">
        <v>64</v>
      </c>
      <c r="AT5" t="s">
        <v>65</v>
      </c>
      <c r="AU5" t="s">
        <v>72</v>
      </c>
      <c r="AV5" t="s">
        <v>69</v>
      </c>
      <c r="AW5" t="s">
        <v>68</v>
      </c>
      <c r="AX5" t="s">
        <v>80</v>
      </c>
      <c r="AY5">
        <v>0</v>
      </c>
      <c r="AZ5" t="s">
        <v>73</v>
      </c>
      <c r="BA5">
        <v>5</v>
      </c>
      <c r="BB5" t="s">
        <v>74</v>
      </c>
      <c r="BC5" t="s">
        <v>71</v>
      </c>
      <c r="BD5" t="s">
        <v>75</v>
      </c>
      <c r="BE5" t="s">
        <v>69</v>
      </c>
      <c r="BF5" t="s">
        <v>69</v>
      </c>
      <c r="BG5" t="s">
        <v>71</v>
      </c>
      <c r="BH5" t="s">
        <v>76</v>
      </c>
      <c r="BI5" t="s">
        <v>69</v>
      </c>
      <c r="BJ5" t="s">
        <v>69</v>
      </c>
      <c r="BK5" t="s">
        <v>69</v>
      </c>
      <c r="BL5">
        <f t="shared" si="15"/>
        <v>91.9</v>
      </c>
    </row>
    <row r="6" spans="1:64" x14ac:dyDescent="0.3">
      <c r="A6" t="s">
        <v>63</v>
      </c>
      <c r="B6">
        <v>106</v>
      </c>
      <c r="C6" s="1">
        <v>0.16750000000000001</v>
      </c>
      <c r="D6" s="1">
        <v>0.1167</v>
      </c>
      <c r="E6">
        <v>1.32</v>
      </c>
      <c r="F6" s="1">
        <v>0.2</v>
      </c>
      <c r="G6" s="1">
        <v>0.11</v>
      </c>
      <c r="H6">
        <v>0.22</v>
      </c>
      <c r="I6">
        <v>0.52</v>
      </c>
      <c r="J6">
        <v>0.26</v>
      </c>
      <c r="K6">
        <f t="shared" si="0"/>
        <v>0.78</v>
      </c>
      <c r="L6">
        <v>0.05</v>
      </c>
      <c r="M6">
        <v>0.02</v>
      </c>
      <c r="N6">
        <f t="shared" si="1"/>
        <v>7.0000000000000007E-2</v>
      </c>
      <c r="O6">
        <f t="shared" si="2"/>
        <v>0.85000000000000009</v>
      </c>
      <c r="P6">
        <f t="shared" si="3"/>
        <v>0.57000000000000006</v>
      </c>
      <c r="Q6">
        <f t="shared" si="3"/>
        <v>0.28000000000000003</v>
      </c>
      <c r="R6">
        <f t="shared" si="4"/>
        <v>0.99</v>
      </c>
      <c r="S6">
        <f t="shared" si="5"/>
        <v>0.39</v>
      </c>
      <c r="T6" s="2">
        <v>0.11</v>
      </c>
      <c r="U6">
        <v>0.35</v>
      </c>
      <c r="V6">
        <v>7.0000000000000007E-2</v>
      </c>
      <c r="W6">
        <v>0.53</v>
      </c>
      <c r="X6">
        <f t="shared" si="6"/>
        <v>1.98</v>
      </c>
      <c r="Y6">
        <f t="shared" si="7"/>
        <v>0.71</v>
      </c>
      <c r="Z6">
        <f t="shared" si="8"/>
        <v>1.28</v>
      </c>
      <c r="AA6">
        <f t="shared" si="9"/>
        <v>8.8325733077999988</v>
      </c>
      <c r="AB6">
        <f t="shared" si="9"/>
        <v>3.1672358830999996</v>
      </c>
      <c r="AC6">
        <f t="shared" si="9"/>
        <v>5.7099463807999999</v>
      </c>
      <c r="AD6">
        <f t="shared" si="10"/>
        <v>0.55468749999999989</v>
      </c>
      <c r="AE6">
        <f t="shared" si="11"/>
        <v>0.46054687499999991</v>
      </c>
      <c r="AF6">
        <f t="shared" si="12"/>
        <v>0.88048244939475062</v>
      </c>
      <c r="AG6">
        <v>0</v>
      </c>
      <c r="AH6">
        <v>0.2</v>
      </c>
      <c r="AI6">
        <v>0.7</v>
      </c>
      <c r="AJ6">
        <v>6.8</v>
      </c>
      <c r="AK6">
        <v>0.6</v>
      </c>
      <c r="AL6">
        <v>8.1</v>
      </c>
      <c r="AM6">
        <v>19.600000000000001</v>
      </c>
      <c r="AN6">
        <v>3.5</v>
      </c>
      <c r="AO6">
        <v>23.1</v>
      </c>
      <c r="AP6" s="3">
        <f t="shared" si="13"/>
        <v>0.87056000000000011</v>
      </c>
      <c r="AQ6" s="3">
        <f t="shared" si="14"/>
        <v>1.32</v>
      </c>
      <c r="AR6" s="2">
        <v>0.1466666666666667</v>
      </c>
      <c r="AS6" t="s">
        <v>64</v>
      </c>
      <c r="AT6" t="s">
        <v>65</v>
      </c>
      <c r="AU6" t="s">
        <v>72</v>
      </c>
      <c r="AV6" t="s">
        <v>81</v>
      </c>
      <c r="AW6" t="s">
        <v>68</v>
      </c>
      <c r="AX6" t="s">
        <v>69</v>
      </c>
      <c r="AY6">
        <v>315</v>
      </c>
      <c r="AZ6" t="s">
        <v>82</v>
      </c>
      <c r="BA6">
        <v>5</v>
      </c>
      <c r="BB6" t="s">
        <v>74</v>
      </c>
      <c r="BC6" t="s">
        <v>71</v>
      </c>
      <c r="BD6" t="s">
        <v>83</v>
      </c>
      <c r="BE6" t="s">
        <v>69</v>
      </c>
      <c r="BF6" t="s">
        <v>69</v>
      </c>
      <c r="BG6" t="s">
        <v>84</v>
      </c>
      <c r="BH6" t="s">
        <v>69</v>
      </c>
      <c r="BI6" t="s">
        <v>69</v>
      </c>
      <c r="BJ6" t="s">
        <v>85</v>
      </c>
      <c r="BK6" t="s">
        <v>69</v>
      </c>
      <c r="BL6">
        <f t="shared" si="15"/>
        <v>135.5</v>
      </c>
    </row>
    <row r="7" spans="1:64" x14ac:dyDescent="0.3">
      <c r="A7" t="s">
        <v>63</v>
      </c>
      <c r="B7">
        <v>107</v>
      </c>
      <c r="C7" s="1">
        <v>0.25</v>
      </c>
      <c r="D7" s="1">
        <v>0.01</v>
      </c>
      <c r="E7">
        <v>0.5</v>
      </c>
      <c r="F7" s="1">
        <v>0.71329999999999993</v>
      </c>
      <c r="G7" s="1">
        <v>0.30499999999999999</v>
      </c>
      <c r="H7">
        <v>0.67</v>
      </c>
      <c r="I7">
        <v>0.4</v>
      </c>
      <c r="J7">
        <v>0.01</v>
      </c>
      <c r="K7">
        <f t="shared" si="0"/>
        <v>0.41000000000000003</v>
      </c>
      <c r="L7">
        <v>0.42</v>
      </c>
      <c r="M7">
        <v>0.18</v>
      </c>
      <c r="N7">
        <f t="shared" si="1"/>
        <v>0.6</v>
      </c>
      <c r="O7">
        <f t="shared" si="2"/>
        <v>1.01</v>
      </c>
      <c r="P7">
        <f t="shared" si="3"/>
        <v>0.82000000000000006</v>
      </c>
      <c r="Q7">
        <f t="shared" si="3"/>
        <v>0.19</v>
      </c>
      <c r="R7">
        <f t="shared" si="4"/>
        <v>0.76</v>
      </c>
      <c r="S7">
        <f t="shared" si="5"/>
        <v>0.26</v>
      </c>
      <c r="T7" s="2">
        <v>7.0000000000000007E-2</v>
      </c>
      <c r="U7">
        <v>0.28999999999999998</v>
      </c>
      <c r="V7">
        <v>0.2</v>
      </c>
      <c r="W7">
        <v>0.56000000000000005</v>
      </c>
      <c r="X7">
        <f t="shared" si="6"/>
        <v>2.0699999999999998</v>
      </c>
      <c r="Y7">
        <f t="shared" si="7"/>
        <v>0.57000000000000006</v>
      </c>
      <c r="Z7">
        <f t="shared" si="8"/>
        <v>1.3900000000000001</v>
      </c>
      <c r="AA7">
        <f t="shared" si="9"/>
        <v>9.2340539126999985</v>
      </c>
      <c r="AB7">
        <f t="shared" si="9"/>
        <v>2.5427104976999999</v>
      </c>
      <c r="AC7">
        <f t="shared" si="9"/>
        <v>6.2006448979000002</v>
      </c>
      <c r="AD7">
        <f t="shared" si="10"/>
        <v>0.41007194244604311</v>
      </c>
      <c r="AE7">
        <f t="shared" si="11"/>
        <v>0.36654676258992802</v>
      </c>
      <c r="AF7">
        <f t="shared" si="12"/>
        <v>1.1565657056595862</v>
      </c>
      <c r="AG7">
        <v>0</v>
      </c>
      <c r="AH7">
        <v>0</v>
      </c>
      <c r="AI7">
        <v>0.6</v>
      </c>
      <c r="AJ7">
        <v>3.9</v>
      </c>
      <c r="AK7">
        <v>0.5</v>
      </c>
      <c r="AL7">
        <v>5</v>
      </c>
      <c r="AM7">
        <v>11.2</v>
      </c>
      <c r="AN7">
        <v>3</v>
      </c>
      <c r="AO7">
        <v>14.2</v>
      </c>
      <c r="AP7" s="3">
        <f t="shared" si="13"/>
        <v>0.45411000000000001</v>
      </c>
      <c r="AQ7" s="3">
        <f t="shared" si="14"/>
        <v>0.67</v>
      </c>
      <c r="AR7" s="2">
        <v>0.38999999999999996</v>
      </c>
      <c r="AS7" t="s">
        <v>64</v>
      </c>
      <c r="AT7" t="s">
        <v>65</v>
      </c>
      <c r="AU7" t="s">
        <v>72</v>
      </c>
      <c r="AV7" t="s">
        <v>69</v>
      </c>
      <c r="AW7" t="s">
        <v>68</v>
      </c>
      <c r="AX7" t="s">
        <v>69</v>
      </c>
      <c r="AY7">
        <v>45</v>
      </c>
      <c r="AZ7" t="s">
        <v>86</v>
      </c>
      <c r="BA7">
        <v>5</v>
      </c>
      <c r="BB7" t="s">
        <v>74</v>
      </c>
      <c r="BC7" t="s">
        <v>71</v>
      </c>
      <c r="BD7" t="s">
        <v>75</v>
      </c>
      <c r="BE7" t="s">
        <v>87</v>
      </c>
      <c r="BF7" t="s">
        <v>69</v>
      </c>
      <c r="BG7" t="s">
        <v>87</v>
      </c>
      <c r="BH7" t="s">
        <v>76</v>
      </c>
      <c r="BI7" t="s">
        <v>69</v>
      </c>
      <c r="BJ7" t="s">
        <v>69</v>
      </c>
      <c r="BK7" t="s">
        <v>69</v>
      </c>
      <c r="BL7">
        <f t="shared" si="15"/>
        <v>70</v>
      </c>
    </row>
    <row r="8" spans="1:64" x14ac:dyDescent="0.3">
      <c r="A8" t="s">
        <v>63</v>
      </c>
      <c r="B8">
        <v>108</v>
      </c>
      <c r="C8" s="1">
        <v>0.23329999999999998</v>
      </c>
      <c r="D8" s="1">
        <v>0.05</v>
      </c>
      <c r="E8">
        <v>0.78</v>
      </c>
      <c r="F8" s="1">
        <v>0.41670000000000001</v>
      </c>
      <c r="G8" s="1">
        <v>0.2167</v>
      </c>
      <c r="H8">
        <v>0.43</v>
      </c>
      <c r="I8">
        <v>0.65</v>
      </c>
      <c r="J8">
        <v>0.11</v>
      </c>
      <c r="K8">
        <f t="shared" si="0"/>
        <v>0.76</v>
      </c>
      <c r="L8">
        <v>0.18</v>
      </c>
      <c r="M8">
        <v>0.06</v>
      </c>
      <c r="N8">
        <f t="shared" si="1"/>
        <v>0.24</v>
      </c>
      <c r="O8">
        <f t="shared" si="2"/>
        <v>1</v>
      </c>
      <c r="P8">
        <f t="shared" si="3"/>
        <v>0.83000000000000007</v>
      </c>
      <c r="Q8">
        <f t="shared" si="3"/>
        <v>0.16999999999999998</v>
      </c>
      <c r="R8">
        <f t="shared" si="4"/>
        <v>1.35</v>
      </c>
      <c r="S8">
        <f t="shared" si="5"/>
        <v>0.25</v>
      </c>
      <c r="T8" s="2">
        <v>0.08</v>
      </c>
      <c r="U8">
        <v>0.27</v>
      </c>
      <c r="V8">
        <v>0.26</v>
      </c>
      <c r="W8">
        <v>0.62</v>
      </c>
      <c r="X8">
        <f t="shared" si="6"/>
        <v>2.71</v>
      </c>
      <c r="Y8">
        <f t="shared" si="7"/>
        <v>1.1800000000000002</v>
      </c>
      <c r="Z8">
        <f t="shared" si="8"/>
        <v>2.0100000000000002</v>
      </c>
      <c r="AA8">
        <f t="shared" si="9"/>
        <v>12.089027103099999</v>
      </c>
      <c r="AB8">
        <f t="shared" si="9"/>
        <v>5.2638568198</v>
      </c>
      <c r="AC8">
        <f t="shared" si="9"/>
        <v>8.9664001761000005</v>
      </c>
      <c r="AD8">
        <f t="shared" si="10"/>
        <v>0.58706467661691542</v>
      </c>
      <c r="AE8">
        <f t="shared" si="11"/>
        <v>0.48159203980099508</v>
      </c>
      <c r="AF8">
        <f t="shared" si="12"/>
        <v>1.1524427075926393</v>
      </c>
      <c r="AG8">
        <v>1.1599999999999999</v>
      </c>
      <c r="AH8">
        <v>0.9</v>
      </c>
      <c r="AI8">
        <v>2.7</v>
      </c>
      <c r="AJ8">
        <v>6.7</v>
      </c>
      <c r="AK8">
        <v>1.1000000000000001</v>
      </c>
      <c r="AL8">
        <v>10.5</v>
      </c>
      <c r="AM8">
        <v>19.399999999999999</v>
      </c>
      <c r="AN8">
        <v>6.4</v>
      </c>
      <c r="AO8">
        <v>25.7</v>
      </c>
      <c r="AP8" s="3">
        <f t="shared" si="13"/>
        <v>0.55774000000000001</v>
      </c>
      <c r="AQ8" s="3">
        <f t="shared" si="14"/>
        <v>0.78</v>
      </c>
      <c r="AR8" s="2">
        <v>0.32111111111111112</v>
      </c>
      <c r="AS8" t="s">
        <v>64</v>
      </c>
      <c r="AT8" t="s">
        <v>65</v>
      </c>
      <c r="AU8" t="s">
        <v>66</v>
      </c>
      <c r="AV8" t="s">
        <v>88</v>
      </c>
      <c r="AW8" t="s">
        <v>68</v>
      </c>
      <c r="AX8" t="s">
        <v>89</v>
      </c>
      <c r="AY8">
        <v>0</v>
      </c>
      <c r="AZ8" t="s">
        <v>73</v>
      </c>
      <c r="BA8">
        <v>5</v>
      </c>
      <c r="BB8" t="s">
        <v>74</v>
      </c>
      <c r="BC8" t="s">
        <v>71</v>
      </c>
      <c r="BD8" t="s">
        <v>75</v>
      </c>
      <c r="BE8" t="s">
        <v>69</v>
      </c>
      <c r="BF8" t="s">
        <v>69</v>
      </c>
      <c r="BG8" t="s">
        <v>71</v>
      </c>
      <c r="BH8" t="s">
        <v>76</v>
      </c>
      <c r="BI8" t="s">
        <v>69</v>
      </c>
      <c r="BJ8" t="s">
        <v>69</v>
      </c>
      <c r="BK8" t="s">
        <v>69</v>
      </c>
      <c r="BL8">
        <f t="shared" si="15"/>
        <v>84.4</v>
      </c>
    </row>
    <row r="9" spans="1:64" x14ac:dyDescent="0.3">
      <c r="A9" t="s">
        <v>63</v>
      </c>
      <c r="B9">
        <v>109</v>
      </c>
      <c r="C9" s="1">
        <v>8.3299999999999999E-2</v>
      </c>
      <c r="D9" s="1">
        <v>5.0000000000000001E-3</v>
      </c>
      <c r="E9">
        <v>0.48</v>
      </c>
      <c r="F9" s="1">
        <v>0.66670000000000007</v>
      </c>
      <c r="G9" s="1">
        <v>0.30499999999999999</v>
      </c>
      <c r="H9">
        <v>0.97</v>
      </c>
      <c r="I9">
        <v>0.23</v>
      </c>
      <c r="J9">
        <v>0.01</v>
      </c>
      <c r="K9">
        <f t="shared" si="0"/>
        <v>0.24000000000000002</v>
      </c>
      <c r="L9">
        <v>0.54</v>
      </c>
      <c r="M9">
        <v>0.23</v>
      </c>
      <c r="N9">
        <f t="shared" si="1"/>
        <v>0.77</v>
      </c>
      <c r="O9">
        <f t="shared" si="2"/>
        <v>1.01</v>
      </c>
      <c r="P9">
        <f t="shared" si="3"/>
        <v>0.77</v>
      </c>
      <c r="Q9">
        <f t="shared" si="3"/>
        <v>0.24000000000000002</v>
      </c>
      <c r="R9">
        <f t="shared" si="4"/>
        <v>0.81</v>
      </c>
      <c r="S9">
        <f t="shared" si="5"/>
        <v>0.31000000000000005</v>
      </c>
      <c r="T9" s="2">
        <v>7.0000000000000007E-2</v>
      </c>
      <c r="U9">
        <v>1.37</v>
      </c>
      <c r="V9">
        <v>0.66</v>
      </c>
      <c r="W9">
        <v>2.1</v>
      </c>
      <c r="X9">
        <f t="shared" si="6"/>
        <v>3.6100000000000003</v>
      </c>
      <c r="Y9">
        <f t="shared" si="7"/>
        <v>0.57000000000000006</v>
      </c>
      <c r="Z9">
        <f t="shared" si="8"/>
        <v>1.34</v>
      </c>
      <c r="AA9">
        <f t="shared" si="9"/>
        <v>16.103833152100002</v>
      </c>
      <c r="AB9">
        <f t="shared" si="9"/>
        <v>2.5427104976999999</v>
      </c>
      <c r="AC9">
        <f t="shared" si="9"/>
        <v>5.9776001173999997</v>
      </c>
      <c r="AD9">
        <f t="shared" si="10"/>
        <v>0.42537313432835822</v>
      </c>
      <c r="AE9">
        <f t="shared" si="11"/>
        <v>0.37649253731343291</v>
      </c>
      <c r="AF9">
        <f t="shared" si="12"/>
        <v>1.9637228012235892</v>
      </c>
      <c r="AG9">
        <v>0.62</v>
      </c>
      <c r="AH9">
        <v>0.1</v>
      </c>
      <c r="AI9">
        <v>2.8</v>
      </c>
      <c r="AJ9">
        <v>6.4</v>
      </c>
      <c r="AK9">
        <v>0.5</v>
      </c>
      <c r="AL9">
        <v>9.6999999999999993</v>
      </c>
      <c r="AM9">
        <v>18.5</v>
      </c>
      <c r="AN9">
        <v>2.9</v>
      </c>
      <c r="AO9">
        <v>21.4</v>
      </c>
      <c r="AP9" s="3">
        <f t="shared" si="13"/>
        <v>0.64300999999999997</v>
      </c>
      <c r="AQ9" s="3">
        <f t="shared" si="14"/>
        <v>0.97</v>
      </c>
      <c r="AR9" s="2">
        <v>0.20777777777777778</v>
      </c>
      <c r="AS9" t="s">
        <v>64</v>
      </c>
      <c r="AT9" t="s">
        <v>65</v>
      </c>
      <c r="AU9" t="s">
        <v>66</v>
      </c>
      <c r="AV9" t="s">
        <v>69</v>
      </c>
      <c r="AW9" t="s">
        <v>68</v>
      </c>
      <c r="AX9" t="s">
        <v>90</v>
      </c>
      <c r="BA9">
        <v>0</v>
      </c>
      <c r="BB9" t="s">
        <v>70</v>
      </c>
      <c r="BC9" t="s">
        <v>71</v>
      </c>
      <c r="BD9" t="s">
        <v>75</v>
      </c>
      <c r="BE9" t="s">
        <v>69</v>
      </c>
      <c r="BF9" t="s">
        <v>69</v>
      </c>
      <c r="BG9" t="s">
        <v>71</v>
      </c>
      <c r="BH9" t="s">
        <v>69</v>
      </c>
      <c r="BI9" t="s">
        <v>69</v>
      </c>
      <c r="BJ9" t="s">
        <v>69</v>
      </c>
      <c r="BK9" t="s">
        <v>69</v>
      </c>
      <c r="BL9">
        <f t="shared" si="15"/>
        <v>99.9</v>
      </c>
    </row>
    <row r="10" spans="1:64" x14ac:dyDescent="0.3">
      <c r="A10" t="s">
        <v>63</v>
      </c>
      <c r="B10">
        <v>111</v>
      </c>
      <c r="C10" s="1">
        <v>0.45</v>
      </c>
      <c r="D10" s="1">
        <v>0.18170000000000003</v>
      </c>
      <c r="E10">
        <v>1.65</v>
      </c>
      <c r="F10" s="1">
        <v>0.2883</v>
      </c>
      <c r="G10" s="1">
        <v>4.3299999999999998E-2</v>
      </c>
      <c r="H10">
        <v>0.25</v>
      </c>
      <c r="I10">
        <v>1.3</v>
      </c>
      <c r="J10">
        <v>0.48</v>
      </c>
      <c r="K10">
        <f t="shared" si="0"/>
        <v>1.78</v>
      </c>
      <c r="L10">
        <v>0.06</v>
      </c>
      <c r="M10">
        <v>0.01</v>
      </c>
      <c r="N10">
        <f t="shared" si="1"/>
        <v>6.9999999999999993E-2</v>
      </c>
      <c r="O10">
        <f t="shared" si="2"/>
        <v>1.85</v>
      </c>
      <c r="P10">
        <f t="shared" si="3"/>
        <v>1.36</v>
      </c>
      <c r="Q10">
        <f t="shared" si="3"/>
        <v>0.49</v>
      </c>
      <c r="R10">
        <f t="shared" si="4"/>
        <v>1</v>
      </c>
      <c r="S10">
        <f t="shared" si="5"/>
        <v>0.6</v>
      </c>
      <c r="T10" s="2">
        <v>0.11</v>
      </c>
      <c r="U10">
        <v>0.85</v>
      </c>
      <c r="V10">
        <v>7.0000000000000007E-2</v>
      </c>
      <c r="W10">
        <v>1.03</v>
      </c>
      <c r="X10">
        <f t="shared" si="6"/>
        <v>3.2800000000000002</v>
      </c>
      <c r="Y10">
        <f t="shared" si="7"/>
        <v>0.51</v>
      </c>
      <c r="Z10">
        <f t="shared" si="8"/>
        <v>1.87</v>
      </c>
      <c r="AA10">
        <f t="shared" si="9"/>
        <v>14.631737600799999</v>
      </c>
      <c r="AB10">
        <f t="shared" si="9"/>
        <v>2.2750567610999997</v>
      </c>
      <c r="AC10">
        <f t="shared" si="9"/>
        <v>8.3418747907000004</v>
      </c>
      <c r="AD10">
        <f t="shared" si="10"/>
        <v>0.27272727272727265</v>
      </c>
      <c r="AE10">
        <f t="shared" si="11"/>
        <v>0.27727272727272723</v>
      </c>
      <c r="AF10">
        <f t="shared" si="12"/>
        <v>2.4226799363213143</v>
      </c>
      <c r="AG10">
        <v>0</v>
      </c>
      <c r="AH10">
        <v>0</v>
      </c>
      <c r="AI10">
        <v>1</v>
      </c>
      <c r="AJ10">
        <v>5.6</v>
      </c>
      <c r="AK10">
        <v>0.4</v>
      </c>
      <c r="AL10">
        <v>7</v>
      </c>
      <c r="AM10">
        <v>16</v>
      </c>
      <c r="AN10">
        <v>2.4</v>
      </c>
      <c r="AO10">
        <v>18.399999999999999</v>
      </c>
      <c r="AP10" s="3">
        <f t="shared" si="13"/>
        <v>1.0684499999999999</v>
      </c>
      <c r="AQ10" s="3">
        <f t="shared" si="14"/>
        <v>1.65</v>
      </c>
      <c r="AR10" s="2">
        <v>0.13222222222222221</v>
      </c>
      <c r="AS10" t="s">
        <v>64</v>
      </c>
      <c r="AT10" t="s">
        <v>65</v>
      </c>
      <c r="AU10" t="s">
        <v>72</v>
      </c>
      <c r="AV10" t="s">
        <v>67</v>
      </c>
      <c r="AW10" t="s">
        <v>69</v>
      </c>
      <c r="AX10" t="s">
        <v>91</v>
      </c>
      <c r="AY10">
        <v>315</v>
      </c>
      <c r="AZ10" t="s">
        <v>82</v>
      </c>
      <c r="BA10">
        <v>5</v>
      </c>
      <c r="BB10" t="s">
        <v>74</v>
      </c>
      <c r="BC10" t="s">
        <v>71</v>
      </c>
      <c r="BD10" t="s">
        <v>92</v>
      </c>
      <c r="BE10" t="s">
        <v>69</v>
      </c>
      <c r="BF10" t="s">
        <v>69</v>
      </c>
      <c r="BG10" t="s">
        <v>71</v>
      </c>
      <c r="BH10" t="s">
        <v>93</v>
      </c>
      <c r="BI10" t="s">
        <v>69</v>
      </c>
      <c r="BJ10" t="s">
        <v>69</v>
      </c>
      <c r="BK10" t="s">
        <v>69</v>
      </c>
      <c r="BL10">
        <f t="shared" si="15"/>
        <v>167.4</v>
      </c>
    </row>
    <row r="11" spans="1:64" x14ac:dyDescent="0.3">
      <c r="A11" t="s">
        <v>94</v>
      </c>
      <c r="B11">
        <v>112</v>
      </c>
      <c r="C11" s="1">
        <v>0.2833</v>
      </c>
      <c r="D11" s="1">
        <v>0.12670000000000001</v>
      </c>
      <c r="E11">
        <v>1.48</v>
      </c>
      <c r="F11" s="1">
        <v>1.67E-2</v>
      </c>
      <c r="G11" s="1">
        <v>0</v>
      </c>
      <c r="H11">
        <v>0.1</v>
      </c>
      <c r="I11">
        <v>0.73</v>
      </c>
      <c r="J11">
        <v>0.27</v>
      </c>
      <c r="K11">
        <f t="shared" si="0"/>
        <v>1</v>
      </c>
      <c r="L11">
        <v>0</v>
      </c>
      <c r="M11">
        <v>0</v>
      </c>
      <c r="N11">
        <f t="shared" si="1"/>
        <v>0</v>
      </c>
      <c r="O11">
        <f t="shared" si="2"/>
        <v>1</v>
      </c>
      <c r="P11">
        <f t="shared" si="3"/>
        <v>0.73</v>
      </c>
      <c r="Q11">
        <f t="shared" si="3"/>
        <v>0.27</v>
      </c>
      <c r="R11">
        <f t="shared" si="4"/>
        <v>1.87</v>
      </c>
      <c r="S11">
        <f t="shared" si="5"/>
        <v>0.37</v>
      </c>
      <c r="T11" s="2">
        <v>0.1</v>
      </c>
      <c r="U11">
        <v>0.35</v>
      </c>
      <c r="V11">
        <v>0</v>
      </c>
      <c r="W11">
        <v>0.46</v>
      </c>
      <c r="X11">
        <f t="shared" si="6"/>
        <v>2.95</v>
      </c>
      <c r="Y11">
        <f t="shared" si="7"/>
        <v>1.6</v>
      </c>
      <c r="Z11">
        <f t="shared" si="8"/>
        <v>2.33</v>
      </c>
      <c r="AA11">
        <f t="shared" si="9"/>
        <v>13.1596420495</v>
      </c>
      <c r="AB11">
        <f t="shared" si="9"/>
        <v>7.1374329759999995</v>
      </c>
      <c r="AC11">
        <f t="shared" si="9"/>
        <v>10.3938867713</v>
      </c>
      <c r="AD11">
        <f t="shared" si="10"/>
        <v>0.68669527896995708</v>
      </c>
      <c r="AE11">
        <f t="shared" si="11"/>
        <v>0.54635193133047211</v>
      </c>
      <c r="AF11">
        <f t="shared" si="12"/>
        <v>1.105805858544878</v>
      </c>
      <c r="AG11">
        <v>0</v>
      </c>
      <c r="AH11">
        <v>0.2</v>
      </c>
      <c r="AI11">
        <v>0.7</v>
      </c>
      <c r="AJ11">
        <v>3.8</v>
      </c>
      <c r="AK11">
        <v>1.5</v>
      </c>
      <c r="AL11">
        <v>6</v>
      </c>
      <c r="AM11">
        <v>11</v>
      </c>
      <c r="AN11">
        <v>8.4</v>
      </c>
      <c r="AO11">
        <v>19.399999999999999</v>
      </c>
      <c r="AP11" s="3">
        <f t="shared" si="13"/>
        <v>1.02084</v>
      </c>
      <c r="AQ11" s="3">
        <f t="shared" si="14"/>
        <v>1.48</v>
      </c>
      <c r="AR11" s="2">
        <v>0.11000000000000001</v>
      </c>
      <c r="AS11" t="s">
        <v>64</v>
      </c>
      <c r="AT11" t="s">
        <v>95</v>
      </c>
      <c r="AU11" t="s">
        <v>66</v>
      </c>
      <c r="AV11" t="s">
        <v>69</v>
      </c>
      <c r="AW11" t="s">
        <v>68</v>
      </c>
      <c r="AX11" t="s">
        <v>96</v>
      </c>
      <c r="AY11">
        <v>180</v>
      </c>
      <c r="AZ11" t="s">
        <v>78</v>
      </c>
      <c r="BA11">
        <v>5</v>
      </c>
      <c r="BB11" t="s">
        <v>74</v>
      </c>
      <c r="BC11" t="s">
        <v>71</v>
      </c>
      <c r="BD11" t="s">
        <v>75</v>
      </c>
      <c r="BE11" t="s">
        <v>97</v>
      </c>
      <c r="BF11" t="s">
        <v>69</v>
      </c>
      <c r="BG11" t="s">
        <v>71</v>
      </c>
      <c r="BH11" t="s">
        <v>76</v>
      </c>
      <c r="BI11" t="s">
        <v>69</v>
      </c>
      <c r="BJ11" t="s">
        <v>69</v>
      </c>
      <c r="BK11" t="s">
        <v>69</v>
      </c>
      <c r="BL11">
        <f t="shared" si="15"/>
        <v>156.4</v>
      </c>
    </row>
    <row r="12" spans="1:64" x14ac:dyDescent="0.3">
      <c r="A12" t="s">
        <v>63</v>
      </c>
      <c r="B12">
        <v>113</v>
      </c>
      <c r="C12" s="1">
        <v>3.3300000000000003E-2</v>
      </c>
      <c r="D12" s="1">
        <v>3.3300000000000003E-2</v>
      </c>
      <c r="E12">
        <v>0.6</v>
      </c>
      <c r="F12" s="1">
        <v>0.84329999999999994</v>
      </c>
      <c r="G12" s="1">
        <v>0.41670000000000001</v>
      </c>
      <c r="H12">
        <v>1</v>
      </c>
      <c r="I12">
        <v>0.11</v>
      </c>
      <c r="J12">
        <v>0.09</v>
      </c>
      <c r="K12">
        <f t="shared" si="0"/>
        <v>0.2</v>
      </c>
      <c r="L12">
        <v>0.68</v>
      </c>
      <c r="M12">
        <v>0.3</v>
      </c>
      <c r="N12">
        <f t="shared" si="1"/>
        <v>0.98</v>
      </c>
      <c r="O12">
        <f t="shared" si="2"/>
        <v>1.18</v>
      </c>
      <c r="P12">
        <f t="shared" si="3"/>
        <v>0.79</v>
      </c>
      <c r="Q12">
        <f t="shared" si="3"/>
        <v>0.39</v>
      </c>
      <c r="R12">
        <f t="shared" si="4"/>
        <v>1.38</v>
      </c>
      <c r="S12">
        <f t="shared" si="5"/>
        <v>0.48</v>
      </c>
      <c r="T12" s="2">
        <v>0.09</v>
      </c>
      <c r="U12">
        <v>0.35</v>
      </c>
      <c r="V12">
        <v>7.0000000000000007E-2</v>
      </c>
      <c r="W12">
        <v>0.51</v>
      </c>
      <c r="X12">
        <f t="shared" si="6"/>
        <v>2.59</v>
      </c>
      <c r="Y12">
        <f t="shared" si="7"/>
        <v>0.99</v>
      </c>
      <c r="Z12">
        <f t="shared" si="8"/>
        <v>1.78</v>
      </c>
      <c r="AA12">
        <f t="shared" si="9"/>
        <v>11.553719629899998</v>
      </c>
      <c r="AB12">
        <f t="shared" si="9"/>
        <v>4.4162866538999994</v>
      </c>
      <c r="AC12">
        <f t="shared" si="9"/>
        <v>7.9403941857999998</v>
      </c>
      <c r="AD12">
        <f t="shared" si="10"/>
        <v>0.55617977528089879</v>
      </c>
      <c r="AE12">
        <f t="shared" si="11"/>
        <v>0.46151685393258424</v>
      </c>
      <c r="AF12">
        <f t="shared" si="12"/>
        <v>1.1493215549744393</v>
      </c>
      <c r="AG12">
        <v>0</v>
      </c>
      <c r="AH12">
        <v>0.3</v>
      </c>
      <c r="AI12">
        <v>0.8</v>
      </c>
      <c r="AJ12">
        <v>9.8000000000000007</v>
      </c>
      <c r="AK12">
        <v>0.9</v>
      </c>
      <c r="AL12">
        <v>11.5</v>
      </c>
      <c r="AM12">
        <v>28.2</v>
      </c>
      <c r="AN12">
        <v>5.2</v>
      </c>
      <c r="AO12">
        <v>33.4</v>
      </c>
      <c r="AP12" s="3">
        <f t="shared" si="13"/>
        <v>0.68500000000000005</v>
      </c>
      <c r="AQ12" s="3">
        <f t="shared" si="14"/>
        <v>1</v>
      </c>
      <c r="AR12" s="2">
        <v>0.32666666666666666</v>
      </c>
      <c r="AS12" t="s">
        <v>64</v>
      </c>
      <c r="AT12" t="s">
        <v>65</v>
      </c>
      <c r="AU12" t="s">
        <v>98</v>
      </c>
      <c r="AV12" t="s">
        <v>99</v>
      </c>
      <c r="AW12" t="s">
        <v>69</v>
      </c>
      <c r="AX12" t="s">
        <v>100</v>
      </c>
      <c r="AY12">
        <v>45</v>
      </c>
      <c r="AZ12" t="s">
        <v>86</v>
      </c>
      <c r="BA12">
        <v>5</v>
      </c>
      <c r="BB12" t="s">
        <v>74</v>
      </c>
      <c r="BC12" t="s">
        <v>71</v>
      </c>
      <c r="BD12" t="s">
        <v>75</v>
      </c>
      <c r="BE12" t="s">
        <v>83</v>
      </c>
      <c r="BF12" t="s">
        <v>69</v>
      </c>
      <c r="BG12" t="s">
        <v>71</v>
      </c>
      <c r="BH12" t="s">
        <v>76</v>
      </c>
      <c r="BI12" t="s">
        <v>69</v>
      </c>
      <c r="BJ12" t="s">
        <v>69</v>
      </c>
      <c r="BK12" t="s">
        <v>69</v>
      </c>
      <c r="BL12">
        <f t="shared" si="15"/>
        <v>105.2</v>
      </c>
    </row>
    <row r="13" spans="1:64" x14ac:dyDescent="0.3">
      <c r="A13" t="s">
        <v>63</v>
      </c>
      <c r="B13">
        <v>114</v>
      </c>
      <c r="C13" s="1">
        <v>0.05</v>
      </c>
      <c r="D13" s="1">
        <v>0</v>
      </c>
      <c r="E13">
        <v>0.33</v>
      </c>
      <c r="F13" s="1">
        <v>0.69669999999999999</v>
      </c>
      <c r="G13" s="1">
        <v>0.3</v>
      </c>
      <c r="H13">
        <v>0.88</v>
      </c>
      <c r="I13">
        <v>0.18</v>
      </c>
      <c r="J13">
        <v>0</v>
      </c>
      <c r="K13">
        <f t="shared" si="0"/>
        <v>0.18</v>
      </c>
      <c r="L13">
        <v>0.5</v>
      </c>
      <c r="M13">
        <v>0.19</v>
      </c>
      <c r="N13">
        <f t="shared" si="1"/>
        <v>0.69</v>
      </c>
      <c r="O13">
        <f t="shared" si="2"/>
        <v>0.86999999999999988</v>
      </c>
      <c r="P13">
        <f t="shared" si="3"/>
        <v>0.67999999999999994</v>
      </c>
      <c r="Q13">
        <f t="shared" si="3"/>
        <v>0.19</v>
      </c>
      <c r="R13">
        <f t="shared" si="4"/>
        <v>0.90999999999999992</v>
      </c>
      <c r="S13">
        <f t="shared" si="5"/>
        <v>0.31</v>
      </c>
      <c r="T13" s="2">
        <v>0.12</v>
      </c>
      <c r="U13">
        <v>0.75</v>
      </c>
      <c r="V13">
        <v>0.13</v>
      </c>
      <c r="W13">
        <v>1.01</v>
      </c>
      <c r="X13">
        <f t="shared" si="6"/>
        <v>2.4700000000000002</v>
      </c>
      <c r="Y13">
        <f t="shared" si="7"/>
        <v>0.72</v>
      </c>
      <c r="Z13">
        <f t="shared" si="8"/>
        <v>1.4</v>
      </c>
      <c r="AA13">
        <f t="shared" si="9"/>
        <v>11.0184121567</v>
      </c>
      <c r="AB13">
        <f t="shared" si="9"/>
        <v>3.2118448391999999</v>
      </c>
      <c r="AC13">
        <f t="shared" si="9"/>
        <v>6.2452538539999995</v>
      </c>
      <c r="AD13">
        <f t="shared" si="10"/>
        <v>0.51428571428571435</v>
      </c>
      <c r="AE13">
        <f t="shared" si="11"/>
        <v>0.43428571428571439</v>
      </c>
      <c r="AF13">
        <f t="shared" si="12"/>
        <v>1.164798393025881</v>
      </c>
      <c r="AG13">
        <v>0</v>
      </c>
      <c r="AH13">
        <v>0</v>
      </c>
      <c r="AI13">
        <v>1</v>
      </c>
      <c r="AJ13">
        <v>8.8000000000000007</v>
      </c>
      <c r="AK13">
        <v>0.6</v>
      </c>
      <c r="AL13">
        <v>10.4</v>
      </c>
      <c r="AM13">
        <v>25.3</v>
      </c>
      <c r="AN13">
        <v>3.5</v>
      </c>
      <c r="AO13">
        <v>28.9</v>
      </c>
      <c r="AP13" s="3">
        <f t="shared" si="13"/>
        <v>0.59204000000000001</v>
      </c>
      <c r="AQ13" s="3">
        <f t="shared" si="14"/>
        <v>0.88</v>
      </c>
      <c r="AR13" s="2">
        <v>0.27666666666666662</v>
      </c>
      <c r="AS13" t="s">
        <v>64</v>
      </c>
      <c r="AT13" t="s">
        <v>65</v>
      </c>
      <c r="AU13" t="s">
        <v>72</v>
      </c>
      <c r="AV13" t="s">
        <v>101</v>
      </c>
      <c r="AW13" t="s">
        <v>68</v>
      </c>
      <c r="AX13" t="s">
        <v>69</v>
      </c>
      <c r="AY13">
        <v>180</v>
      </c>
      <c r="AZ13" t="s">
        <v>78</v>
      </c>
      <c r="BA13">
        <v>5</v>
      </c>
      <c r="BB13" t="s">
        <v>74</v>
      </c>
      <c r="BC13" t="s">
        <v>71</v>
      </c>
      <c r="BD13" t="s">
        <v>75</v>
      </c>
      <c r="BE13" t="s">
        <v>69</v>
      </c>
      <c r="BF13" t="s">
        <v>69</v>
      </c>
      <c r="BG13" t="s">
        <v>71</v>
      </c>
      <c r="BH13" t="s">
        <v>76</v>
      </c>
      <c r="BI13" t="s">
        <v>69</v>
      </c>
      <c r="BJ13" t="s">
        <v>69</v>
      </c>
      <c r="BK13" t="s">
        <v>69</v>
      </c>
      <c r="BL13">
        <f t="shared" si="15"/>
        <v>91.5</v>
      </c>
    </row>
    <row r="14" spans="1:64" x14ac:dyDescent="0.3">
      <c r="A14" t="s">
        <v>63</v>
      </c>
      <c r="B14">
        <v>115</v>
      </c>
      <c r="C14" s="1">
        <v>0.51670000000000005</v>
      </c>
      <c r="D14" s="1">
        <v>0.1217</v>
      </c>
      <c r="E14">
        <v>1.18</v>
      </c>
      <c r="F14" s="1">
        <v>0.45</v>
      </c>
      <c r="G14" s="1">
        <v>6.5000000000000002E-2</v>
      </c>
      <c r="H14">
        <v>0.5</v>
      </c>
      <c r="I14">
        <v>1.31</v>
      </c>
      <c r="J14">
        <v>0.27</v>
      </c>
      <c r="K14">
        <f t="shared" si="0"/>
        <v>1.58</v>
      </c>
      <c r="L14">
        <v>0.21</v>
      </c>
      <c r="M14">
        <v>0.03</v>
      </c>
      <c r="N14">
        <f t="shared" si="1"/>
        <v>0.24</v>
      </c>
      <c r="O14">
        <f t="shared" si="2"/>
        <v>1.82</v>
      </c>
      <c r="P14">
        <f t="shared" si="3"/>
        <v>1.52</v>
      </c>
      <c r="Q14">
        <f t="shared" si="3"/>
        <v>0.30000000000000004</v>
      </c>
      <c r="R14">
        <f t="shared" si="4"/>
        <v>0.72</v>
      </c>
      <c r="S14">
        <f t="shared" si="5"/>
        <v>0.42000000000000004</v>
      </c>
      <c r="T14" s="2">
        <v>0.12</v>
      </c>
      <c r="U14">
        <v>0.62</v>
      </c>
      <c r="V14">
        <v>0.4</v>
      </c>
      <c r="W14">
        <v>1.1499999999999999</v>
      </c>
      <c r="X14">
        <f t="shared" si="6"/>
        <v>3.26</v>
      </c>
      <c r="Y14">
        <f t="shared" si="7"/>
        <v>0.42</v>
      </c>
      <c r="Z14">
        <f t="shared" si="8"/>
        <v>1.9400000000000002</v>
      </c>
      <c r="AA14">
        <f t="shared" si="9"/>
        <v>14.542519688599999</v>
      </c>
      <c r="AB14">
        <f t="shared" si="9"/>
        <v>1.8735761561999997</v>
      </c>
      <c r="AC14">
        <f t="shared" si="9"/>
        <v>8.6541374833999996</v>
      </c>
      <c r="AD14">
        <f t="shared" si="10"/>
        <v>0.21649484536082472</v>
      </c>
      <c r="AE14">
        <f t="shared" si="11"/>
        <v>0.24072164948453609</v>
      </c>
      <c r="AF14">
        <f t="shared" si="12"/>
        <v>2.7735231971585317</v>
      </c>
      <c r="AG14">
        <v>0.63</v>
      </c>
      <c r="AH14">
        <v>0.1</v>
      </c>
      <c r="AI14">
        <v>1.9</v>
      </c>
      <c r="AJ14">
        <v>4.8</v>
      </c>
      <c r="AK14">
        <v>0.3</v>
      </c>
      <c r="AL14">
        <v>7</v>
      </c>
      <c r="AM14">
        <v>13.9</v>
      </c>
      <c r="AN14">
        <v>1.9</v>
      </c>
      <c r="AO14">
        <v>15.8</v>
      </c>
      <c r="AP14" s="3">
        <f t="shared" si="13"/>
        <v>0.76593999999999995</v>
      </c>
      <c r="AQ14" s="3">
        <f t="shared" si="14"/>
        <v>1.18</v>
      </c>
      <c r="AR14" s="2">
        <v>0.16666666666666669</v>
      </c>
      <c r="AS14" t="s">
        <v>64</v>
      </c>
      <c r="AT14" t="s">
        <v>65</v>
      </c>
      <c r="AU14" t="s">
        <v>72</v>
      </c>
      <c r="AV14" t="s">
        <v>69</v>
      </c>
      <c r="AW14" t="s">
        <v>69</v>
      </c>
      <c r="AX14" t="s">
        <v>69</v>
      </c>
      <c r="BA14">
        <v>0</v>
      </c>
      <c r="BB14" t="s">
        <v>70</v>
      </c>
      <c r="BC14" t="s">
        <v>71</v>
      </c>
      <c r="BD14" t="s">
        <v>75</v>
      </c>
      <c r="BE14" t="s">
        <v>69</v>
      </c>
      <c r="BF14" t="s">
        <v>69</v>
      </c>
      <c r="BG14" t="s">
        <v>69</v>
      </c>
      <c r="BH14" t="s">
        <v>69</v>
      </c>
      <c r="BI14" t="s">
        <v>69</v>
      </c>
      <c r="BJ14" t="s">
        <v>69</v>
      </c>
      <c r="BK14" t="s">
        <v>69</v>
      </c>
      <c r="BL14">
        <f t="shared" si="15"/>
        <v>119.9</v>
      </c>
    </row>
    <row r="15" spans="1:64" x14ac:dyDescent="0.3">
      <c r="A15" t="s">
        <v>63</v>
      </c>
      <c r="B15">
        <v>116</v>
      </c>
      <c r="C15" s="1">
        <v>2.5000000000000001E-3</v>
      </c>
      <c r="D15" s="1">
        <v>2.4199999999999999E-2</v>
      </c>
      <c r="E15">
        <v>1.05</v>
      </c>
      <c r="F15" s="1">
        <v>3.4200000000000001E-2</v>
      </c>
      <c r="G15" s="1">
        <v>0</v>
      </c>
      <c r="H15">
        <v>0.03</v>
      </c>
      <c r="I15">
        <v>0</v>
      </c>
      <c r="J15">
        <v>0.05</v>
      </c>
      <c r="K15">
        <f t="shared" si="0"/>
        <v>0.05</v>
      </c>
      <c r="L15">
        <v>0</v>
      </c>
      <c r="M15">
        <v>0</v>
      </c>
      <c r="N15">
        <f t="shared" si="1"/>
        <v>0</v>
      </c>
      <c r="O15">
        <f t="shared" si="2"/>
        <v>0.05</v>
      </c>
      <c r="P15">
        <f t="shared" si="3"/>
        <v>0</v>
      </c>
      <c r="Q15">
        <f t="shared" si="3"/>
        <v>0.05</v>
      </c>
      <c r="R15">
        <f t="shared" si="4"/>
        <v>1.4300000000000002</v>
      </c>
      <c r="S15">
        <f t="shared" si="5"/>
        <v>0.13</v>
      </c>
      <c r="T15" s="2">
        <v>0.08</v>
      </c>
      <c r="U15">
        <v>0.62</v>
      </c>
      <c r="V15">
        <v>0.99</v>
      </c>
      <c r="W15">
        <v>1.7</v>
      </c>
      <c r="X15">
        <f t="shared" si="6"/>
        <v>3.04</v>
      </c>
      <c r="Y15">
        <f t="shared" si="7"/>
        <v>1.3800000000000001</v>
      </c>
      <c r="Z15">
        <f t="shared" si="8"/>
        <v>1.3800000000000001</v>
      </c>
      <c r="AA15">
        <f t="shared" si="9"/>
        <v>13.561122654399998</v>
      </c>
      <c r="AB15">
        <f t="shared" si="9"/>
        <v>6.1560359417999999</v>
      </c>
      <c r="AC15">
        <f t="shared" si="9"/>
        <v>6.1560359417999999</v>
      </c>
      <c r="AD15">
        <f t="shared" si="10"/>
        <v>1</v>
      </c>
      <c r="AE15">
        <f t="shared" si="11"/>
        <v>0.75</v>
      </c>
      <c r="AF15">
        <f t="shared" si="12"/>
        <v>0.83012152141800533</v>
      </c>
      <c r="AG15">
        <v>7.0000000000000007E-2</v>
      </c>
      <c r="AH15">
        <v>1.6</v>
      </c>
      <c r="AI15">
        <v>3.4</v>
      </c>
      <c r="AJ15">
        <v>3.1</v>
      </c>
      <c r="AK15">
        <v>1.3</v>
      </c>
      <c r="AL15">
        <v>7.8</v>
      </c>
      <c r="AM15">
        <v>8.8000000000000007</v>
      </c>
      <c r="AN15">
        <v>7.3</v>
      </c>
      <c r="AO15">
        <v>16.2</v>
      </c>
      <c r="AP15" s="3">
        <f t="shared" si="13"/>
        <v>0.73765000000000003</v>
      </c>
      <c r="AQ15" s="3">
        <f t="shared" si="14"/>
        <v>1.05</v>
      </c>
      <c r="AR15" s="2">
        <v>4.8888888888888898E-2</v>
      </c>
      <c r="AS15" t="s">
        <v>64</v>
      </c>
      <c r="AT15" t="s">
        <v>65</v>
      </c>
      <c r="AU15" t="s">
        <v>72</v>
      </c>
      <c r="AV15" t="s">
        <v>69</v>
      </c>
      <c r="AW15" t="s">
        <v>69</v>
      </c>
      <c r="AX15" t="s">
        <v>102</v>
      </c>
      <c r="AY15">
        <v>180</v>
      </c>
      <c r="AZ15" t="s">
        <v>78</v>
      </c>
      <c r="BA15">
        <v>5</v>
      </c>
      <c r="BB15" t="s">
        <v>74</v>
      </c>
      <c r="BC15" t="s">
        <v>71</v>
      </c>
      <c r="BD15" t="s">
        <v>97</v>
      </c>
      <c r="BE15" t="s">
        <v>75</v>
      </c>
      <c r="BF15" t="s">
        <v>69</v>
      </c>
      <c r="BG15" t="s">
        <v>71</v>
      </c>
      <c r="BH15" t="s">
        <v>76</v>
      </c>
      <c r="BI15" t="s">
        <v>69</v>
      </c>
      <c r="BJ15" t="s">
        <v>69</v>
      </c>
      <c r="BK15" t="s">
        <v>69</v>
      </c>
      <c r="BL15">
        <f t="shared" si="15"/>
        <v>112.3</v>
      </c>
    </row>
    <row r="16" spans="1:64" x14ac:dyDescent="0.3">
      <c r="A16" t="s">
        <v>63</v>
      </c>
      <c r="B16">
        <v>118</v>
      </c>
      <c r="C16" s="1">
        <v>0.15</v>
      </c>
      <c r="D16" s="1">
        <v>0.1333</v>
      </c>
      <c r="E16">
        <v>1</v>
      </c>
      <c r="F16" s="1">
        <v>0.54669999999999996</v>
      </c>
      <c r="G16" s="1">
        <v>0.2767</v>
      </c>
      <c r="H16">
        <v>0.88</v>
      </c>
      <c r="I16">
        <v>0.35</v>
      </c>
      <c r="J16">
        <v>0.26</v>
      </c>
      <c r="K16">
        <f t="shared" si="0"/>
        <v>0.61</v>
      </c>
      <c r="L16">
        <v>0.45</v>
      </c>
      <c r="M16">
        <v>0.18</v>
      </c>
      <c r="N16">
        <f t="shared" si="1"/>
        <v>0.63</v>
      </c>
      <c r="O16">
        <f t="shared" si="2"/>
        <v>1.24</v>
      </c>
      <c r="P16">
        <f t="shared" si="3"/>
        <v>0.8</v>
      </c>
      <c r="Q16">
        <f t="shared" si="3"/>
        <v>0.44</v>
      </c>
      <c r="R16">
        <f t="shared" si="4"/>
        <v>2.17</v>
      </c>
      <c r="S16">
        <f t="shared" si="5"/>
        <v>0.57000000000000006</v>
      </c>
      <c r="T16" s="2">
        <v>0.13</v>
      </c>
      <c r="U16">
        <v>0.85</v>
      </c>
      <c r="V16">
        <v>0.13</v>
      </c>
      <c r="W16">
        <v>1.1100000000000001</v>
      </c>
      <c r="X16">
        <f t="shared" si="6"/>
        <v>3.95</v>
      </c>
      <c r="Y16">
        <f t="shared" si="7"/>
        <v>1.73</v>
      </c>
      <c r="Z16">
        <f t="shared" si="8"/>
        <v>2.5300000000000002</v>
      </c>
      <c r="AA16">
        <f t="shared" si="9"/>
        <v>17.620537659499998</v>
      </c>
      <c r="AB16">
        <f t="shared" si="9"/>
        <v>7.7173494052999994</v>
      </c>
      <c r="AC16">
        <f t="shared" si="9"/>
        <v>11.2860658933</v>
      </c>
      <c r="AD16">
        <f t="shared" si="10"/>
        <v>0.68379446640316199</v>
      </c>
      <c r="AE16">
        <f t="shared" si="11"/>
        <v>0.5444664031620553</v>
      </c>
      <c r="AF16">
        <f t="shared" si="12"/>
        <v>1.4857829229673625</v>
      </c>
      <c r="AG16">
        <v>0</v>
      </c>
      <c r="AH16">
        <v>0</v>
      </c>
      <c r="AI16">
        <v>1.1000000000000001</v>
      </c>
      <c r="AJ16">
        <v>3.2</v>
      </c>
      <c r="AK16">
        <v>1.6</v>
      </c>
      <c r="AL16">
        <v>6</v>
      </c>
      <c r="AM16">
        <v>9.4</v>
      </c>
      <c r="AN16">
        <v>9.4</v>
      </c>
      <c r="AO16">
        <v>18.7</v>
      </c>
      <c r="AP16" s="3">
        <f t="shared" si="13"/>
        <v>0.72699999999999998</v>
      </c>
      <c r="AQ16" s="3">
        <f t="shared" si="14"/>
        <v>1</v>
      </c>
      <c r="AR16" s="2">
        <v>0.19444444444444445</v>
      </c>
      <c r="AS16" t="s">
        <v>64</v>
      </c>
      <c r="AT16" t="s">
        <v>65</v>
      </c>
      <c r="AU16" t="s">
        <v>66</v>
      </c>
      <c r="AV16" t="s">
        <v>88</v>
      </c>
      <c r="AW16" t="s">
        <v>68</v>
      </c>
      <c r="AX16" t="s">
        <v>69</v>
      </c>
      <c r="AY16">
        <v>315</v>
      </c>
      <c r="AZ16" t="s">
        <v>82</v>
      </c>
      <c r="BA16">
        <v>10</v>
      </c>
      <c r="BB16" t="s">
        <v>79</v>
      </c>
      <c r="BC16" t="s">
        <v>71</v>
      </c>
      <c r="BD16" t="s">
        <v>75</v>
      </c>
      <c r="BE16" t="s">
        <v>69</v>
      </c>
      <c r="BF16" t="s">
        <v>69</v>
      </c>
      <c r="BG16" t="s">
        <v>71</v>
      </c>
      <c r="BH16" t="s">
        <v>76</v>
      </c>
      <c r="BI16" t="s">
        <v>69</v>
      </c>
      <c r="BJ16" t="s">
        <v>69</v>
      </c>
      <c r="BK16" t="s">
        <v>69</v>
      </c>
      <c r="BL16">
        <f t="shared" si="15"/>
        <v>109.4</v>
      </c>
    </row>
    <row r="17" spans="1:64" x14ac:dyDescent="0.3">
      <c r="A17" t="s">
        <v>63</v>
      </c>
      <c r="B17">
        <v>119</v>
      </c>
      <c r="C17" s="1">
        <v>0.20250000000000001</v>
      </c>
      <c r="D17" s="1">
        <v>0.16670000000000001</v>
      </c>
      <c r="E17">
        <v>0.82</v>
      </c>
      <c r="F17" s="1">
        <v>3.9199999999999999E-2</v>
      </c>
      <c r="G17" s="1">
        <v>0</v>
      </c>
      <c r="H17">
        <v>0.1</v>
      </c>
      <c r="I17">
        <v>0.35</v>
      </c>
      <c r="J17">
        <v>0.44</v>
      </c>
      <c r="K17">
        <f t="shared" si="0"/>
        <v>0.79</v>
      </c>
      <c r="L17">
        <v>0.01</v>
      </c>
      <c r="M17">
        <v>0</v>
      </c>
      <c r="N17">
        <f t="shared" si="1"/>
        <v>0.01</v>
      </c>
      <c r="O17">
        <f t="shared" si="2"/>
        <v>0.8</v>
      </c>
      <c r="P17">
        <f t="shared" si="3"/>
        <v>0.36</v>
      </c>
      <c r="Q17">
        <f t="shared" si="3"/>
        <v>0.44</v>
      </c>
      <c r="R17">
        <f t="shared" si="4"/>
        <v>1.33</v>
      </c>
      <c r="S17">
        <f t="shared" si="5"/>
        <v>0.63</v>
      </c>
      <c r="T17" s="2">
        <v>0.19</v>
      </c>
      <c r="U17">
        <v>1.1200000000000001</v>
      </c>
      <c r="V17">
        <v>0.99</v>
      </c>
      <c r="W17">
        <v>2.2999999999999998</v>
      </c>
      <c r="X17">
        <f t="shared" si="6"/>
        <v>3.8000000000000003</v>
      </c>
      <c r="Y17">
        <f t="shared" si="7"/>
        <v>0.8899999999999999</v>
      </c>
      <c r="Z17">
        <f t="shared" si="8"/>
        <v>1.25</v>
      </c>
      <c r="AA17">
        <f t="shared" si="9"/>
        <v>16.951403318000001</v>
      </c>
      <c r="AB17">
        <f t="shared" si="9"/>
        <v>3.9701970928999994</v>
      </c>
      <c r="AC17">
        <f t="shared" si="9"/>
        <v>5.5761195125</v>
      </c>
      <c r="AD17">
        <f t="shared" si="10"/>
        <v>0.71199999999999986</v>
      </c>
      <c r="AE17">
        <f t="shared" si="11"/>
        <v>0.56279999999999997</v>
      </c>
      <c r="AF17">
        <f t="shared" si="12"/>
        <v>1.3827983765625089</v>
      </c>
      <c r="AG17">
        <v>0.25</v>
      </c>
      <c r="AH17">
        <v>0.6</v>
      </c>
      <c r="AI17">
        <v>3.1</v>
      </c>
      <c r="AJ17">
        <v>6.2</v>
      </c>
      <c r="AK17">
        <v>0.7</v>
      </c>
      <c r="AL17">
        <v>10</v>
      </c>
      <c r="AM17">
        <v>17.8</v>
      </c>
      <c r="AN17">
        <v>3.8</v>
      </c>
      <c r="AO17">
        <v>21.6</v>
      </c>
      <c r="AP17" s="3">
        <f t="shared" si="13"/>
        <v>0.55706</v>
      </c>
      <c r="AQ17" s="3">
        <f t="shared" si="14"/>
        <v>0.82</v>
      </c>
      <c r="AR17" s="2">
        <v>0.15777777777777779</v>
      </c>
      <c r="AS17" t="s">
        <v>64</v>
      </c>
      <c r="AT17" t="s">
        <v>65</v>
      </c>
      <c r="AU17" t="s">
        <v>66</v>
      </c>
      <c r="AV17" t="s">
        <v>67</v>
      </c>
      <c r="AW17" t="s">
        <v>69</v>
      </c>
      <c r="AX17" t="s">
        <v>90</v>
      </c>
      <c r="AY17">
        <v>315</v>
      </c>
      <c r="AZ17" t="s">
        <v>82</v>
      </c>
      <c r="BA17">
        <v>5</v>
      </c>
      <c r="BB17" t="s">
        <v>74</v>
      </c>
      <c r="BC17" t="s">
        <v>71</v>
      </c>
      <c r="BD17" t="s">
        <v>75</v>
      </c>
      <c r="BE17" t="s">
        <v>69</v>
      </c>
      <c r="BF17" t="s">
        <v>69</v>
      </c>
      <c r="BG17" t="s">
        <v>71</v>
      </c>
      <c r="BH17" t="s">
        <v>76</v>
      </c>
      <c r="BI17" t="s">
        <v>69</v>
      </c>
      <c r="BJ17" t="s">
        <v>69</v>
      </c>
      <c r="BK17" t="s">
        <v>69</v>
      </c>
      <c r="BL17">
        <f t="shared" si="15"/>
        <v>85.8</v>
      </c>
    </row>
    <row r="18" spans="1:64" x14ac:dyDescent="0.3">
      <c r="A18" t="s">
        <v>63</v>
      </c>
      <c r="B18">
        <v>121</v>
      </c>
      <c r="C18" s="1">
        <v>0.2833</v>
      </c>
      <c r="D18" s="1">
        <v>0.25</v>
      </c>
      <c r="E18">
        <v>1.32</v>
      </c>
      <c r="F18" s="1">
        <v>0.25</v>
      </c>
      <c r="G18" s="1">
        <v>3.1699999999999999E-2</v>
      </c>
      <c r="H18">
        <v>0.27</v>
      </c>
      <c r="I18">
        <v>0.78</v>
      </c>
      <c r="J18">
        <v>0.52</v>
      </c>
      <c r="K18">
        <f t="shared" si="0"/>
        <v>1.3</v>
      </c>
      <c r="L18">
        <v>0.06</v>
      </c>
      <c r="M18">
        <v>0.01</v>
      </c>
      <c r="N18">
        <f t="shared" si="1"/>
        <v>6.9999999999999993E-2</v>
      </c>
      <c r="O18">
        <f t="shared" si="2"/>
        <v>1.37</v>
      </c>
      <c r="P18">
        <f t="shared" si="3"/>
        <v>0.84000000000000008</v>
      </c>
      <c r="Q18">
        <f t="shared" si="3"/>
        <v>0.53</v>
      </c>
      <c r="R18">
        <f t="shared" si="4"/>
        <v>1.53</v>
      </c>
      <c r="S18">
        <f t="shared" si="5"/>
        <v>0.63</v>
      </c>
      <c r="T18" s="2">
        <v>0.1</v>
      </c>
      <c r="U18">
        <v>0.83</v>
      </c>
      <c r="V18">
        <v>0.2</v>
      </c>
      <c r="W18">
        <v>1.1299999999999999</v>
      </c>
      <c r="X18">
        <f t="shared" si="6"/>
        <v>3.4000000000000004</v>
      </c>
      <c r="Y18">
        <f t="shared" si="7"/>
        <v>1</v>
      </c>
      <c r="Z18">
        <f t="shared" si="8"/>
        <v>1.84</v>
      </c>
      <c r="AA18">
        <f t="shared" si="9"/>
        <v>15.167045074000001</v>
      </c>
      <c r="AB18">
        <f t="shared" si="9"/>
        <v>4.4608956099999997</v>
      </c>
      <c r="AC18">
        <f t="shared" si="9"/>
        <v>8.2080479224000005</v>
      </c>
      <c r="AD18">
        <f t="shared" si="10"/>
        <v>0.54347826086956519</v>
      </c>
      <c r="AE18">
        <f t="shared" si="11"/>
        <v>0.45326086956521738</v>
      </c>
      <c r="AF18">
        <f t="shared" si="12"/>
        <v>1.5362434441236279</v>
      </c>
      <c r="AG18">
        <v>0</v>
      </c>
      <c r="AH18">
        <v>0.5</v>
      </c>
      <c r="AI18">
        <v>1.6</v>
      </c>
      <c r="AJ18">
        <v>6.3</v>
      </c>
      <c r="AK18">
        <v>0.9</v>
      </c>
      <c r="AL18">
        <v>8.9</v>
      </c>
      <c r="AM18">
        <v>18.2</v>
      </c>
      <c r="AN18">
        <v>5.3</v>
      </c>
      <c r="AO18">
        <v>23.4</v>
      </c>
      <c r="AP18" s="3">
        <f t="shared" si="13"/>
        <v>0.88856000000000013</v>
      </c>
      <c r="AQ18" s="3">
        <f t="shared" si="14"/>
        <v>1.32</v>
      </c>
      <c r="AR18" s="2">
        <v>0.26999999999999996</v>
      </c>
      <c r="AS18" t="s">
        <v>64</v>
      </c>
      <c r="AT18" t="s">
        <v>65</v>
      </c>
      <c r="AU18" t="s">
        <v>66</v>
      </c>
      <c r="AV18" t="s">
        <v>67</v>
      </c>
      <c r="AW18" t="s">
        <v>68</v>
      </c>
      <c r="AX18" t="s">
        <v>89</v>
      </c>
      <c r="AY18">
        <v>0</v>
      </c>
      <c r="AZ18" t="s">
        <v>73</v>
      </c>
      <c r="BA18">
        <v>5</v>
      </c>
      <c r="BB18" t="s">
        <v>74</v>
      </c>
      <c r="BC18" t="s">
        <v>71</v>
      </c>
      <c r="BD18" t="s">
        <v>75</v>
      </c>
      <c r="BE18" t="s">
        <v>97</v>
      </c>
      <c r="BF18" t="s">
        <v>69</v>
      </c>
      <c r="BG18" t="s">
        <v>69</v>
      </c>
      <c r="BH18" t="s">
        <v>69</v>
      </c>
      <c r="BI18" t="s">
        <v>69</v>
      </c>
      <c r="BJ18" t="s">
        <v>69</v>
      </c>
      <c r="BK18" t="s">
        <v>69</v>
      </c>
      <c r="BL18">
        <f t="shared" si="15"/>
        <v>137.30000000000001</v>
      </c>
    </row>
    <row r="19" spans="1:64" x14ac:dyDescent="0.3">
      <c r="A19" t="s">
        <v>63</v>
      </c>
      <c r="B19">
        <v>122</v>
      </c>
      <c r="C19" s="1">
        <v>0.5</v>
      </c>
      <c r="D19" s="1">
        <v>5.0000000000000001E-3</v>
      </c>
      <c r="E19">
        <v>1</v>
      </c>
      <c r="F19" s="1">
        <v>0.5333</v>
      </c>
      <c r="G19" s="1">
        <v>8.1699999999999995E-2</v>
      </c>
      <c r="H19">
        <v>0.53</v>
      </c>
      <c r="I19">
        <v>1.04</v>
      </c>
      <c r="J19">
        <v>0.01</v>
      </c>
      <c r="K19">
        <f t="shared" si="0"/>
        <v>1.05</v>
      </c>
      <c r="L19">
        <v>0.23</v>
      </c>
      <c r="M19">
        <v>0.03</v>
      </c>
      <c r="N19">
        <f t="shared" si="1"/>
        <v>0.26</v>
      </c>
      <c r="O19">
        <f t="shared" si="2"/>
        <v>1.31</v>
      </c>
      <c r="P19">
        <f t="shared" si="3"/>
        <v>1.27</v>
      </c>
      <c r="Q19">
        <f t="shared" si="3"/>
        <v>0.04</v>
      </c>
      <c r="R19">
        <f t="shared" si="4"/>
        <v>0.71</v>
      </c>
      <c r="S19">
        <f t="shared" si="5"/>
        <v>0.11000000000000001</v>
      </c>
      <c r="T19" s="2">
        <v>7.0000000000000007E-2</v>
      </c>
      <c r="U19">
        <v>1.1200000000000001</v>
      </c>
      <c r="V19">
        <v>0.4</v>
      </c>
      <c r="W19">
        <v>1.59</v>
      </c>
      <c r="X19">
        <f t="shared" si="6"/>
        <v>3.5</v>
      </c>
      <c r="Y19">
        <f t="shared" si="7"/>
        <v>0.66999999999999993</v>
      </c>
      <c r="Z19">
        <f t="shared" si="8"/>
        <v>1.94</v>
      </c>
      <c r="AA19">
        <f t="shared" si="9"/>
        <v>15.613134634999998</v>
      </c>
      <c r="AB19">
        <f t="shared" si="9"/>
        <v>2.9888000586999994</v>
      </c>
      <c r="AC19">
        <f t="shared" si="9"/>
        <v>8.6541374833999996</v>
      </c>
      <c r="AD19">
        <f t="shared" si="10"/>
        <v>0.34536082474226798</v>
      </c>
      <c r="AE19">
        <f t="shared" si="11"/>
        <v>0.32448453608247418</v>
      </c>
      <c r="AF19">
        <f t="shared" si="12"/>
        <v>2.209039049277409</v>
      </c>
      <c r="AG19">
        <v>1.04</v>
      </c>
      <c r="AH19">
        <v>0</v>
      </c>
      <c r="AI19">
        <v>2.6</v>
      </c>
      <c r="AJ19">
        <v>5.4</v>
      </c>
      <c r="AK19">
        <v>0.6</v>
      </c>
      <c r="AL19">
        <v>8.6</v>
      </c>
      <c r="AM19">
        <v>15.4</v>
      </c>
      <c r="AN19">
        <v>3.4</v>
      </c>
      <c r="AO19">
        <v>18.899999999999999</v>
      </c>
      <c r="AP19" s="3">
        <f t="shared" si="13"/>
        <v>0.66700000000000004</v>
      </c>
      <c r="AQ19" s="3">
        <f t="shared" si="14"/>
        <v>1</v>
      </c>
      <c r="AR19" s="2">
        <v>0.38999999999999996</v>
      </c>
      <c r="AS19" t="s">
        <v>64</v>
      </c>
      <c r="AT19" t="s">
        <v>65</v>
      </c>
      <c r="AU19" t="s">
        <v>66</v>
      </c>
      <c r="AV19" t="s">
        <v>69</v>
      </c>
      <c r="AW19" t="s">
        <v>68</v>
      </c>
      <c r="AX19" t="s">
        <v>69</v>
      </c>
      <c r="AY19">
        <v>180</v>
      </c>
      <c r="AZ19" t="s">
        <v>78</v>
      </c>
      <c r="BA19">
        <v>10</v>
      </c>
      <c r="BB19" t="s">
        <v>79</v>
      </c>
      <c r="BC19" t="s">
        <v>71</v>
      </c>
      <c r="BD19" t="s">
        <v>75</v>
      </c>
      <c r="BE19" t="s">
        <v>69</v>
      </c>
      <c r="BF19" t="s">
        <v>69</v>
      </c>
      <c r="BG19" t="s">
        <v>71</v>
      </c>
      <c r="BH19" t="s">
        <v>84</v>
      </c>
      <c r="BI19" t="s">
        <v>69</v>
      </c>
      <c r="BJ19" t="s">
        <v>69</v>
      </c>
      <c r="BK19" t="s">
        <v>69</v>
      </c>
      <c r="BL19">
        <f t="shared" si="15"/>
        <v>103.4</v>
      </c>
    </row>
    <row r="20" spans="1:64" x14ac:dyDescent="0.3">
      <c r="A20" t="s">
        <v>63</v>
      </c>
      <c r="B20">
        <v>124</v>
      </c>
      <c r="C20" s="1">
        <v>0.35</v>
      </c>
      <c r="D20" s="1">
        <v>6.1200000000000004E-2</v>
      </c>
      <c r="E20">
        <v>1.58</v>
      </c>
      <c r="F20" s="1">
        <v>0.25</v>
      </c>
      <c r="G20" s="1">
        <v>2.5000000000000001E-2</v>
      </c>
      <c r="H20">
        <v>0.23</v>
      </c>
      <c r="I20">
        <v>1.02</v>
      </c>
      <c r="J20">
        <v>0.13</v>
      </c>
      <c r="K20">
        <f t="shared" si="0"/>
        <v>1.1499999999999999</v>
      </c>
      <c r="L20">
        <v>0.05</v>
      </c>
      <c r="M20">
        <v>0</v>
      </c>
      <c r="N20">
        <f t="shared" si="1"/>
        <v>0.05</v>
      </c>
      <c r="O20">
        <f t="shared" si="2"/>
        <v>1.2</v>
      </c>
      <c r="P20">
        <f t="shared" si="3"/>
        <v>1.07</v>
      </c>
      <c r="Q20">
        <f t="shared" si="3"/>
        <v>0.13</v>
      </c>
      <c r="R20">
        <f t="shared" si="4"/>
        <v>0.60000000000000009</v>
      </c>
      <c r="S20">
        <f t="shared" si="5"/>
        <v>0.2</v>
      </c>
      <c r="T20" s="2">
        <v>7.0000000000000007E-2</v>
      </c>
      <c r="U20">
        <v>0.72</v>
      </c>
      <c r="V20">
        <v>0.3</v>
      </c>
      <c r="W20">
        <v>1.0900000000000001</v>
      </c>
      <c r="X20">
        <f t="shared" si="6"/>
        <v>2.6900000000000004</v>
      </c>
      <c r="Y20">
        <f t="shared" si="7"/>
        <v>0.47000000000000003</v>
      </c>
      <c r="Z20">
        <f t="shared" si="8"/>
        <v>1.54</v>
      </c>
      <c r="AA20">
        <f t="shared" si="9"/>
        <v>11.999809190900001</v>
      </c>
      <c r="AB20">
        <f t="shared" si="9"/>
        <v>2.0966209366999999</v>
      </c>
      <c r="AC20">
        <f t="shared" si="9"/>
        <v>6.8697792393999997</v>
      </c>
      <c r="AD20">
        <f t="shared" si="10"/>
        <v>0.30519480519480519</v>
      </c>
      <c r="AE20">
        <f t="shared" si="11"/>
        <v>0.29837662337662341</v>
      </c>
      <c r="AF20">
        <f t="shared" si="12"/>
        <v>1.8463619358639765</v>
      </c>
      <c r="AG20">
        <v>0</v>
      </c>
      <c r="AH20">
        <v>0</v>
      </c>
      <c r="AI20">
        <v>1.1000000000000001</v>
      </c>
      <c r="AJ20">
        <v>3.5</v>
      </c>
      <c r="AK20">
        <v>0.4</v>
      </c>
      <c r="AL20">
        <v>5</v>
      </c>
      <c r="AM20">
        <v>10.1</v>
      </c>
      <c r="AN20">
        <v>2.4</v>
      </c>
      <c r="AO20">
        <v>12.5</v>
      </c>
      <c r="AP20" s="3">
        <f t="shared" si="13"/>
        <v>1.0241400000000001</v>
      </c>
      <c r="AQ20" s="3">
        <f t="shared" si="14"/>
        <v>1.58</v>
      </c>
      <c r="AR20" s="2">
        <v>0.12916666666666668</v>
      </c>
      <c r="AS20" t="s">
        <v>64</v>
      </c>
      <c r="AT20" t="s">
        <v>65</v>
      </c>
      <c r="AU20" t="s">
        <v>66</v>
      </c>
      <c r="AV20" t="s">
        <v>103</v>
      </c>
      <c r="AW20" t="s">
        <v>68</v>
      </c>
      <c r="AX20" t="s">
        <v>69</v>
      </c>
      <c r="AY20">
        <v>0</v>
      </c>
      <c r="AZ20" t="s">
        <v>73</v>
      </c>
      <c r="BA20">
        <v>5</v>
      </c>
      <c r="BB20" t="s">
        <v>74</v>
      </c>
      <c r="BC20" t="s">
        <v>71</v>
      </c>
      <c r="BD20" t="s">
        <v>97</v>
      </c>
      <c r="BE20" t="s">
        <v>69</v>
      </c>
      <c r="BF20" t="s">
        <v>69</v>
      </c>
      <c r="BG20" t="s">
        <v>71</v>
      </c>
      <c r="BH20" t="s">
        <v>76</v>
      </c>
      <c r="BI20" t="s">
        <v>69</v>
      </c>
      <c r="BJ20" t="s">
        <v>69</v>
      </c>
      <c r="BK20" t="s">
        <v>69</v>
      </c>
      <c r="BL20">
        <f t="shared" si="15"/>
        <v>160.4</v>
      </c>
    </row>
    <row r="21" spans="1:64" x14ac:dyDescent="0.3">
      <c r="A21" t="s">
        <v>94</v>
      </c>
      <c r="B21">
        <v>125</v>
      </c>
      <c r="C21" s="1">
        <v>5.5E-2</v>
      </c>
      <c r="D21" s="1">
        <v>0.2167</v>
      </c>
      <c r="E21">
        <v>1.05</v>
      </c>
      <c r="F21" s="1">
        <v>0.2</v>
      </c>
      <c r="G21" s="1">
        <v>8.1699999999999995E-2</v>
      </c>
      <c r="H21">
        <v>0.25</v>
      </c>
      <c r="I21">
        <v>0.14000000000000001</v>
      </c>
      <c r="J21">
        <v>0.46</v>
      </c>
      <c r="K21">
        <f t="shared" si="0"/>
        <v>0.60000000000000009</v>
      </c>
      <c r="L21">
        <v>0.06</v>
      </c>
      <c r="M21">
        <v>0.02</v>
      </c>
      <c r="N21">
        <f t="shared" si="1"/>
        <v>0.08</v>
      </c>
      <c r="O21">
        <f t="shared" si="2"/>
        <v>0.68</v>
      </c>
      <c r="P21">
        <f t="shared" si="3"/>
        <v>0.2</v>
      </c>
      <c r="Q21">
        <f t="shared" si="3"/>
        <v>0.48000000000000004</v>
      </c>
      <c r="R21">
        <f t="shared" si="4"/>
        <v>1.46</v>
      </c>
      <c r="S21">
        <f t="shared" si="5"/>
        <v>0.56000000000000005</v>
      </c>
      <c r="T21" s="2">
        <v>0.08</v>
      </c>
      <c r="U21">
        <v>0.77</v>
      </c>
      <c r="V21">
        <v>0.26</v>
      </c>
      <c r="W21">
        <v>1.1200000000000001</v>
      </c>
      <c r="X21">
        <f t="shared" si="6"/>
        <v>2.6900000000000004</v>
      </c>
      <c r="Y21">
        <f t="shared" si="7"/>
        <v>0.98</v>
      </c>
      <c r="Z21">
        <f t="shared" si="8"/>
        <v>1.1800000000000002</v>
      </c>
      <c r="AA21">
        <f t="shared" si="9"/>
        <v>11.999809190900001</v>
      </c>
      <c r="AB21">
        <f t="shared" si="9"/>
        <v>4.3716776978</v>
      </c>
      <c r="AC21">
        <f t="shared" si="9"/>
        <v>5.2638568198</v>
      </c>
      <c r="AD21">
        <f t="shared" si="10"/>
        <v>0.83050847457627119</v>
      </c>
      <c r="AE21">
        <f t="shared" si="11"/>
        <v>0.63983050847457623</v>
      </c>
      <c r="AF21">
        <f t="shared" si="12"/>
        <v>0.86102683860394491</v>
      </c>
      <c r="AG21">
        <v>0.27</v>
      </c>
      <c r="AH21">
        <v>0.1</v>
      </c>
      <c r="AI21">
        <v>1.5</v>
      </c>
      <c r="AJ21">
        <v>6.6</v>
      </c>
      <c r="AK21">
        <v>0.9</v>
      </c>
      <c r="AL21">
        <v>9.1</v>
      </c>
      <c r="AM21">
        <v>19.100000000000001</v>
      </c>
      <c r="AN21">
        <v>5.3</v>
      </c>
      <c r="AO21">
        <v>24.4</v>
      </c>
      <c r="AP21" s="3">
        <f t="shared" si="13"/>
        <v>0.71765000000000012</v>
      </c>
      <c r="AQ21" s="3">
        <f t="shared" si="14"/>
        <v>1.05</v>
      </c>
      <c r="AR21" s="2">
        <v>0.15111111111111111</v>
      </c>
      <c r="AS21" t="s">
        <v>64</v>
      </c>
      <c r="AT21" t="s">
        <v>95</v>
      </c>
      <c r="AU21" t="s">
        <v>72</v>
      </c>
      <c r="AV21" t="s">
        <v>69</v>
      </c>
      <c r="AW21" t="s">
        <v>68</v>
      </c>
      <c r="AX21" t="s">
        <v>69</v>
      </c>
      <c r="AY21">
        <v>180</v>
      </c>
      <c r="AZ21" t="s">
        <v>78</v>
      </c>
      <c r="BA21">
        <v>10</v>
      </c>
      <c r="BB21" t="s">
        <v>79</v>
      </c>
      <c r="BC21" t="s">
        <v>71</v>
      </c>
      <c r="BD21" t="s">
        <v>69</v>
      </c>
      <c r="BE21" t="s">
        <v>69</v>
      </c>
      <c r="BF21" t="s">
        <v>69</v>
      </c>
      <c r="BG21" t="s">
        <v>93</v>
      </c>
      <c r="BH21" t="s">
        <v>84</v>
      </c>
      <c r="BI21" t="s">
        <v>69</v>
      </c>
      <c r="BJ21" t="s">
        <v>69</v>
      </c>
      <c r="BK21" t="s">
        <v>69</v>
      </c>
      <c r="BL21">
        <f t="shared" si="15"/>
        <v>110.3</v>
      </c>
    </row>
    <row r="22" spans="1:64" x14ac:dyDescent="0.3">
      <c r="A22" t="s">
        <v>63</v>
      </c>
      <c r="B22">
        <v>126</v>
      </c>
      <c r="C22" s="1">
        <v>0</v>
      </c>
      <c r="D22" s="1">
        <v>0</v>
      </c>
      <c r="E22">
        <v>0</v>
      </c>
      <c r="F22" s="1">
        <v>0.4</v>
      </c>
      <c r="G22" s="1">
        <v>7.6700000000000004E-2</v>
      </c>
      <c r="H22">
        <v>0.32</v>
      </c>
      <c r="I22">
        <v>0</v>
      </c>
      <c r="J22">
        <v>0</v>
      </c>
      <c r="K22">
        <f t="shared" si="0"/>
        <v>0</v>
      </c>
      <c r="L22">
        <v>0.11</v>
      </c>
      <c r="M22">
        <v>0.02</v>
      </c>
      <c r="N22">
        <f t="shared" si="1"/>
        <v>0.13</v>
      </c>
      <c r="O22">
        <f t="shared" si="2"/>
        <v>0.13</v>
      </c>
      <c r="P22">
        <f t="shared" si="3"/>
        <v>0.11</v>
      </c>
      <c r="Q22">
        <f t="shared" si="3"/>
        <v>0.02</v>
      </c>
      <c r="R22">
        <f t="shared" si="4"/>
        <v>1.01</v>
      </c>
      <c r="S22">
        <f t="shared" si="5"/>
        <v>0.11</v>
      </c>
      <c r="T22" s="2">
        <v>0.09</v>
      </c>
      <c r="U22">
        <v>0.69</v>
      </c>
      <c r="V22">
        <v>0.33</v>
      </c>
      <c r="W22">
        <v>1.1100000000000001</v>
      </c>
      <c r="X22">
        <f t="shared" si="6"/>
        <v>2.1399999999999997</v>
      </c>
      <c r="Y22">
        <f t="shared" si="7"/>
        <v>0.99</v>
      </c>
      <c r="Z22">
        <f t="shared" si="8"/>
        <v>1.1000000000000001</v>
      </c>
      <c r="AA22">
        <f t="shared" si="9"/>
        <v>9.5463166053999977</v>
      </c>
      <c r="AB22">
        <f t="shared" si="9"/>
        <v>4.4162866538999994</v>
      </c>
      <c r="AC22">
        <f t="shared" si="9"/>
        <v>4.9069851709999996</v>
      </c>
      <c r="AD22">
        <f t="shared" si="10"/>
        <v>0.89999999999999991</v>
      </c>
      <c r="AE22">
        <f t="shared" si="11"/>
        <v>0.68499999999999994</v>
      </c>
      <c r="AF22">
        <f t="shared" si="12"/>
        <v>0.63981225599111524</v>
      </c>
      <c r="AG22">
        <v>0</v>
      </c>
      <c r="AH22">
        <v>0.7</v>
      </c>
      <c r="AI22">
        <v>1.8</v>
      </c>
      <c r="AJ22">
        <v>6.8</v>
      </c>
      <c r="AK22">
        <v>0.9</v>
      </c>
      <c r="AL22">
        <v>9.5</v>
      </c>
      <c r="AM22">
        <v>19.399999999999999</v>
      </c>
      <c r="AN22">
        <v>5.2</v>
      </c>
      <c r="AO22">
        <v>24.6</v>
      </c>
      <c r="AP22" s="3">
        <f t="shared" si="13"/>
        <v>0.25456000000000001</v>
      </c>
      <c r="AQ22" s="3">
        <f t="shared" si="14"/>
        <v>0.32</v>
      </c>
      <c r="AR22" s="2">
        <v>9.8888888888888901E-2</v>
      </c>
      <c r="AS22" t="s">
        <v>64</v>
      </c>
      <c r="AT22" t="s">
        <v>65</v>
      </c>
      <c r="AU22" t="s">
        <v>98</v>
      </c>
      <c r="AV22" t="s">
        <v>104</v>
      </c>
      <c r="AW22" t="s">
        <v>68</v>
      </c>
      <c r="AX22" t="s">
        <v>90</v>
      </c>
      <c r="BA22">
        <v>0</v>
      </c>
      <c r="BB22" t="s">
        <v>70</v>
      </c>
      <c r="BC22" t="s">
        <v>71</v>
      </c>
      <c r="BD22" t="s">
        <v>75</v>
      </c>
      <c r="BE22" t="s">
        <v>69</v>
      </c>
      <c r="BF22" t="s">
        <v>69</v>
      </c>
      <c r="BG22" t="s">
        <v>71</v>
      </c>
      <c r="BH22" t="s">
        <v>76</v>
      </c>
      <c r="BI22" t="s">
        <v>69</v>
      </c>
      <c r="BJ22" t="s">
        <v>69</v>
      </c>
      <c r="BK22" t="s">
        <v>69</v>
      </c>
      <c r="BL22">
        <f t="shared" si="15"/>
        <v>37.200000000000003</v>
      </c>
    </row>
    <row r="23" spans="1:64" x14ac:dyDescent="0.3">
      <c r="A23" t="s">
        <v>94</v>
      </c>
      <c r="B23">
        <v>127</v>
      </c>
      <c r="C23" s="1">
        <v>1.67E-2</v>
      </c>
      <c r="D23" s="1">
        <v>0</v>
      </c>
      <c r="E23">
        <v>0.32</v>
      </c>
      <c r="F23" s="1">
        <v>0.69669999999999999</v>
      </c>
      <c r="G23" s="1">
        <v>0.45</v>
      </c>
      <c r="H23">
        <v>1.53</v>
      </c>
      <c r="I23">
        <v>0.06</v>
      </c>
      <c r="J23">
        <v>0</v>
      </c>
      <c r="K23">
        <f t="shared" si="0"/>
        <v>0.06</v>
      </c>
      <c r="L23">
        <v>0.87</v>
      </c>
      <c r="M23">
        <v>0.48</v>
      </c>
      <c r="N23">
        <f t="shared" si="1"/>
        <v>1.35</v>
      </c>
      <c r="O23">
        <f t="shared" si="2"/>
        <v>1.4100000000000001</v>
      </c>
      <c r="P23">
        <f t="shared" si="3"/>
        <v>0.92999999999999994</v>
      </c>
      <c r="Q23">
        <f t="shared" si="3"/>
        <v>0.48</v>
      </c>
      <c r="R23">
        <f t="shared" si="4"/>
        <v>1.6800000000000002</v>
      </c>
      <c r="S23">
        <f t="shared" si="5"/>
        <v>0.57999999999999996</v>
      </c>
      <c r="T23" s="2">
        <v>0.1</v>
      </c>
      <c r="U23">
        <v>0.33</v>
      </c>
      <c r="V23">
        <v>0.2</v>
      </c>
      <c r="W23">
        <v>0.63</v>
      </c>
      <c r="X23">
        <f t="shared" si="6"/>
        <v>3.1400000000000006</v>
      </c>
      <c r="Y23">
        <f t="shared" si="7"/>
        <v>1.2000000000000002</v>
      </c>
      <c r="Z23">
        <f t="shared" si="8"/>
        <v>2.13</v>
      </c>
      <c r="AA23">
        <f t="shared" si="9"/>
        <v>14.007212215400001</v>
      </c>
      <c r="AB23">
        <f t="shared" si="9"/>
        <v>5.3530747320000005</v>
      </c>
      <c r="AC23">
        <f t="shared" si="9"/>
        <v>9.5017076492999983</v>
      </c>
      <c r="AD23">
        <f t="shared" si="10"/>
        <v>0.56338028169014098</v>
      </c>
      <c r="AE23">
        <f t="shared" si="11"/>
        <v>0.46619718309859171</v>
      </c>
      <c r="AF23">
        <f t="shared" si="12"/>
        <v>1.3793972510404828</v>
      </c>
      <c r="AG23">
        <v>0.11</v>
      </c>
      <c r="AH23">
        <v>0.3</v>
      </c>
      <c r="AI23">
        <v>1.1000000000000001</v>
      </c>
      <c r="AJ23">
        <v>6.1</v>
      </c>
      <c r="AK23">
        <v>1.1000000000000001</v>
      </c>
      <c r="AL23">
        <v>8.1999999999999993</v>
      </c>
      <c r="AM23">
        <v>17.5</v>
      </c>
      <c r="AN23">
        <v>6.2</v>
      </c>
      <c r="AO23">
        <v>23.7</v>
      </c>
      <c r="AP23" s="3">
        <f t="shared" si="13"/>
        <v>1.0304900000000001</v>
      </c>
      <c r="AQ23" s="3">
        <f t="shared" si="14"/>
        <v>1.53</v>
      </c>
      <c r="AR23" s="2">
        <v>0.38777777777777778</v>
      </c>
      <c r="AS23" t="s">
        <v>64</v>
      </c>
      <c r="AT23" t="s">
        <v>95</v>
      </c>
      <c r="AU23" t="s">
        <v>66</v>
      </c>
      <c r="AV23" t="s">
        <v>105</v>
      </c>
      <c r="AW23" t="s">
        <v>69</v>
      </c>
      <c r="AX23" t="s">
        <v>106</v>
      </c>
      <c r="AY23">
        <v>0</v>
      </c>
      <c r="AZ23" t="s">
        <v>73</v>
      </c>
      <c r="BA23">
        <v>5</v>
      </c>
      <c r="BB23" t="s">
        <v>74</v>
      </c>
      <c r="BC23" t="s">
        <v>71</v>
      </c>
      <c r="BD23" t="s">
        <v>97</v>
      </c>
      <c r="BE23" t="s">
        <v>69</v>
      </c>
      <c r="BF23" t="s">
        <v>69</v>
      </c>
      <c r="BG23" t="s">
        <v>71</v>
      </c>
      <c r="BH23" t="s">
        <v>84</v>
      </c>
      <c r="BI23" t="s">
        <v>69</v>
      </c>
      <c r="BJ23" t="s">
        <v>69</v>
      </c>
      <c r="BK23" t="s">
        <v>69</v>
      </c>
      <c r="BL23">
        <f t="shared" si="15"/>
        <v>159.19999999999999</v>
      </c>
    </row>
    <row r="24" spans="1:64" x14ac:dyDescent="0.3">
      <c r="A24" t="s">
        <v>63</v>
      </c>
      <c r="B24">
        <v>128</v>
      </c>
      <c r="C24" s="1">
        <v>0.18329999999999999</v>
      </c>
      <c r="D24" s="1">
        <v>1.67E-2</v>
      </c>
      <c r="E24">
        <v>0.78</v>
      </c>
      <c r="F24" s="1">
        <v>0.31670000000000004</v>
      </c>
      <c r="G24" s="1">
        <v>0.13830000000000001</v>
      </c>
      <c r="H24">
        <v>0.43</v>
      </c>
      <c r="I24">
        <v>0.49</v>
      </c>
      <c r="J24">
        <v>0.03</v>
      </c>
      <c r="K24">
        <f t="shared" si="0"/>
        <v>0.52</v>
      </c>
      <c r="L24">
        <v>0.12</v>
      </c>
      <c r="M24">
        <v>0.04</v>
      </c>
      <c r="N24">
        <f t="shared" si="1"/>
        <v>0.16</v>
      </c>
      <c r="O24">
        <f t="shared" si="2"/>
        <v>0.68</v>
      </c>
      <c r="P24">
        <f t="shared" si="3"/>
        <v>0.61</v>
      </c>
      <c r="Q24">
        <f t="shared" si="3"/>
        <v>7.0000000000000007E-2</v>
      </c>
      <c r="R24">
        <f t="shared" si="4"/>
        <v>1.3699999999999999</v>
      </c>
      <c r="S24">
        <f t="shared" si="5"/>
        <v>0.17</v>
      </c>
      <c r="T24" s="2">
        <v>0.1</v>
      </c>
      <c r="U24">
        <v>0.37</v>
      </c>
      <c r="V24">
        <v>0.13</v>
      </c>
      <c r="W24">
        <v>0.61</v>
      </c>
      <c r="X24">
        <f t="shared" si="6"/>
        <v>2.4799999999999995</v>
      </c>
      <c r="Y24">
        <f t="shared" si="7"/>
        <v>1.3</v>
      </c>
      <c r="Z24">
        <f t="shared" si="8"/>
        <v>1.91</v>
      </c>
      <c r="AA24">
        <f t="shared" si="9"/>
        <v>11.063021112799998</v>
      </c>
      <c r="AB24">
        <f t="shared" si="9"/>
        <v>5.7991642929999996</v>
      </c>
      <c r="AC24">
        <f t="shared" si="9"/>
        <v>8.5203106150999997</v>
      </c>
      <c r="AD24">
        <f t="shared" si="10"/>
        <v>0.68062827225130884</v>
      </c>
      <c r="AE24">
        <f t="shared" si="11"/>
        <v>0.54240837696335076</v>
      </c>
      <c r="AF24">
        <f t="shared" si="12"/>
        <v>0.936385426294708</v>
      </c>
      <c r="AG24">
        <v>0.06</v>
      </c>
      <c r="AH24">
        <v>0</v>
      </c>
      <c r="AI24">
        <v>0.7</v>
      </c>
      <c r="AJ24">
        <v>4.9000000000000004</v>
      </c>
      <c r="AK24">
        <v>1.2</v>
      </c>
      <c r="AL24">
        <v>6.8</v>
      </c>
      <c r="AM24">
        <v>14.1</v>
      </c>
      <c r="AN24">
        <v>6.9</v>
      </c>
      <c r="AO24">
        <v>21</v>
      </c>
      <c r="AP24" s="3">
        <f t="shared" si="13"/>
        <v>0.56274000000000002</v>
      </c>
      <c r="AQ24" s="3">
        <f t="shared" si="14"/>
        <v>0.78</v>
      </c>
      <c r="AR24" s="2">
        <v>0.25888888888888889</v>
      </c>
      <c r="AS24" t="s">
        <v>64</v>
      </c>
      <c r="AT24" t="s">
        <v>65</v>
      </c>
      <c r="AU24" t="s">
        <v>72</v>
      </c>
      <c r="AV24" t="s">
        <v>67</v>
      </c>
      <c r="AW24" t="s">
        <v>69</v>
      </c>
      <c r="AX24" t="s">
        <v>100</v>
      </c>
      <c r="AY24">
        <v>0</v>
      </c>
      <c r="AZ24" t="s">
        <v>73</v>
      </c>
      <c r="BA24">
        <v>5</v>
      </c>
      <c r="BB24" t="s">
        <v>74</v>
      </c>
      <c r="BC24" t="s">
        <v>71</v>
      </c>
      <c r="BD24" t="s">
        <v>97</v>
      </c>
      <c r="BE24" t="s">
        <v>69</v>
      </c>
      <c r="BF24" t="s">
        <v>69</v>
      </c>
      <c r="BG24" t="s">
        <v>71</v>
      </c>
      <c r="BH24" t="s">
        <v>76</v>
      </c>
      <c r="BI24" t="s">
        <v>69</v>
      </c>
      <c r="BJ24" t="s">
        <v>69</v>
      </c>
      <c r="BK24" t="s">
        <v>69</v>
      </c>
      <c r="BL24">
        <f t="shared" si="15"/>
        <v>84.9</v>
      </c>
    </row>
    <row r="25" spans="1:64" x14ac:dyDescent="0.3">
      <c r="A25" t="s">
        <v>94</v>
      </c>
      <c r="B25">
        <v>129</v>
      </c>
      <c r="C25" s="1">
        <v>3.3300000000000003E-2</v>
      </c>
      <c r="D25" s="1">
        <v>5.0000000000000001E-3</v>
      </c>
      <c r="E25">
        <v>0.55000000000000004</v>
      </c>
      <c r="F25" s="1">
        <v>0.77670000000000006</v>
      </c>
      <c r="G25" s="1">
        <v>0.4</v>
      </c>
      <c r="H25">
        <v>1.27</v>
      </c>
      <c r="I25">
        <v>0.1</v>
      </c>
      <c r="J25">
        <v>0.01</v>
      </c>
      <c r="K25">
        <f t="shared" si="0"/>
        <v>0.11</v>
      </c>
      <c r="L25">
        <v>0.81</v>
      </c>
      <c r="M25">
        <v>0.37</v>
      </c>
      <c r="N25">
        <f t="shared" si="1"/>
        <v>1.1800000000000002</v>
      </c>
      <c r="O25">
        <f t="shared" si="2"/>
        <v>1.2900000000000003</v>
      </c>
      <c r="P25">
        <f t="shared" si="3"/>
        <v>0.91</v>
      </c>
      <c r="Q25">
        <f t="shared" si="3"/>
        <v>0.38</v>
      </c>
      <c r="R25">
        <f t="shared" si="4"/>
        <v>1.18</v>
      </c>
      <c r="S25">
        <f t="shared" si="5"/>
        <v>0.48</v>
      </c>
      <c r="T25" s="2">
        <v>0.1</v>
      </c>
      <c r="U25">
        <v>0.12</v>
      </c>
      <c r="V25">
        <v>0.26</v>
      </c>
      <c r="W25">
        <v>0.49</v>
      </c>
      <c r="X25">
        <f t="shared" si="6"/>
        <v>2.4700000000000002</v>
      </c>
      <c r="Y25">
        <f t="shared" si="7"/>
        <v>0.79999999999999993</v>
      </c>
      <c r="Z25">
        <f t="shared" si="8"/>
        <v>1.71</v>
      </c>
      <c r="AA25">
        <f t="shared" si="9"/>
        <v>11.0184121567</v>
      </c>
      <c r="AB25">
        <f t="shared" si="9"/>
        <v>3.5687164879999993</v>
      </c>
      <c r="AC25">
        <f t="shared" si="9"/>
        <v>7.6281314930999997</v>
      </c>
      <c r="AD25">
        <f t="shared" si="10"/>
        <v>0.46783625730994144</v>
      </c>
      <c r="AE25">
        <f t="shared" si="11"/>
        <v>0.40409356725146195</v>
      </c>
      <c r="AF25">
        <f t="shared" si="12"/>
        <v>1.2518271586325702</v>
      </c>
      <c r="AG25">
        <v>0.08</v>
      </c>
      <c r="AH25">
        <v>0.8</v>
      </c>
      <c r="AI25">
        <v>1.4</v>
      </c>
      <c r="AJ25">
        <v>5.0999999999999996</v>
      </c>
      <c r="AK25">
        <v>0.7</v>
      </c>
      <c r="AL25">
        <v>7.2</v>
      </c>
      <c r="AM25">
        <v>14.7</v>
      </c>
      <c r="AN25">
        <v>4</v>
      </c>
      <c r="AO25">
        <v>18.7</v>
      </c>
      <c r="AP25" s="3">
        <f t="shared" si="13"/>
        <v>0.84391000000000005</v>
      </c>
      <c r="AQ25" s="3">
        <f t="shared" si="14"/>
        <v>1.27</v>
      </c>
      <c r="AR25" s="2">
        <v>0.35777777777777781</v>
      </c>
      <c r="AS25" t="s">
        <v>64</v>
      </c>
      <c r="AT25" t="s">
        <v>95</v>
      </c>
      <c r="AU25" t="s">
        <v>66</v>
      </c>
      <c r="AV25" t="s">
        <v>107</v>
      </c>
      <c r="AW25" t="s">
        <v>68</v>
      </c>
      <c r="AX25" t="s">
        <v>106</v>
      </c>
      <c r="AY25">
        <v>0</v>
      </c>
      <c r="AZ25" t="s">
        <v>73</v>
      </c>
      <c r="BA25">
        <v>10</v>
      </c>
      <c r="BB25" t="s">
        <v>79</v>
      </c>
      <c r="BC25" t="s">
        <v>71</v>
      </c>
      <c r="BD25" t="s">
        <v>75</v>
      </c>
      <c r="BE25" t="s">
        <v>69</v>
      </c>
      <c r="BF25" t="s">
        <v>69</v>
      </c>
      <c r="BG25" t="s">
        <v>71</v>
      </c>
      <c r="BH25" t="s">
        <v>76</v>
      </c>
      <c r="BI25" t="s">
        <v>69</v>
      </c>
      <c r="BJ25" t="s">
        <v>69</v>
      </c>
      <c r="BK25" t="s">
        <v>69</v>
      </c>
      <c r="BL25">
        <f t="shared" si="15"/>
        <v>131</v>
      </c>
    </row>
    <row r="26" spans="1:64" x14ac:dyDescent="0.3">
      <c r="A26" t="s">
        <v>63</v>
      </c>
      <c r="B26">
        <v>130</v>
      </c>
      <c r="C26" s="1">
        <v>0</v>
      </c>
      <c r="D26" s="1">
        <v>0.05</v>
      </c>
      <c r="E26">
        <v>0.6</v>
      </c>
      <c r="F26" s="1">
        <v>0.68330000000000002</v>
      </c>
      <c r="G26" s="1">
        <v>0.48</v>
      </c>
      <c r="H26">
        <v>1.1200000000000001</v>
      </c>
      <c r="I26">
        <v>0</v>
      </c>
      <c r="J26">
        <v>0.14000000000000001</v>
      </c>
      <c r="K26">
        <f t="shared" si="0"/>
        <v>0.14000000000000001</v>
      </c>
      <c r="L26">
        <v>0.73</v>
      </c>
      <c r="M26">
        <v>0.46</v>
      </c>
      <c r="N26">
        <f t="shared" si="1"/>
        <v>1.19</v>
      </c>
      <c r="O26">
        <f t="shared" si="2"/>
        <v>1.33</v>
      </c>
      <c r="P26">
        <f t="shared" si="3"/>
        <v>0.73</v>
      </c>
      <c r="Q26">
        <f t="shared" si="3"/>
        <v>0.60000000000000009</v>
      </c>
      <c r="R26">
        <f t="shared" si="4"/>
        <v>1.35</v>
      </c>
      <c r="S26">
        <f t="shared" si="5"/>
        <v>0.65000000000000013</v>
      </c>
      <c r="T26" s="2">
        <v>0.05</v>
      </c>
      <c r="U26">
        <v>0.23</v>
      </c>
      <c r="V26">
        <v>0.2</v>
      </c>
      <c r="W26">
        <v>0.48</v>
      </c>
      <c r="X26">
        <f t="shared" si="6"/>
        <v>2.5099999999999998</v>
      </c>
      <c r="Y26">
        <f t="shared" si="7"/>
        <v>0.75</v>
      </c>
      <c r="Z26">
        <f t="shared" si="8"/>
        <v>1.48</v>
      </c>
      <c r="AA26">
        <f t="shared" si="9"/>
        <v>11.196847981099998</v>
      </c>
      <c r="AB26">
        <f t="shared" si="9"/>
        <v>3.3456717074999998</v>
      </c>
      <c r="AC26">
        <f t="shared" si="9"/>
        <v>6.6021255027999999</v>
      </c>
      <c r="AD26">
        <f t="shared" si="10"/>
        <v>0.50675675675675669</v>
      </c>
      <c r="AE26">
        <f t="shared" si="11"/>
        <v>0.42939189189189186</v>
      </c>
      <c r="AF26">
        <f t="shared" si="12"/>
        <v>1.1971518338350988</v>
      </c>
      <c r="AG26">
        <v>0</v>
      </c>
      <c r="AH26">
        <v>0.3</v>
      </c>
      <c r="AI26">
        <v>0.8</v>
      </c>
      <c r="AJ26">
        <v>11.2</v>
      </c>
      <c r="AK26">
        <v>0.7</v>
      </c>
      <c r="AL26">
        <v>12.7</v>
      </c>
      <c r="AM26">
        <v>32.200000000000003</v>
      </c>
      <c r="AN26">
        <v>3.8</v>
      </c>
      <c r="AO26">
        <v>36.1</v>
      </c>
      <c r="AP26" s="3">
        <f t="shared" si="13"/>
        <v>0.74696000000000007</v>
      </c>
      <c r="AQ26" s="3">
        <f t="shared" si="14"/>
        <v>1.1200000000000001</v>
      </c>
      <c r="AR26" s="2">
        <v>0.26777777777777767</v>
      </c>
      <c r="AS26" t="s">
        <v>64</v>
      </c>
      <c r="AT26" t="s">
        <v>65</v>
      </c>
      <c r="AU26" t="s">
        <v>98</v>
      </c>
      <c r="AV26" t="s">
        <v>108</v>
      </c>
      <c r="AW26" t="s">
        <v>69</v>
      </c>
      <c r="AX26" t="s">
        <v>69</v>
      </c>
      <c r="AY26">
        <v>135</v>
      </c>
      <c r="AZ26" t="s">
        <v>109</v>
      </c>
      <c r="BA26">
        <v>5</v>
      </c>
      <c r="BB26" t="s">
        <v>74</v>
      </c>
      <c r="BC26" t="s">
        <v>64</v>
      </c>
      <c r="BD26" t="s">
        <v>83</v>
      </c>
      <c r="BE26" t="s">
        <v>69</v>
      </c>
      <c r="BF26" t="s">
        <v>69</v>
      </c>
      <c r="BG26" t="s">
        <v>69</v>
      </c>
      <c r="BH26" t="s">
        <v>69</v>
      </c>
      <c r="BI26" t="s">
        <v>110</v>
      </c>
      <c r="BJ26" t="s">
        <v>69</v>
      </c>
      <c r="BK26" t="s">
        <v>111</v>
      </c>
      <c r="BL26">
        <f t="shared" si="15"/>
        <v>115.80000000000001</v>
      </c>
    </row>
    <row r="27" spans="1:64" x14ac:dyDescent="0.3">
      <c r="A27" t="s">
        <v>63</v>
      </c>
      <c r="B27">
        <v>132</v>
      </c>
      <c r="C27" s="1">
        <v>0.12</v>
      </c>
      <c r="D27" s="1">
        <v>2.6000000000000002E-2</v>
      </c>
      <c r="E27">
        <v>0.62</v>
      </c>
      <c r="F27" s="1">
        <v>0.38</v>
      </c>
      <c r="G27" s="1">
        <v>0.25</v>
      </c>
      <c r="H27">
        <v>0.61</v>
      </c>
      <c r="I27">
        <v>0.37</v>
      </c>
      <c r="J27">
        <v>7.0000000000000007E-2</v>
      </c>
      <c r="K27">
        <f t="shared" si="0"/>
        <v>0.44</v>
      </c>
      <c r="L27">
        <v>0.31</v>
      </c>
      <c r="M27">
        <v>0.18</v>
      </c>
      <c r="N27">
        <f t="shared" si="1"/>
        <v>0.49</v>
      </c>
      <c r="O27">
        <f t="shared" si="2"/>
        <v>0.92999999999999994</v>
      </c>
      <c r="P27">
        <f t="shared" si="3"/>
        <v>0.67999999999999994</v>
      </c>
      <c r="Q27">
        <f t="shared" si="3"/>
        <v>0.25</v>
      </c>
      <c r="R27">
        <f t="shared" si="4"/>
        <v>1.22</v>
      </c>
      <c r="S27">
        <f t="shared" si="5"/>
        <v>0.32</v>
      </c>
      <c r="T27" s="2">
        <v>7.0000000000000007E-2</v>
      </c>
      <c r="U27">
        <v>0.31</v>
      </c>
      <c r="V27">
        <v>0.08</v>
      </c>
      <c r="W27">
        <v>0.46</v>
      </c>
      <c r="X27">
        <f t="shared" si="6"/>
        <v>2.29</v>
      </c>
      <c r="Y27">
        <f t="shared" si="7"/>
        <v>0.97</v>
      </c>
      <c r="Z27">
        <f t="shared" si="8"/>
        <v>1.65</v>
      </c>
      <c r="AA27">
        <f t="shared" si="9"/>
        <v>10.215450946899999</v>
      </c>
      <c r="AB27">
        <f t="shared" si="9"/>
        <v>4.3270687416999998</v>
      </c>
      <c r="AC27">
        <f t="shared" si="9"/>
        <v>7.360477756499999</v>
      </c>
      <c r="AD27">
        <f t="shared" si="10"/>
        <v>0.58787878787878789</v>
      </c>
      <c r="AE27">
        <f t="shared" si="11"/>
        <v>0.48212121212121217</v>
      </c>
      <c r="AF27">
        <f t="shared" si="12"/>
        <v>0.97276647693789464</v>
      </c>
      <c r="AG27">
        <v>0</v>
      </c>
      <c r="AH27">
        <v>0</v>
      </c>
      <c r="AI27">
        <v>0.5</v>
      </c>
      <c r="AJ27">
        <v>5.6</v>
      </c>
      <c r="AK27">
        <v>0.9</v>
      </c>
      <c r="AL27">
        <v>7</v>
      </c>
      <c r="AM27">
        <v>16.100000000000001</v>
      </c>
      <c r="AN27">
        <v>5.4</v>
      </c>
      <c r="AO27">
        <v>21.5</v>
      </c>
      <c r="AP27" s="3">
        <f t="shared" si="13"/>
        <v>0.44645999999999997</v>
      </c>
      <c r="AQ27" s="3">
        <f t="shared" si="14"/>
        <v>0.62</v>
      </c>
      <c r="AR27" s="2">
        <v>0.22133333333333327</v>
      </c>
      <c r="AS27" t="s">
        <v>64</v>
      </c>
      <c r="AT27" t="s">
        <v>65</v>
      </c>
      <c r="AU27" t="s">
        <v>66</v>
      </c>
      <c r="AV27" t="s">
        <v>112</v>
      </c>
      <c r="AW27" t="s">
        <v>68</v>
      </c>
      <c r="AX27" t="s">
        <v>89</v>
      </c>
      <c r="AY27">
        <v>315</v>
      </c>
      <c r="AZ27" t="s">
        <v>82</v>
      </c>
      <c r="BA27">
        <v>15</v>
      </c>
      <c r="BB27" t="s">
        <v>79</v>
      </c>
      <c r="BC27" t="s">
        <v>71</v>
      </c>
      <c r="BD27" t="s">
        <v>97</v>
      </c>
      <c r="BE27" t="s">
        <v>69</v>
      </c>
      <c r="BF27" t="s">
        <v>69</v>
      </c>
      <c r="BG27" t="s">
        <v>71</v>
      </c>
      <c r="BH27" t="s">
        <v>76</v>
      </c>
      <c r="BI27" t="s">
        <v>69</v>
      </c>
      <c r="BJ27" t="s">
        <v>113</v>
      </c>
      <c r="BK27" t="s">
        <v>69</v>
      </c>
      <c r="BL27">
        <f t="shared" si="15"/>
        <v>67.400000000000006</v>
      </c>
    </row>
    <row r="28" spans="1:64" x14ac:dyDescent="0.3">
      <c r="A28" t="s">
        <v>63</v>
      </c>
      <c r="B28">
        <v>134</v>
      </c>
      <c r="C28" s="1">
        <v>0.45</v>
      </c>
      <c r="D28" s="1">
        <v>0.06</v>
      </c>
      <c r="E28">
        <v>1.1000000000000001</v>
      </c>
      <c r="F28" s="1">
        <v>0.1217</v>
      </c>
      <c r="G28" s="1">
        <v>2.1700000000000001E-2</v>
      </c>
      <c r="H28">
        <v>0.22</v>
      </c>
      <c r="I28">
        <v>0.88</v>
      </c>
      <c r="J28">
        <v>0.11</v>
      </c>
      <c r="K28">
        <f t="shared" si="0"/>
        <v>0.99</v>
      </c>
      <c r="L28">
        <v>0.04</v>
      </c>
      <c r="M28">
        <v>0.01</v>
      </c>
      <c r="N28">
        <f t="shared" si="1"/>
        <v>0.05</v>
      </c>
      <c r="O28">
        <f t="shared" si="2"/>
        <v>1.04</v>
      </c>
      <c r="P28">
        <f t="shared" si="3"/>
        <v>0.92</v>
      </c>
      <c r="Q28">
        <f t="shared" si="3"/>
        <v>0.12</v>
      </c>
      <c r="R28">
        <f t="shared" si="4"/>
        <v>0.89999999999999991</v>
      </c>
      <c r="S28">
        <f t="shared" si="5"/>
        <v>0.2</v>
      </c>
      <c r="T28" s="2">
        <v>0.08</v>
      </c>
      <c r="U28">
        <v>0.73</v>
      </c>
      <c r="V28">
        <v>7.0000000000000007E-2</v>
      </c>
      <c r="W28">
        <v>0.87</v>
      </c>
      <c r="X28">
        <f t="shared" si="6"/>
        <v>2.62</v>
      </c>
      <c r="Y28">
        <f t="shared" si="7"/>
        <v>0.77999999999999992</v>
      </c>
      <c r="Z28">
        <f t="shared" si="8"/>
        <v>1.7</v>
      </c>
      <c r="AA28">
        <f t="shared" si="9"/>
        <v>11.6875464982</v>
      </c>
      <c r="AB28">
        <f t="shared" si="9"/>
        <v>3.4794985757999992</v>
      </c>
      <c r="AC28">
        <f t="shared" si="9"/>
        <v>7.5835225369999995</v>
      </c>
      <c r="AD28">
        <f t="shared" si="10"/>
        <v>0.45882352941176463</v>
      </c>
      <c r="AE28">
        <f t="shared" si="11"/>
        <v>0.39823529411764702</v>
      </c>
      <c r="AF28">
        <f t="shared" si="12"/>
        <v>1.347382483818339</v>
      </c>
      <c r="AG28">
        <v>0.74</v>
      </c>
      <c r="AH28">
        <v>0.4</v>
      </c>
      <c r="AI28">
        <v>2</v>
      </c>
      <c r="AJ28">
        <v>7.2</v>
      </c>
      <c r="AK28">
        <v>0.7</v>
      </c>
      <c r="AL28">
        <v>9.9</v>
      </c>
      <c r="AM28">
        <v>20.8</v>
      </c>
      <c r="AN28">
        <v>3.9</v>
      </c>
      <c r="AO28">
        <v>24.6</v>
      </c>
      <c r="AP28" s="3">
        <f t="shared" si="13"/>
        <v>0.73530000000000006</v>
      </c>
      <c r="AQ28" s="3">
        <f t="shared" si="14"/>
        <v>1.1000000000000001</v>
      </c>
      <c r="AR28" s="2">
        <v>0.25</v>
      </c>
      <c r="AS28" t="s">
        <v>64</v>
      </c>
      <c r="AT28" t="s">
        <v>65</v>
      </c>
      <c r="AU28" t="s">
        <v>72</v>
      </c>
      <c r="AV28" t="s">
        <v>69</v>
      </c>
      <c r="AW28" t="s">
        <v>69</v>
      </c>
      <c r="AX28" t="s">
        <v>69</v>
      </c>
      <c r="AY28">
        <v>180</v>
      </c>
      <c r="AZ28" t="s">
        <v>78</v>
      </c>
      <c r="BA28">
        <v>0</v>
      </c>
      <c r="BB28" t="s">
        <v>70</v>
      </c>
      <c r="BC28" t="s">
        <v>71</v>
      </c>
      <c r="BD28" t="s">
        <v>69</v>
      </c>
      <c r="BE28" t="s">
        <v>69</v>
      </c>
      <c r="BF28" t="s">
        <v>69</v>
      </c>
      <c r="BG28" t="s">
        <v>71</v>
      </c>
      <c r="BH28" t="s">
        <v>76</v>
      </c>
      <c r="BI28" t="s">
        <v>69</v>
      </c>
      <c r="BJ28" t="s">
        <v>69</v>
      </c>
      <c r="BK28" t="s">
        <v>69</v>
      </c>
      <c r="BL28">
        <f t="shared" si="15"/>
        <v>113.90000000000002</v>
      </c>
    </row>
    <row r="29" spans="1:64" x14ac:dyDescent="0.3">
      <c r="A29" t="s">
        <v>63</v>
      </c>
      <c r="B29">
        <v>136</v>
      </c>
      <c r="C29" s="1">
        <v>0.15</v>
      </c>
      <c r="D29" s="1">
        <v>3.8300000000000001E-2</v>
      </c>
      <c r="E29">
        <v>0.83</v>
      </c>
      <c r="F29" s="1">
        <v>0.78</v>
      </c>
      <c r="G29" s="1">
        <v>0.38329999999999997</v>
      </c>
      <c r="H29">
        <v>1.28</v>
      </c>
      <c r="I29">
        <v>0.37</v>
      </c>
      <c r="J29">
        <v>7.0000000000000007E-2</v>
      </c>
      <c r="K29">
        <f t="shared" si="0"/>
        <v>0.44</v>
      </c>
      <c r="L29">
        <v>0.82</v>
      </c>
      <c r="M29">
        <v>0.35</v>
      </c>
      <c r="N29">
        <f t="shared" si="1"/>
        <v>1.17</v>
      </c>
      <c r="O29">
        <f t="shared" si="2"/>
        <v>1.6099999999999999</v>
      </c>
      <c r="P29">
        <f t="shared" si="3"/>
        <v>1.19</v>
      </c>
      <c r="Q29">
        <f t="shared" si="3"/>
        <v>0.42</v>
      </c>
      <c r="R29">
        <f t="shared" si="4"/>
        <v>1.06</v>
      </c>
      <c r="S29">
        <f t="shared" si="5"/>
        <v>0.45999999999999996</v>
      </c>
      <c r="T29" s="2">
        <v>0.04</v>
      </c>
      <c r="U29">
        <v>0.33</v>
      </c>
      <c r="V29">
        <v>0</v>
      </c>
      <c r="W29">
        <v>0.37</v>
      </c>
      <c r="X29">
        <f t="shared" si="6"/>
        <v>2.58</v>
      </c>
      <c r="Y29">
        <f t="shared" si="7"/>
        <v>0.64</v>
      </c>
      <c r="Z29">
        <f t="shared" si="8"/>
        <v>1.83</v>
      </c>
      <c r="AA29">
        <f t="shared" si="9"/>
        <v>11.509110673799999</v>
      </c>
      <c r="AB29">
        <f t="shared" si="9"/>
        <v>2.8549731904</v>
      </c>
      <c r="AC29">
        <f t="shared" si="9"/>
        <v>8.1634389662999993</v>
      </c>
      <c r="AD29">
        <f t="shared" si="10"/>
        <v>0.34972677595628415</v>
      </c>
      <c r="AE29">
        <f t="shared" si="11"/>
        <v>0.32732240437158472</v>
      </c>
      <c r="AF29">
        <f t="shared" si="12"/>
        <v>1.6142594090025193</v>
      </c>
      <c r="AG29">
        <v>0.21</v>
      </c>
      <c r="AH29">
        <v>0.6</v>
      </c>
      <c r="AI29">
        <v>1.2</v>
      </c>
      <c r="AJ29">
        <v>5.8</v>
      </c>
      <c r="AK29">
        <v>0.6</v>
      </c>
      <c r="AL29">
        <v>7.5</v>
      </c>
      <c r="AM29">
        <v>16.5</v>
      </c>
      <c r="AN29">
        <v>3.5</v>
      </c>
      <c r="AO29">
        <v>20.100000000000001</v>
      </c>
      <c r="AP29" s="3">
        <f t="shared" si="13"/>
        <v>0.8452400000000001</v>
      </c>
      <c r="AQ29" s="3">
        <f t="shared" si="14"/>
        <v>1.28</v>
      </c>
      <c r="AR29" s="2">
        <v>0.33555555555555561</v>
      </c>
      <c r="AS29" t="s">
        <v>64</v>
      </c>
      <c r="AT29" t="s">
        <v>65</v>
      </c>
      <c r="AU29" t="s">
        <v>66</v>
      </c>
      <c r="AV29" t="s">
        <v>69</v>
      </c>
      <c r="AW29" t="s">
        <v>69</v>
      </c>
      <c r="AX29" t="s">
        <v>69</v>
      </c>
      <c r="AY29">
        <v>315</v>
      </c>
      <c r="AZ29" t="s">
        <v>82</v>
      </c>
      <c r="BA29">
        <v>5</v>
      </c>
      <c r="BB29" t="s">
        <v>74</v>
      </c>
      <c r="BC29" t="s">
        <v>71</v>
      </c>
      <c r="BD29" t="s">
        <v>75</v>
      </c>
      <c r="BE29" t="s">
        <v>69</v>
      </c>
      <c r="BF29" t="s">
        <v>69</v>
      </c>
      <c r="BG29" t="s">
        <v>69</v>
      </c>
      <c r="BH29" t="s">
        <v>69</v>
      </c>
      <c r="BI29" t="s">
        <v>69</v>
      </c>
      <c r="BJ29" t="s">
        <v>69</v>
      </c>
      <c r="BK29" t="s">
        <v>69</v>
      </c>
      <c r="BL29">
        <f t="shared" si="15"/>
        <v>131.5</v>
      </c>
    </row>
    <row r="30" spans="1:64" x14ac:dyDescent="0.3">
      <c r="A30" t="s">
        <v>63</v>
      </c>
      <c r="B30">
        <v>137</v>
      </c>
      <c r="C30" s="1">
        <v>0</v>
      </c>
      <c r="D30" s="1">
        <v>0</v>
      </c>
      <c r="E30">
        <v>0</v>
      </c>
      <c r="F30" s="1">
        <v>0.93669999999999998</v>
      </c>
      <c r="G30" s="1">
        <v>0.31670000000000004</v>
      </c>
      <c r="H30">
        <v>0.95</v>
      </c>
      <c r="I30">
        <v>0</v>
      </c>
      <c r="J30">
        <v>0</v>
      </c>
      <c r="K30">
        <f t="shared" si="0"/>
        <v>0</v>
      </c>
      <c r="L30">
        <v>0.71</v>
      </c>
      <c r="M30">
        <v>0.22</v>
      </c>
      <c r="N30">
        <f t="shared" si="1"/>
        <v>0.92999999999999994</v>
      </c>
      <c r="O30">
        <f t="shared" si="2"/>
        <v>0.92999999999999994</v>
      </c>
      <c r="P30">
        <f t="shared" si="3"/>
        <v>0.71</v>
      </c>
      <c r="Q30">
        <f t="shared" si="3"/>
        <v>0.22</v>
      </c>
      <c r="R30">
        <f t="shared" si="4"/>
        <v>1.06</v>
      </c>
      <c r="S30">
        <f t="shared" si="5"/>
        <v>0.26</v>
      </c>
      <c r="T30" s="2">
        <v>0.04</v>
      </c>
      <c r="U30">
        <v>0.62</v>
      </c>
      <c r="V30">
        <v>0.2</v>
      </c>
      <c r="W30">
        <v>0.86</v>
      </c>
      <c r="X30">
        <f t="shared" si="6"/>
        <v>2.59</v>
      </c>
      <c r="Y30">
        <f t="shared" si="7"/>
        <v>0.84000000000000008</v>
      </c>
      <c r="Z30">
        <f t="shared" si="8"/>
        <v>1.55</v>
      </c>
      <c r="AA30">
        <f t="shared" si="9"/>
        <v>11.553719629899998</v>
      </c>
      <c r="AB30">
        <f t="shared" si="9"/>
        <v>3.7471523123999999</v>
      </c>
      <c r="AC30">
        <f t="shared" si="9"/>
        <v>6.9143881954999999</v>
      </c>
      <c r="AD30">
        <f t="shared" si="10"/>
        <v>0.54193548387096768</v>
      </c>
      <c r="AE30">
        <f t="shared" si="11"/>
        <v>0.45225806451612904</v>
      </c>
      <c r="AF30">
        <f t="shared" si="12"/>
        <v>1.1728508783502123</v>
      </c>
      <c r="AG30">
        <v>0</v>
      </c>
      <c r="AH30">
        <v>0</v>
      </c>
      <c r="AI30">
        <v>0.9</v>
      </c>
      <c r="AJ30">
        <v>3.5</v>
      </c>
      <c r="AK30">
        <v>0.8</v>
      </c>
      <c r="AL30">
        <v>5.2</v>
      </c>
      <c r="AM30">
        <v>10.199999999999999</v>
      </c>
      <c r="AN30">
        <v>4.5</v>
      </c>
      <c r="AO30">
        <v>14.6</v>
      </c>
      <c r="AP30" s="3">
        <f t="shared" si="13"/>
        <v>0.64634999999999998</v>
      </c>
      <c r="AQ30" s="3">
        <f t="shared" si="14"/>
        <v>0.95</v>
      </c>
      <c r="AR30" s="2">
        <v>0.35555555555555557</v>
      </c>
      <c r="AS30" t="s">
        <v>64</v>
      </c>
      <c r="AT30" t="s">
        <v>65</v>
      </c>
      <c r="AU30" t="s">
        <v>66</v>
      </c>
      <c r="AV30" t="s">
        <v>67</v>
      </c>
      <c r="AW30" t="s">
        <v>68</v>
      </c>
      <c r="AX30" t="s">
        <v>89</v>
      </c>
      <c r="AY30">
        <v>45</v>
      </c>
      <c r="AZ30" t="s">
        <v>86</v>
      </c>
      <c r="BA30">
        <v>5</v>
      </c>
      <c r="BB30" t="s">
        <v>74</v>
      </c>
      <c r="BC30" t="s">
        <v>71</v>
      </c>
      <c r="BD30" t="s">
        <v>75</v>
      </c>
      <c r="BE30" t="s">
        <v>69</v>
      </c>
      <c r="BF30" t="s">
        <v>69</v>
      </c>
      <c r="BG30" t="s">
        <v>71</v>
      </c>
      <c r="BH30" t="s">
        <v>84</v>
      </c>
      <c r="BI30" t="s">
        <v>69</v>
      </c>
      <c r="BJ30" t="s">
        <v>69</v>
      </c>
      <c r="BK30" t="s">
        <v>69</v>
      </c>
      <c r="BL30">
        <f t="shared" si="15"/>
        <v>99.5</v>
      </c>
    </row>
    <row r="31" spans="1:64" x14ac:dyDescent="0.3">
      <c r="A31" t="s">
        <v>63</v>
      </c>
      <c r="B31">
        <v>138</v>
      </c>
      <c r="C31" s="1">
        <v>0.2833</v>
      </c>
      <c r="D31" s="1">
        <v>0.26669999999999999</v>
      </c>
      <c r="E31">
        <v>1.18</v>
      </c>
      <c r="F31" s="1">
        <v>0.38420000000000004</v>
      </c>
      <c r="G31" s="1">
        <v>0.2</v>
      </c>
      <c r="H31">
        <v>0.63</v>
      </c>
      <c r="I31">
        <v>0.69</v>
      </c>
      <c r="J31">
        <v>0.56999999999999995</v>
      </c>
      <c r="K31">
        <f t="shared" si="0"/>
        <v>1.2599999999999998</v>
      </c>
      <c r="L31">
        <v>0.25</v>
      </c>
      <c r="M31">
        <v>0.12</v>
      </c>
      <c r="N31">
        <f t="shared" si="1"/>
        <v>0.37</v>
      </c>
      <c r="O31">
        <f t="shared" si="2"/>
        <v>1.63</v>
      </c>
      <c r="P31">
        <f t="shared" si="3"/>
        <v>0.94</v>
      </c>
      <c r="Q31">
        <f t="shared" si="3"/>
        <v>0.69</v>
      </c>
      <c r="R31">
        <f t="shared" si="4"/>
        <v>1.5099999999999998</v>
      </c>
      <c r="S31">
        <f t="shared" si="5"/>
        <v>0.80999999999999994</v>
      </c>
      <c r="T31" s="2">
        <v>0.12</v>
      </c>
      <c r="U31">
        <v>0.42</v>
      </c>
      <c r="V31">
        <v>7.0000000000000007E-2</v>
      </c>
      <c r="W31">
        <v>0.6</v>
      </c>
      <c r="X31">
        <f t="shared" si="6"/>
        <v>2.94</v>
      </c>
      <c r="Y31">
        <f t="shared" si="7"/>
        <v>0.82</v>
      </c>
      <c r="Z31">
        <f t="shared" si="8"/>
        <v>1.76</v>
      </c>
      <c r="AA31">
        <f t="shared" si="9"/>
        <v>13.115033093399999</v>
      </c>
      <c r="AB31">
        <f t="shared" si="9"/>
        <v>3.6579344001999994</v>
      </c>
      <c r="AC31">
        <f t="shared" si="9"/>
        <v>7.8511762735999993</v>
      </c>
      <c r="AD31">
        <f t="shared" si="10"/>
        <v>0.46590909090909088</v>
      </c>
      <c r="AE31">
        <f t="shared" si="11"/>
        <v>0.40284090909090908</v>
      </c>
      <c r="AF31">
        <f t="shared" si="12"/>
        <v>1.4946624231307042</v>
      </c>
      <c r="AG31">
        <v>0.56000000000000005</v>
      </c>
      <c r="AH31">
        <v>0.3</v>
      </c>
      <c r="AI31">
        <v>1.5</v>
      </c>
      <c r="AJ31">
        <v>5.4</v>
      </c>
      <c r="AK31">
        <v>0.7</v>
      </c>
      <c r="AL31">
        <v>7.5</v>
      </c>
      <c r="AM31">
        <v>15.4</v>
      </c>
      <c r="AN31">
        <v>3.8</v>
      </c>
      <c r="AO31">
        <v>19.2</v>
      </c>
      <c r="AP31" s="3">
        <f t="shared" si="13"/>
        <v>0.78493999999999997</v>
      </c>
      <c r="AQ31" s="3">
        <f t="shared" si="14"/>
        <v>1.18</v>
      </c>
      <c r="AR31" s="2">
        <v>0.20222222222222225</v>
      </c>
      <c r="AS31" t="s">
        <v>64</v>
      </c>
      <c r="AT31" t="s">
        <v>65</v>
      </c>
      <c r="AU31" t="s">
        <v>72</v>
      </c>
      <c r="AV31" t="s">
        <v>69</v>
      </c>
      <c r="AW31" t="s">
        <v>68</v>
      </c>
      <c r="AX31" t="s">
        <v>89</v>
      </c>
      <c r="BA31">
        <v>0</v>
      </c>
      <c r="BB31" t="s">
        <v>70</v>
      </c>
      <c r="BC31" t="s">
        <v>71</v>
      </c>
      <c r="BD31" t="s">
        <v>75</v>
      </c>
      <c r="BE31" t="s">
        <v>97</v>
      </c>
      <c r="BF31" t="s">
        <v>69</v>
      </c>
      <c r="BG31" t="s">
        <v>69</v>
      </c>
      <c r="BH31" t="s">
        <v>69</v>
      </c>
      <c r="BI31" t="s">
        <v>69</v>
      </c>
      <c r="BJ31" t="s">
        <v>69</v>
      </c>
      <c r="BK31" t="s">
        <v>69</v>
      </c>
      <c r="BL31">
        <f t="shared" si="15"/>
        <v>121.8</v>
      </c>
    </row>
    <row r="32" spans="1:64" x14ac:dyDescent="0.3">
      <c r="A32" t="s">
        <v>63</v>
      </c>
      <c r="B32">
        <v>139</v>
      </c>
      <c r="C32" s="1">
        <v>0.25</v>
      </c>
      <c r="D32" s="1">
        <v>0.15</v>
      </c>
      <c r="E32">
        <v>0.82</v>
      </c>
      <c r="F32" s="1">
        <v>0.22170000000000001</v>
      </c>
      <c r="G32" s="1">
        <v>3.9199999999999999E-2</v>
      </c>
      <c r="H32">
        <v>0.33</v>
      </c>
      <c r="I32">
        <v>0.49</v>
      </c>
      <c r="J32">
        <v>0.32</v>
      </c>
      <c r="K32">
        <f t="shared" si="0"/>
        <v>0.81</v>
      </c>
      <c r="L32">
        <v>7.0000000000000007E-2</v>
      </c>
      <c r="M32">
        <v>0.01</v>
      </c>
      <c r="N32">
        <f t="shared" si="1"/>
        <v>0.08</v>
      </c>
      <c r="O32">
        <f t="shared" si="2"/>
        <v>0.89</v>
      </c>
      <c r="P32">
        <f t="shared" si="3"/>
        <v>0.56000000000000005</v>
      </c>
      <c r="Q32">
        <f t="shared" si="3"/>
        <v>0.33</v>
      </c>
      <c r="R32">
        <f t="shared" si="4"/>
        <v>1.0899999999999999</v>
      </c>
      <c r="S32">
        <f t="shared" si="5"/>
        <v>0.49</v>
      </c>
      <c r="T32" s="2">
        <v>0.16</v>
      </c>
      <c r="U32">
        <v>0.87</v>
      </c>
      <c r="V32">
        <v>0.46</v>
      </c>
      <c r="W32">
        <v>1.49</v>
      </c>
      <c r="X32">
        <f t="shared" si="6"/>
        <v>2.9799999999999995</v>
      </c>
      <c r="Y32">
        <f t="shared" si="7"/>
        <v>0.76</v>
      </c>
      <c r="Z32">
        <f t="shared" si="8"/>
        <v>1.3199999999999998</v>
      </c>
      <c r="AA32">
        <f t="shared" si="9"/>
        <v>13.293468917799997</v>
      </c>
      <c r="AB32">
        <f t="shared" si="9"/>
        <v>3.3902806635999996</v>
      </c>
      <c r="AC32">
        <f t="shared" si="9"/>
        <v>5.8883822051999992</v>
      </c>
      <c r="AD32">
        <f t="shared" si="10"/>
        <v>0.5757575757575758</v>
      </c>
      <c r="AE32">
        <f t="shared" si="11"/>
        <v>0.47424242424242424</v>
      </c>
      <c r="AF32">
        <f t="shared" si="12"/>
        <v>1.2869012277657845</v>
      </c>
      <c r="AG32">
        <v>7.0000000000000007E-2</v>
      </c>
      <c r="AH32">
        <v>0.2</v>
      </c>
      <c r="AI32">
        <v>1.8</v>
      </c>
      <c r="AJ32">
        <v>7.2</v>
      </c>
      <c r="AK32">
        <v>0.6</v>
      </c>
      <c r="AL32">
        <v>9.6</v>
      </c>
      <c r="AM32">
        <v>20.7</v>
      </c>
      <c r="AN32">
        <v>3.7</v>
      </c>
      <c r="AO32">
        <v>24.4</v>
      </c>
      <c r="AP32" s="3">
        <f t="shared" si="13"/>
        <v>0.55606</v>
      </c>
      <c r="AQ32" s="3">
        <f t="shared" si="14"/>
        <v>0.82</v>
      </c>
      <c r="AR32" s="2">
        <v>0.29666666666666669</v>
      </c>
      <c r="AS32" t="s">
        <v>64</v>
      </c>
      <c r="AT32" t="s">
        <v>65</v>
      </c>
      <c r="AU32" t="s">
        <v>72</v>
      </c>
      <c r="AV32" t="s">
        <v>69</v>
      </c>
      <c r="AW32" t="s">
        <v>69</v>
      </c>
      <c r="AX32" t="s">
        <v>69</v>
      </c>
      <c r="AY32">
        <v>135</v>
      </c>
      <c r="AZ32" t="s">
        <v>109</v>
      </c>
      <c r="BA32">
        <v>0</v>
      </c>
      <c r="BB32" t="s">
        <v>70</v>
      </c>
      <c r="BC32" t="s">
        <v>71</v>
      </c>
      <c r="BD32" t="s">
        <v>69</v>
      </c>
      <c r="BE32" t="s">
        <v>69</v>
      </c>
      <c r="BF32" t="s">
        <v>69</v>
      </c>
      <c r="BG32" t="s">
        <v>71</v>
      </c>
      <c r="BH32" t="s">
        <v>76</v>
      </c>
      <c r="BI32" t="s">
        <v>69</v>
      </c>
      <c r="BJ32" t="s">
        <v>69</v>
      </c>
      <c r="BK32" t="s">
        <v>69</v>
      </c>
      <c r="BL32">
        <f t="shared" si="15"/>
        <v>85.7</v>
      </c>
    </row>
    <row r="33" spans="1:64" x14ac:dyDescent="0.3">
      <c r="A33" t="s">
        <v>63</v>
      </c>
      <c r="B33">
        <v>141</v>
      </c>
      <c r="C33" s="1">
        <v>0.22170000000000001</v>
      </c>
      <c r="D33" s="1">
        <v>8.3299999999999999E-2</v>
      </c>
      <c r="E33">
        <v>1.3</v>
      </c>
      <c r="F33" s="1">
        <v>0.52170000000000005</v>
      </c>
      <c r="G33" s="1">
        <v>0.17170000000000002</v>
      </c>
      <c r="H33">
        <v>0.75</v>
      </c>
      <c r="I33">
        <v>0.61</v>
      </c>
      <c r="J33">
        <v>0.2</v>
      </c>
      <c r="K33">
        <f t="shared" si="0"/>
        <v>0.81</v>
      </c>
      <c r="L33">
        <v>0.37</v>
      </c>
      <c r="M33">
        <v>0.11</v>
      </c>
      <c r="N33">
        <f t="shared" si="1"/>
        <v>0.48</v>
      </c>
      <c r="O33">
        <f t="shared" si="2"/>
        <v>1.29</v>
      </c>
      <c r="P33">
        <f t="shared" si="3"/>
        <v>0.98</v>
      </c>
      <c r="Q33">
        <f t="shared" si="3"/>
        <v>0.31</v>
      </c>
      <c r="R33">
        <f t="shared" si="4"/>
        <v>0.79</v>
      </c>
      <c r="S33">
        <f t="shared" si="5"/>
        <v>0.39</v>
      </c>
      <c r="T33" s="2">
        <v>0.08</v>
      </c>
      <c r="U33">
        <v>0.54</v>
      </c>
      <c r="V33">
        <v>0.4</v>
      </c>
      <c r="W33">
        <v>1.02</v>
      </c>
      <c r="X33">
        <f t="shared" si="6"/>
        <v>2.71</v>
      </c>
      <c r="Y33">
        <f t="shared" si="7"/>
        <v>0.48000000000000004</v>
      </c>
      <c r="Z33">
        <f t="shared" si="8"/>
        <v>1.46</v>
      </c>
      <c r="AA33">
        <f t="shared" si="9"/>
        <v>12.089027103099999</v>
      </c>
      <c r="AB33">
        <f t="shared" si="9"/>
        <v>2.1412298928000002</v>
      </c>
      <c r="AC33">
        <f t="shared" si="9"/>
        <v>6.5129075905999994</v>
      </c>
      <c r="AD33">
        <f t="shared" si="10"/>
        <v>0.32876712328767127</v>
      </c>
      <c r="AE33">
        <f t="shared" si="11"/>
        <v>0.31369863013698635</v>
      </c>
      <c r="AF33">
        <f t="shared" si="12"/>
        <v>1.7692370351153899</v>
      </c>
      <c r="AG33">
        <v>0.48</v>
      </c>
      <c r="AH33">
        <v>0.1</v>
      </c>
      <c r="AI33">
        <v>1.6</v>
      </c>
      <c r="AJ33">
        <v>6.6</v>
      </c>
      <c r="AK33">
        <v>0.4</v>
      </c>
      <c r="AL33">
        <v>8.6999999999999993</v>
      </c>
      <c r="AM33">
        <v>19.100000000000001</v>
      </c>
      <c r="AN33">
        <v>2.5</v>
      </c>
      <c r="AO33">
        <v>21.6</v>
      </c>
      <c r="AP33" s="3">
        <f t="shared" si="13"/>
        <v>0.8479000000000001</v>
      </c>
      <c r="AQ33" s="3">
        <f t="shared" si="14"/>
        <v>1.3</v>
      </c>
      <c r="AR33" s="2">
        <v>0.20888888888888887</v>
      </c>
      <c r="AS33" t="s">
        <v>64</v>
      </c>
      <c r="AT33" t="s">
        <v>65</v>
      </c>
      <c r="AU33" t="s">
        <v>66</v>
      </c>
      <c r="AV33" t="s">
        <v>114</v>
      </c>
      <c r="AW33" t="s">
        <v>69</v>
      </c>
      <c r="AX33" t="s">
        <v>90</v>
      </c>
      <c r="AY33">
        <v>0</v>
      </c>
      <c r="AZ33" t="s">
        <v>73</v>
      </c>
      <c r="BA33">
        <v>5</v>
      </c>
      <c r="BB33" t="s">
        <v>74</v>
      </c>
      <c r="BC33" t="s">
        <v>71</v>
      </c>
      <c r="BD33" t="s">
        <v>75</v>
      </c>
      <c r="BE33" t="s">
        <v>69</v>
      </c>
      <c r="BF33" t="s">
        <v>69</v>
      </c>
      <c r="BG33" t="s">
        <v>71</v>
      </c>
      <c r="BH33" t="s">
        <v>76</v>
      </c>
      <c r="BI33" t="s">
        <v>69</v>
      </c>
      <c r="BJ33" t="s">
        <v>69</v>
      </c>
      <c r="BK33" t="s">
        <v>69</v>
      </c>
      <c r="BL33">
        <f t="shared" si="15"/>
        <v>132.5</v>
      </c>
    </row>
    <row r="34" spans="1:64" x14ac:dyDescent="0.3">
      <c r="A34" t="s">
        <v>63</v>
      </c>
      <c r="B34">
        <v>146</v>
      </c>
      <c r="C34" s="1">
        <v>0.25</v>
      </c>
      <c r="D34" s="1">
        <v>0.105</v>
      </c>
      <c r="E34">
        <v>1</v>
      </c>
      <c r="F34" s="1">
        <v>0.3</v>
      </c>
      <c r="G34" s="1">
        <v>5.5800000000000002E-2</v>
      </c>
      <c r="H34">
        <v>0.37</v>
      </c>
      <c r="I34">
        <v>0.49</v>
      </c>
      <c r="J34">
        <v>0.13</v>
      </c>
      <c r="K34">
        <f t="shared" si="0"/>
        <v>0.62</v>
      </c>
      <c r="L34">
        <v>0.09</v>
      </c>
      <c r="M34">
        <v>0.02</v>
      </c>
      <c r="N34">
        <f t="shared" si="1"/>
        <v>0.11</v>
      </c>
      <c r="O34">
        <f t="shared" si="2"/>
        <v>0.73</v>
      </c>
      <c r="P34">
        <f t="shared" si="3"/>
        <v>0.57999999999999996</v>
      </c>
      <c r="Q34">
        <f t="shared" si="3"/>
        <v>0.15</v>
      </c>
      <c r="R34">
        <f t="shared" si="4"/>
        <v>0.63</v>
      </c>
      <c r="S34">
        <f t="shared" si="5"/>
        <v>0.22999999999999998</v>
      </c>
      <c r="T34" s="2">
        <v>0.08</v>
      </c>
      <c r="U34">
        <v>0.48</v>
      </c>
      <c r="V34">
        <v>0.26</v>
      </c>
      <c r="W34">
        <v>0.83</v>
      </c>
      <c r="X34">
        <f t="shared" si="6"/>
        <v>1.95</v>
      </c>
      <c r="Y34">
        <f t="shared" si="7"/>
        <v>0.48000000000000004</v>
      </c>
      <c r="Z34">
        <f t="shared" si="8"/>
        <v>1.06</v>
      </c>
      <c r="AA34">
        <f t="shared" si="9"/>
        <v>8.6987464394999989</v>
      </c>
      <c r="AB34">
        <f t="shared" si="9"/>
        <v>2.1412298928000002</v>
      </c>
      <c r="AC34">
        <f t="shared" si="9"/>
        <v>4.7285493465999995</v>
      </c>
      <c r="AD34">
        <f t="shared" si="10"/>
        <v>0.45283018867924535</v>
      </c>
      <c r="AE34">
        <f t="shared" si="11"/>
        <v>0.39433962264150946</v>
      </c>
      <c r="AF34">
        <f t="shared" si="12"/>
        <v>1.0127297033006977</v>
      </c>
      <c r="AG34">
        <v>0.36</v>
      </c>
      <c r="AH34">
        <v>0.1</v>
      </c>
      <c r="AI34">
        <v>1.3</v>
      </c>
      <c r="AJ34">
        <v>5.6</v>
      </c>
      <c r="AK34">
        <v>0.4</v>
      </c>
      <c r="AL34">
        <v>7.2</v>
      </c>
      <c r="AM34">
        <v>16</v>
      </c>
      <c r="AN34">
        <v>2.1</v>
      </c>
      <c r="AO34">
        <v>18.100000000000001</v>
      </c>
      <c r="AP34" s="3">
        <f t="shared" si="13"/>
        <v>0.65400000000000003</v>
      </c>
      <c r="AQ34" s="3">
        <f t="shared" si="14"/>
        <v>1</v>
      </c>
      <c r="AR34" s="2">
        <v>0.39444444444444443</v>
      </c>
      <c r="AS34" t="s">
        <v>64</v>
      </c>
      <c r="AT34" t="s">
        <v>65</v>
      </c>
      <c r="AU34" t="s">
        <v>66</v>
      </c>
      <c r="AV34" t="s">
        <v>69</v>
      </c>
      <c r="AW34" t="s">
        <v>68</v>
      </c>
      <c r="AX34" t="s">
        <v>115</v>
      </c>
      <c r="AY34">
        <v>90</v>
      </c>
      <c r="AZ34" t="s">
        <v>116</v>
      </c>
      <c r="BA34">
        <v>10</v>
      </c>
      <c r="BB34" t="s">
        <v>79</v>
      </c>
      <c r="BC34" t="s">
        <v>71</v>
      </c>
      <c r="BD34" t="s">
        <v>75</v>
      </c>
      <c r="BE34" t="s">
        <v>97</v>
      </c>
      <c r="BF34" t="s">
        <v>69</v>
      </c>
      <c r="BG34" t="s">
        <v>71</v>
      </c>
      <c r="BH34" t="s">
        <v>117</v>
      </c>
      <c r="BI34" t="s">
        <v>69</v>
      </c>
      <c r="BJ34" t="s">
        <v>69</v>
      </c>
      <c r="BK34" t="s">
        <v>69</v>
      </c>
      <c r="BL34">
        <f t="shared" si="15"/>
        <v>102.1</v>
      </c>
    </row>
    <row r="35" spans="1:64" x14ac:dyDescent="0.3">
      <c r="A35" t="s">
        <v>63</v>
      </c>
      <c r="B35">
        <v>150</v>
      </c>
      <c r="C35" s="1">
        <v>0.25</v>
      </c>
      <c r="D35" s="1">
        <v>8.3299999999999999E-2</v>
      </c>
      <c r="E35">
        <v>1.1299999999999999</v>
      </c>
      <c r="F35" s="1">
        <v>0.2175</v>
      </c>
      <c r="G35" s="1">
        <v>5.7999999999999996E-3</v>
      </c>
      <c r="H35">
        <v>0.18</v>
      </c>
      <c r="I35">
        <v>0.57999999999999996</v>
      </c>
      <c r="J35">
        <v>0.14000000000000001</v>
      </c>
      <c r="K35">
        <f t="shared" si="0"/>
        <v>0.72</v>
      </c>
      <c r="L35">
        <v>0.02</v>
      </c>
      <c r="M35">
        <v>0</v>
      </c>
      <c r="N35">
        <f t="shared" si="1"/>
        <v>0.02</v>
      </c>
      <c r="O35">
        <f t="shared" si="2"/>
        <v>0.74</v>
      </c>
      <c r="P35">
        <f t="shared" si="3"/>
        <v>0.6</v>
      </c>
      <c r="Q35">
        <f t="shared" si="3"/>
        <v>0.14000000000000001</v>
      </c>
      <c r="R35">
        <f t="shared" si="4"/>
        <v>1.17</v>
      </c>
      <c r="S35">
        <f t="shared" si="5"/>
        <v>0.27</v>
      </c>
      <c r="T35" s="2">
        <v>0.13</v>
      </c>
      <c r="U35">
        <v>0.75</v>
      </c>
      <c r="V35">
        <v>0.46</v>
      </c>
      <c r="W35">
        <v>1.34</v>
      </c>
      <c r="X35">
        <f t="shared" si="6"/>
        <v>2.98</v>
      </c>
      <c r="Y35">
        <f t="shared" si="7"/>
        <v>1.03</v>
      </c>
      <c r="Z35">
        <f t="shared" si="8"/>
        <v>1.63</v>
      </c>
      <c r="AA35">
        <f t="shared" si="9"/>
        <v>13.293468917799999</v>
      </c>
      <c r="AB35">
        <f t="shared" si="9"/>
        <v>4.5947224782999996</v>
      </c>
      <c r="AC35">
        <f t="shared" si="9"/>
        <v>7.2712598442999994</v>
      </c>
      <c r="AD35">
        <f t="shared" si="10"/>
        <v>0.63190184049079756</v>
      </c>
      <c r="AE35">
        <f t="shared" si="11"/>
        <v>0.51073619631901845</v>
      </c>
      <c r="AF35">
        <f t="shared" si="12"/>
        <v>1.1949479250046877</v>
      </c>
      <c r="AG35">
        <v>0.47</v>
      </c>
      <c r="AH35">
        <v>0</v>
      </c>
      <c r="AI35">
        <v>1.8</v>
      </c>
      <c r="AJ35">
        <v>7.8</v>
      </c>
      <c r="AK35">
        <v>0.9</v>
      </c>
      <c r="AL35">
        <v>10.5</v>
      </c>
      <c r="AM35">
        <v>22.3</v>
      </c>
      <c r="AN35">
        <v>5.0999999999999996</v>
      </c>
      <c r="AO35">
        <v>27.4</v>
      </c>
      <c r="AP35" s="3">
        <f t="shared" si="13"/>
        <v>0.76629000000000003</v>
      </c>
      <c r="AQ35" s="3">
        <f t="shared" si="14"/>
        <v>1.1299999999999999</v>
      </c>
      <c r="AR35" s="2">
        <v>0.27666666666666667</v>
      </c>
      <c r="AS35" t="s">
        <v>64</v>
      </c>
      <c r="AT35" t="s">
        <v>65</v>
      </c>
      <c r="AU35" t="s">
        <v>66</v>
      </c>
      <c r="AV35" t="s">
        <v>118</v>
      </c>
      <c r="AW35" t="s">
        <v>68</v>
      </c>
      <c r="AX35" t="s">
        <v>69</v>
      </c>
      <c r="AY35">
        <v>315</v>
      </c>
      <c r="AZ35" t="s">
        <v>82</v>
      </c>
      <c r="BA35">
        <v>5</v>
      </c>
      <c r="BB35" t="s">
        <v>74</v>
      </c>
      <c r="BC35" t="s">
        <v>71</v>
      </c>
      <c r="BD35" t="s">
        <v>75</v>
      </c>
      <c r="BE35" t="s">
        <v>69</v>
      </c>
      <c r="BF35" t="s">
        <v>69</v>
      </c>
      <c r="BG35" t="s">
        <v>71</v>
      </c>
      <c r="BH35" t="s">
        <v>76</v>
      </c>
      <c r="BI35" t="s">
        <v>69</v>
      </c>
      <c r="BJ35" t="s">
        <v>69</v>
      </c>
      <c r="BK35" t="s">
        <v>69</v>
      </c>
      <c r="BL35">
        <f t="shared" si="15"/>
        <v>118.09999999999998</v>
      </c>
    </row>
    <row r="36" spans="1:64" x14ac:dyDescent="0.3">
      <c r="A36" t="s">
        <v>119</v>
      </c>
      <c r="B36">
        <v>201</v>
      </c>
      <c r="C36" s="1">
        <v>1.67E-2</v>
      </c>
      <c r="D36" s="1">
        <v>0</v>
      </c>
      <c r="E36">
        <v>0.27</v>
      </c>
      <c r="F36" s="1">
        <v>0</v>
      </c>
      <c r="G36" s="1">
        <v>0</v>
      </c>
      <c r="H36">
        <v>0</v>
      </c>
      <c r="I36">
        <v>0.05</v>
      </c>
      <c r="J36">
        <v>0</v>
      </c>
      <c r="K36">
        <f t="shared" si="0"/>
        <v>0.05</v>
      </c>
      <c r="L36">
        <v>0</v>
      </c>
      <c r="M36">
        <v>0</v>
      </c>
      <c r="N36">
        <f t="shared" si="1"/>
        <v>0</v>
      </c>
      <c r="O36">
        <f t="shared" si="2"/>
        <v>0.05</v>
      </c>
      <c r="P36">
        <f t="shared" si="3"/>
        <v>0.05</v>
      </c>
      <c r="Q36">
        <f t="shared" si="3"/>
        <v>0</v>
      </c>
      <c r="R36">
        <f t="shared" si="4"/>
        <v>1.6400000000000001</v>
      </c>
      <c r="S36">
        <f t="shared" si="5"/>
        <v>0.14000000000000001</v>
      </c>
      <c r="T36" s="2">
        <v>0.14000000000000001</v>
      </c>
      <c r="U36">
        <v>0.52</v>
      </c>
      <c r="V36">
        <v>0.33</v>
      </c>
      <c r="W36">
        <v>0.99</v>
      </c>
      <c r="X36">
        <f t="shared" si="6"/>
        <v>2.54</v>
      </c>
      <c r="Y36">
        <f t="shared" si="7"/>
        <v>1.6400000000000001</v>
      </c>
      <c r="Z36">
        <f t="shared" si="8"/>
        <v>1.69</v>
      </c>
      <c r="AA36">
        <f t="shared" si="9"/>
        <v>11.330674849399999</v>
      </c>
      <c r="AB36">
        <f t="shared" si="9"/>
        <v>7.3158688003999996</v>
      </c>
      <c r="AC36">
        <f t="shared" si="9"/>
        <v>7.5389135808999992</v>
      </c>
      <c r="AD36">
        <f t="shared" si="10"/>
        <v>0.97041420118343202</v>
      </c>
      <c r="AE36">
        <f t="shared" si="11"/>
        <v>0.73076923076923084</v>
      </c>
      <c r="AF36">
        <f t="shared" si="12"/>
        <v>0.71184070214393691</v>
      </c>
      <c r="AG36">
        <v>0</v>
      </c>
      <c r="AH36">
        <v>0</v>
      </c>
      <c r="AI36">
        <v>1</v>
      </c>
      <c r="AJ36">
        <v>2.8</v>
      </c>
      <c r="AK36">
        <v>1.5</v>
      </c>
      <c r="AL36">
        <v>5.3</v>
      </c>
      <c r="AM36">
        <v>8</v>
      </c>
      <c r="AN36">
        <v>8.9</v>
      </c>
      <c r="AO36">
        <v>16.8</v>
      </c>
      <c r="AP36" s="3">
        <f t="shared" si="13"/>
        <v>0.25991000000000003</v>
      </c>
      <c r="AQ36" s="3">
        <f t="shared" si="14"/>
        <v>0.27</v>
      </c>
      <c r="AR36" s="2">
        <v>2.7777777777777776E-2</v>
      </c>
      <c r="AS36" t="s">
        <v>97</v>
      </c>
      <c r="AT36" t="s">
        <v>65</v>
      </c>
      <c r="AU36" t="s">
        <v>66</v>
      </c>
      <c r="AV36" t="s">
        <v>120</v>
      </c>
      <c r="AW36" t="s">
        <v>68</v>
      </c>
      <c r="AX36" t="s">
        <v>121</v>
      </c>
      <c r="BA36">
        <v>0</v>
      </c>
      <c r="BB36" t="s">
        <v>70</v>
      </c>
      <c r="BC36" t="s">
        <v>64</v>
      </c>
      <c r="BD36" t="s">
        <v>69</v>
      </c>
      <c r="BE36" t="s">
        <v>69</v>
      </c>
      <c r="BF36" t="s">
        <v>69</v>
      </c>
      <c r="BG36" t="s">
        <v>97</v>
      </c>
      <c r="BH36" t="s">
        <v>76</v>
      </c>
      <c r="BI36" t="s">
        <v>122</v>
      </c>
      <c r="BJ36" t="s">
        <v>85</v>
      </c>
      <c r="BK36" t="s">
        <v>69</v>
      </c>
      <c r="BL36">
        <f t="shared" si="15"/>
        <v>35.9</v>
      </c>
    </row>
    <row r="37" spans="1:64" x14ac:dyDescent="0.3">
      <c r="A37" t="s">
        <v>123</v>
      </c>
      <c r="B37">
        <v>202</v>
      </c>
      <c r="C37" s="1">
        <v>0.27250000000000002</v>
      </c>
      <c r="D37" s="1">
        <v>0</v>
      </c>
      <c r="E37">
        <v>0.52</v>
      </c>
      <c r="F37" s="1">
        <v>5.0000000000000001E-3</v>
      </c>
      <c r="G37" s="1">
        <v>0</v>
      </c>
      <c r="H37">
        <v>7.0000000000000007E-2</v>
      </c>
      <c r="I37">
        <v>0.43</v>
      </c>
      <c r="J37">
        <v>0</v>
      </c>
      <c r="K37">
        <f t="shared" si="0"/>
        <v>0.43</v>
      </c>
      <c r="L37">
        <v>0</v>
      </c>
      <c r="M37">
        <v>0</v>
      </c>
      <c r="N37">
        <f t="shared" si="1"/>
        <v>0</v>
      </c>
      <c r="O37">
        <f t="shared" si="2"/>
        <v>0.43</v>
      </c>
      <c r="P37">
        <f t="shared" si="3"/>
        <v>0.43</v>
      </c>
      <c r="Q37">
        <f t="shared" si="3"/>
        <v>0</v>
      </c>
      <c r="R37">
        <f t="shared" si="4"/>
        <v>1.3800000000000001</v>
      </c>
      <c r="S37">
        <f t="shared" si="5"/>
        <v>0.08</v>
      </c>
      <c r="T37" s="2">
        <v>0.08</v>
      </c>
      <c r="U37">
        <v>0.67</v>
      </c>
      <c r="V37">
        <v>0.13</v>
      </c>
      <c r="W37">
        <v>0.88</v>
      </c>
      <c r="X37">
        <f t="shared" si="6"/>
        <v>2.6100000000000003</v>
      </c>
      <c r="Y37">
        <f t="shared" si="7"/>
        <v>1.3800000000000001</v>
      </c>
      <c r="Z37">
        <f t="shared" si="8"/>
        <v>1.81</v>
      </c>
      <c r="AA37">
        <f t="shared" si="9"/>
        <v>11.6429375421</v>
      </c>
      <c r="AB37">
        <f t="shared" si="9"/>
        <v>6.1560359417999999</v>
      </c>
      <c r="AC37">
        <f t="shared" si="9"/>
        <v>8.0742210540999988</v>
      </c>
      <c r="AD37">
        <f t="shared" si="10"/>
        <v>0.76243093922651939</v>
      </c>
      <c r="AE37">
        <f t="shared" si="11"/>
        <v>0.59558011049723758</v>
      </c>
      <c r="AF37">
        <f t="shared" si="12"/>
        <v>0.89749011616849517</v>
      </c>
      <c r="AG37">
        <v>0</v>
      </c>
      <c r="AH37">
        <v>0</v>
      </c>
      <c r="AI37">
        <v>0.9</v>
      </c>
      <c r="AJ37">
        <v>1.9</v>
      </c>
      <c r="AK37">
        <v>1.3</v>
      </c>
      <c r="AL37">
        <v>4.0999999999999996</v>
      </c>
      <c r="AM37">
        <v>5.6</v>
      </c>
      <c r="AN37">
        <v>7.4</v>
      </c>
      <c r="AO37">
        <v>13</v>
      </c>
      <c r="AP37" s="3">
        <f t="shared" si="13"/>
        <v>0.40316000000000002</v>
      </c>
      <c r="AQ37" s="3">
        <f t="shared" si="14"/>
        <v>0.52</v>
      </c>
      <c r="AR37" s="2">
        <v>4.1111111111111112E-2</v>
      </c>
      <c r="AS37" t="s">
        <v>71</v>
      </c>
      <c r="AT37" t="s">
        <v>65</v>
      </c>
      <c r="AU37" t="s">
        <v>98</v>
      </c>
      <c r="AV37" t="s">
        <v>69</v>
      </c>
      <c r="AW37" t="s">
        <v>68</v>
      </c>
      <c r="AX37" t="s">
        <v>69</v>
      </c>
      <c r="AY37">
        <v>45</v>
      </c>
      <c r="AZ37" t="s">
        <v>86</v>
      </c>
      <c r="BA37">
        <v>5</v>
      </c>
      <c r="BB37" t="s">
        <v>74</v>
      </c>
      <c r="BC37" t="s">
        <v>64</v>
      </c>
      <c r="BD37" t="s">
        <v>83</v>
      </c>
      <c r="BE37" t="s">
        <v>69</v>
      </c>
      <c r="BF37" t="s">
        <v>69</v>
      </c>
      <c r="BG37" t="s">
        <v>83</v>
      </c>
      <c r="BH37" t="s">
        <v>76</v>
      </c>
      <c r="BI37" t="s">
        <v>69</v>
      </c>
      <c r="BJ37" t="s">
        <v>69</v>
      </c>
      <c r="BK37" t="s">
        <v>111</v>
      </c>
      <c r="BL37">
        <f t="shared" si="15"/>
        <v>59.4</v>
      </c>
    </row>
    <row r="38" spans="1:64" x14ac:dyDescent="0.3">
      <c r="A38" t="s">
        <v>119</v>
      </c>
      <c r="B38">
        <v>208</v>
      </c>
      <c r="C38" s="1">
        <v>0</v>
      </c>
      <c r="D38" s="1">
        <v>0</v>
      </c>
      <c r="E38">
        <v>0</v>
      </c>
      <c r="F38" s="1">
        <v>8.0000000000000004E-4</v>
      </c>
      <c r="G38" s="1">
        <v>0</v>
      </c>
      <c r="H38">
        <v>0.02</v>
      </c>
      <c r="I38">
        <v>0</v>
      </c>
      <c r="J38">
        <v>0</v>
      </c>
      <c r="K38">
        <f t="shared" si="0"/>
        <v>0</v>
      </c>
      <c r="L38">
        <v>0</v>
      </c>
      <c r="M38"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3"/>
        <v>0</v>
      </c>
      <c r="R38">
        <f t="shared" si="4"/>
        <v>1.07</v>
      </c>
      <c r="S38">
        <f t="shared" si="5"/>
        <v>0.17</v>
      </c>
      <c r="T38" s="2">
        <v>0.17</v>
      </c>
      <c r="U38">
        <v>0.54</v>
      </c>
      <c r="V38">
        <v>0.2</v>
      </c>
      <c r="W38">
        <v>0.91</v>
      </c>
      <c r="X38">
        <f t="shared" si="6"/>
        <v>1.81</v>
      </c>
      <c r="Y38">
        <f t="shared" si="7"/>
        <v>1.07</v>
      </c>
      <c r="Z38">
        <f t="shared" si="8"/>
        <v>1.07</v>
      </c>
      <c r="AA38">
        <f t="shared" si="9"/>
        <v>8.0742210540999988</v>
      </c>
      <c r="AB38">
        <f t="shared" si="9"/>
        <v>4.7731583026999997</v>
      </c>
      <c r="AC38">
        <f t="shared" si="9"/>
        <v>4.7731583026999997</v>
      </c>
      <c r="AD38">
        <f t="shared" si="10"/>
        <v>1</v>
      </c>
      <c r="AE38">
        <f t="shared" si="11"/>
        <v>0.75</v>
      </c>
      <c r="AF38">
        <f t="shared" si="12"/>
        <v>0.49424998479164123</v>
      </c>
      <c r="AG38">
        <v>0</v>
      </c>
      <c r="AH38">
        <v>0</v>
      </c>
      <c r="AI38">
        <v>0.9</v>
      </c>
      <c r="AJ38">
        <v>3.2</v>
      </c>
      <c r="AK38">
        <v>0.9</v>
      </c>
      <c r="AL38">
        <v>5</v>
      </c>
      <c r="AM38">
        <v>9.1</v>
      </c>
      <c r="AN38">
        <v>5.0999999999999996</v>
      </c>
      <c r="AO38">
        <v>14.2</v>
      </c>
      <c r="AP38" s="3">
        <f t="shared" si="13"/>
        <v>6.3659999999999994E-2</v>
      </c>
      <c r="AQ38" s="3">
        <f t="shared" si="14"/>
        <v>0.02</v>
      </c>
      <c r="AR38" s="2">
        <v>4.8888888888888891E-2</v>
      </c>
      <c r="AS38" t="s">
        <v>97</v>
      </c>
      <c r="AT38" t="s">
        <v>65</v>
      </c>
      <c r="AU38" t="s">
        <v>66</v>
      </c>
      <c r="AV38" t="s">
        <v>69</v>
      </c>
      <c r="AW38" t="s">
        <v>68</v>
      </c>
      <c r="AX38" t="s">
        <v>124</v>
      </c>
      <c r="AY38">
        <v>225</v>
      </c>
      <c r="AZ38" t="s">
        <v>125</v>
      </c>
      <c r="BA38">
        <v>10</v>
      </c>
      <c r="BB38" t="s">
        <v>79</v>
      </c>
      <c r="BC38" t="s">
        <v>64</v>
      </c>
      <c r="BD38" t="s">
        <v>97</v>
      </c>
      <c r="BE38" t="s">
        <v>126</v>
      </c>
      <c r="BF38" t="s">
        <v>69</v>
      </c>
      <c r="BG38" t="s">
        <v>97</v>
      </c>
      <c r="BH38" t="s">
        <v>76</v>
      </c>
      <c r="BI38" t="s">
        <v>127</v>
      </c>
      <c r="BJ38" t="s">
        <v>85</v>
      </c>
      <c r="BK38" t="s">
        <v>69</v>
      </c>
      <c r="BL38">
        <f t="shared" si="15"/>
        <v>7.1</v>
      </c>
    </row>
    <row r="39" spans="1:64" x14ac:dyDescent="0.3">
      <c r="A39" t="s">
        <v>119</v>
      </c>
      <c r="B39">
        <v>209</v>
      </c>
      <c r="C39" s="1">
        <v>0.26669999999999999</v>
      </c>
      <c r="D39" s="1">
        <v>0.1</v>
      </c>
      <c r="E39">
        <v>1.03</v>
      </c>
      <c r="F39" s="1">
        <v>3.4200000000000001E-2</v>
      </c>
      <c r="G39" s="1">
        <v>1.7000000000000001E-3</v>
      </c>
      <c r="H39">
        <v>0.12</v>
      </c>
      <c r="I39">
        <v>0.72</v>
      </c>
      <c r="J39">
        <v>0.22</v>
      </c>
      <c r="K39">
        <f t="shared" si="0"/>
        <v>0.94</v>
      </c>
      <c r="L39">
        <v>0.01</v>
      </c>
      <c r="M39">
        <v>0</v>
      </c>
      <c r="N39">
        <f t="shared" si="1"/>
        <v>0.01</v>
      </c>
      <c r="O39">
        <f t="shared" si="2"/>
        <v>0.95</v>
      </c>
      <c r="P39">
        <f t="shared" si="3"/>
        <v>0.73</v>
      </c>
      <c r="Q39">
        <f t="shared" si="3"/>
        <v>0.22</v>
      </c>
      <c r="R39">
        <f t="shared" si="4"/>
        <v>1.3900000000000001</v>
      </c>
      <c r="S39">
        <f t="shared" si="5"/>
        <v>0.39</v>
      </c>
      <c r="T39" s="2">
        <v>0.17</v>
      </c>
      <c r="U39">
        <v>0.48</v>
      </c>
      <c r="V39">
        <v>7.0000000000000007E-2</v>
      </c>
      <c r="W39">
        <v>0.71</v>
      </c>
      <c r="X39">
        <f t="shared" si="6"/>
        <v>2.67</v>
      </c>
      <c r="Y39">
        <f t="shared" si="7"/>
        <v>1.17</v>
      </c>
      <c r="Z39">
        <f t="shared" si="8"/>
        <v>1.9</v>
      </c>
      <c r="AA39">
        <f t="shared" si="9"/>
        <v>11.910591278699998</v>
      </c>
      <c r="AB39">
        <f t="shared" si="9"/>
        <v>5.2192478636999997</v>
      </c>
      <c r="AC39">
        <f t="shared" si="9"/>
        <v>8.4757016589999985</v>
      </c>
      <c r="AD39">
        <f t="shared" si="10"/>
        <v>0.61578947368421055</v>
      </c>
      <c r="AE39">
        <f t="shared" si="11"/>
        <v>0.50026315789473685</v>
      </c>
      <c r="AF39">
        <f t="shared" si="12"/>
        <v>1.0930551990002337</v>
      </c>
      <c r="AG39">
        <v>0</v>
      </c>
      <c r="AH39">
        <v>0.1</v>
      </c>
      <c r="AI39">
        <v>0.8</v>
      </c>
      <c r="AJ39">
        <v>3.7</v>
      </c>
      <c r="AK39">
        <v>1</v>
      </c>
      <c r="AL39">
        <v>5.6</v>
      </c>
      <c r="AM39">
        <v>10.8</v>
      </c>
      <c r="AN39">
        <v>6.1</v>
      </c>
      <c r="AO39">
        <v>16.8</v>
      </c>
      <c r="AP39" s="3">
        <f t="shared" si="13"/>
        <v>0.71299000000000001</v>
      </c>
      <c r="AQ39" s="3">
        <f t="shared" si="14"/>
        <v>1.03</v>
      </c>
      <c r="AR39" s="2">
        <v>3.6666666666666667E-2</v>
      </c>
      <c r="AS39" t="s">
        <v>97</v>
      </c>
      <c r="AT39" t="s">
        <v>65</v>
      </c>
      <c r="AU39" t="s">
        <v>66</v>
      </c>
      <c r="AV39" t="s">
        <v>69</v>
      </c>
      <c r="AW39" t="s">
        <v>68</v>
      </c>
      <c r="AX39" t="s">
        <v>121</v>
      </c>
      <c r="AY39">
        <v>315</v>
      </c>
      <c r="AZ39" t="s">
        <v>82</v>
      </c>
      <c r="BA39">
        <v>5</v>
      </c>
      <c r="BB39" t="s">
        <v>74</v>
      </c>
      <c r="BC39" t="s">
        <v>64</v>
      </c>
      <c r="BD39" t="s">
        <v>97</v>
      </c>
      <c r="BE39" t="s">
        <v>69</v>
      </c>
      <c r="BF39" t="s">
        <v>69</v>
      </c>
      <c r="BG39" t="s">
        <v>97</v>
      </c>
      <c r="BH39" t="s">
        <v>76</v>
      </c>
      <c r="BI39" t="s">
        <v>128</v>
      </c>
      <c r="BJ39" t="s">
        <v>129</v>
      </c>
      <c r="BK39" t="s">
        <v>69</v>
      </c>
      <c r="BL39">
        <f t="shared" si="15"/>
        <v>109.1</v>
      </c>
    </row>
    <row r="40" spans="1:64" x14ac:dyDescent="0.3">
      <c r="A40" t="s">
        <v>119</v>
      </c>
      <c r="B40">
        <v>210</v>
      </c>
      <c r="C40" s="1">
        <v>0.16670000000000001</v>
      </c>
      <c r="D40" s="1">
        <v>0.2</v>
      </c>
      <c r="E40">
        <v>1.48</v>
      </c>
      <c r="F40" s="1">
        <v>0</v>
      </c>
      <c r="G40" s="1">
        <v>0</v>
      </c>
      <c r="H40">
        <v>0</v>
      </c>
      <c r="I40">
        <v>0.5</v>
      </c>
      <c r="J40">
        <v>0.48</v>
      </c>
      <c r="K40">
        <f t="shared" si="0"/>
        <v>0.98</v>
      </c>
      <c r="L40">
        <v>0</v>
      </c>
      <c r="M40">
        <v>0</v>
      </c>
      <c r="N40">
        <f t="shared" si="1"/>
        <v>0</v>
      </c>
      <c r="O40">
        <f t="shared" si="2"/>
        <v>0.98</v>
      </c>
      <c r="P40">
        <f t="shared" si="3"/>
        <v>0.5</v>
      </c>
      <c r="Q40">
        <f t="shared" si="3"/>
        <v>0.48</v>
      </c>
      <c r="R40">
        <f t="shared" si="4"/>
        <v>2.5</v>
      </c>
      <c r="S40">
        <f t="shared" si="5"/>
        <v>0.6</v>
      </c>
      <c r="T40" s="2">
        <v>0.12</v>
      </c>
      <c r="U40">
        <v>0.64</v>
      </c>
      <c r="V40">
        <v>0.2</v>
      </c>
      <c r="W40">
        <v>0.96</v>
      </c>
      <c r="X40">
        <f t="shared" si="6"/>
        <v>3.8400000000000003</v>
      </c>
      <c r="Y40">
        <f t="shared" si="7"/>
        <v>2.02</v>
      </c>
      <c r="Z40">
        <f t="shared" si="8"/>
        <v>2.52</v>
      </c>
      <c r="AA40">
        <f t="shared" si="9"/>
        <v>17.129839142400002</v>
      </c>
      <c r="AB40">
        <f t="shared" si="9"/>
        <v>9.0110091321999999</v>
      </c>
      <c r="AC40">
        <f t="shared" si="9"/>
        <v>11.241456937199999</v>
      </c>
      <c r="AD40">
        <f t="shared" si="10"/>
        <v>0.80158730158730163</v>
      </c>
      <c r="AE40">
        <f t="shared" si="11"/>
        <v>0.62103174603174605</v>
      </c>
      <c r="AF40">
        <f t="shared" si="12"/>
        <v>1.2663296523127872</v>
      </c>
      <c r="AG40">
        <v>0</v>
      </c>
      <c r="AH40">
        <v>0</v>
      </c>
      <c r="AI40">
        <v>1</v>
      </c>
      <c r="AJ40">
        <v>0.4</v>
      </c>
      <c r="AK40">
        <v>1.9</v>
      </c>
      <c r="AL40">
        <v>3.3</v>
      </c>
      <c r="AM40">
        <v>1.2</v>
      </c>
      <c r="AN40">
        <v>10.8</v>
      </c>
      <c r="AO40">
        <v>12</v>
      </c>
      <c r="AP40" s="3">
        <f t="shared" si="13"/>
        <v>1.04484</v>
      </c>
      <c r="AQ40" s="3">
        <f t="shared" si="14"/>
        <v>1.48</v>
      </c>
      <c r="AR40" s="2">
        <v>3.333333333333334E-2</v>
      </c>
      <c r="AS40" t="s">
        <v>97</v>
      </c>
      <c r="AT40" t="s">
        <v>65</v>
      </c>
      <c r="AU40" t="s">
        <v>66</v>
      </c>
      <c r="AV40" t="s">
        <v>69</v>
      </c>
      <c r="AW40" t="s">
        <v>68</v>
      </c>
      <c r="AX40" t="s">
        <v>124</v>
      </c>
      <c r="AY40">
        <v>90</v>
      </c>
      <c r="AZ40" t="s">
        <v>116</v>
      </c>
      <c r="BA40">
        <v>5</v>
      </c>
      <c r="BB40" t="s">
        <v>74</v>
      </c>
      <c r="BC40" t="s">
        <v>64</v>
      </c>
      <c r="BD40" t="s">
        <v>126</v>
      </c>
      <c r="BE40" t="s">
        <v>92</v>
      </c>
      <c r="BF40" t="s">
        <v>69</v>
      </c>
      <c r="BG40" t="s">
        <v>130</v>
      </c>
      <c r="BH40" t="s">
        <v>84</v>
      </c>
      <c r="BI40" t="s">
        <v>69</v>
      </c>
      <c r="BJ40" t="s">
        <v>69</v>
      </c>
      <c r="BK40" t="s">
        <v>69</v>
      </c>
      <c r="BL40">
        <f t="shared" si="15"/>
        <v>158.80000000000001</v>
      </c>
    </row>
    <row r="41" spans="1:64" x14ac:dyDescent="0.3">
      <c r="A41" t="s">
        <v>119</v>
      </c>
      <c r="B41">
        <v>211</v>
      </c>
      <c r="C41" s="1">
        <v>0.01</v>
      </c>
      <c r="D41" s="1">
        <v>3.8300000000000001E-2</v>
      </c>
      <c r="E41">
        <v>0.95</v>
      </c>
      <c r="F41" s="1">
        <v>0</v>
      </c>
      <c r="G41" s="1">
        <v>0</v>
      </c>
      <c r="H41">
        <v>0</v>
      </c>
      <c r="I41">
        <v>0.02</v>
      </c>
      <c r="J41">
        <v>0.1</v>
      </c>
      <c r="K41">
        <f t="shared" si="0"/>
        <v>0.12000000000000001</v>
      </c>
      <c r="L41">
        <v>0</v>
      </c>
      <c r="M41">
        <v>0</v>
      </c>
      <c r="N41">
        <f t="shared" si="1"/>
        <v>0</v>
      </c>
      <c r="O41">
        <f t="shared" si="2"/>
        <v>0.12000000000000001</v>
      </c>
      <c r="P41">
        <f t="shared" si="3"/>
        <v>0.02</v>
      </c>
      <c r="Q41">
        <f t="shared" si="3"/>
        <v>0.1</v>
      </c>
      <c r="R41">
        <f t="shared" si="4"/>
        <v>1.22</v>
      </c>
      <c r="S41">
        <f t="shared" si="5"/>
        <v>0.22</v>
      </c>
      <c r="T41" s="2">
        <v>0.12</v>
      </c>
      <c r="U41">
        <v>1.06</v>
      </c>
      <c r="V41">
        <v>7.0000000000000007E-2</v>
      </c>
      <c r="W41">
        <v>1.24</v>
      </c>
      <c r="X41">
        <f t="shared" si="6"/>
        <v>2.37</v>
      </c>
      <c r="Y41">
        <f t="shared" si="7"/>
        <v>1.1200000000000001</v>
      </c>
      <c r="Z41">
        <f t="shared" si="8"/>
        <v>1.1399999999999999</v>
      </c>
      <c r="AA41">
        <f t="shared" si="9"/>
        <v>10.572322595699999</v>
      </c>
      <c r="AB41">
        <f t="shared" si="9"/>
        <v>4.9962030832000002</v>
      </c>
      <c r="AC41">
        <f t="shared" si="9"/>
        <v>5.0854209953999989</v>
      </c>
      <c r="AD41">
        <f t="shared" si="10"/>
        <v>0.98245614035087747</v>
      </c>
      <c r="AE41">
        <f t="shared" si="11"/>
        <v>0.73859649122807036</v>
      </c>
      <c r="AF41">
        <f t="shared" si="12"/>
        <v>0.65715899836126956</v>
      </c>
      <c r="AG41">
        <v>0</v>
      </c>
      <c r="AH41">
        <v>0</v>
      </c>
      <c r="AI41">
        <v>1.3</v>
      </c>
      <c r="AJ41">
        <v>2.1</v>
      </c>
      <c r="AK41">
        <v>1</v>
      </c>
      <c r="AL41">
        <v>4.4000000000000004</v>
      </c>
      <c r="AM41">
        <v>6</v>
      </c>
      <c r="AN41">
        <v>5.8</v>
      </c>
      <c r="AO41">
        <v>11.8</v>
      </c>
      <c r="AP41" s="3">
        <f t="shared" si="13"/>
        <v>0.65934999999999988</v>
      </c>
      <c r="AQ41" s="3">
        <f t="shared" si="14"/>
        <v>0.95</v>
      </c>
      <c r="AR41" s="2">
        <v>0.11333333333333334</v>
      </c>
      <c r="AS41" t="s">
        <v>97</v>
      </c>
      <c r="AT41" t="s">
        <v>65</v>
      </c>
      <c r="AU41" t="s">
        <v>66</v>
      </c>
      <c r="AV41" t="s">
        <v>120</v>
      </c>
      <c r="AW41" t="s">
        <v>68</v>
      </c>
      <c r="AX41" t="s">
        <v>69</v>
      </c>
      <c r="AY41">
        <v>225</v>
      </c>
      <c r="AZ41" t="s">
        <v>125</v>
      </c>
      <c r="BA41">
        <v>15</v>
      </c>
      <c r="BB41" t="s">
        <v>79</v>
      </c>
      <c r="BC41" t="s">
        <v>64</v>
      </c>
      <c r="BD41" t="s">
        <v>83</v>
      </c>
      <c r="BE41" t="s">
        <v>126</v>
      </c>
      <c r="BF41" t="s">
        <v>69</v>
      </c>
      <c r="BG41" t="s">
        <v>83</v>
      </c>
      <c r="BH41" t="s">
        <v>84</v>
      </c>
      <c r="BI41" t="s">
        <v>69</v>
      </c>
      <c r="BJ41" t="s">
        <v>69</v>
      </c>
      <c r="BK41" t="s">
        <v>69</v>
      </c>
      <c r="BL41">
        <f t="shared" si="15"/>
        <v>100.8</v>
      </c>
    </row>
    <row r="42" spans="1:64" x14ac:dyDescent="0.3">
      <c r="A42" t="s">
        <v>119</v>
      </c>
      <c r="B42">
        <v>212</v>
      </c>
      <c r="C42" s="1">
        <v>0</v>
      </c>
      <c r="D42" s="1">
        <v>0</v>
      </c>
      <c r="E42">
        <v>0</v>
      </c>
      <c r="F42" s="1">
        <v>0</v>
      </c>
      <c r="G42" s="1">
        <v>0</v>
      </c>
      <c r="H42">
        <v>0</v>
      </c>
      <c r="I42">
        <v>0</v>
      </c>
      <c r="J42">
        <v>0</v>
      </c>
      <c r="K42">
        <f t="shared" si="0"/>
        <v>0</v>
      </c>
      <c r="L42">
        <v>0</v>
      </c>
      <c r="M42"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3"/>
        <v>0</v>
      </c>
      <c r="R42">
        <f t="shared" si="4"/>
        <v>1.3199999999999998</v>
      </c>
      <c r="S42">
        <f t="shared" si="5"/>
        <v>0.12</v>
      </c>
      <c r="T42" s="2">
        <v>0.12</v>
      </c>
      <c r="U42">
        <v>1.56</v>
      </c>
      <c r="V42">
        <v>0.66</v>
      </c>
      <c r="W42">
        <v>2.34</v>
      </c>
      <c r="X42">
        <f t="shared" si="6"/>
        <v>3.54</v>
      </c>
      <c r="Y42">
        <f t="shared" si="7"/>
        <v>1.3199999999999998</v>
      </c>
      <c r="Z42">
        <f t="shared" si="8"/>
        <v>1.3199999999999998</v>
      </c>
      <c r="AA42">
        <f t="shared" si="9"/>
        <v>15.791570459399999</v>
      </c>
      <c r="AB42">
        <f t="shared" si="9"/>
        <v>5.8883822051999992</v>
      </c>
      <c r="AC42">
        <f t="shared" si="9"/>
        <v>5.8883822051999992</v>
      </c>
      <c r="AD42">
        <f t="shared" si="10"/>
        <v>1</v>
      </c>
      <c r="AE42">
        <f t="shared" si="11"/>
        <v>0.75</v>
      </c>
      <c r="AF42">
        <f t="shared" si="12"/>
        <v>0.96665466638807196</v>
      </c>
      <c r="AG42">
        <v>0.83</v>
      </c>
      <c r="AH42">
        <v>0.3</v>
      </c>
      <c r="AI42">
        <v>3.4</v>
      </c>
      <c r="AJ42">
        <v>4</v>
      </c>
      <c r="AK42">
        <v>1.2</v>
      </c>
      <c r="AL42">
        <v>8.6</v>
      </c>
      <c r="AM42">
        <v>11.5</v>
      </c>
      <c r="AN42">
        <v>6.7</v>
      </c>
      <c r="AO42">
        <v>18.2</v>
      </c>
      <c r="AP42" s="3">
        <f t="shared" si="13"/>
        <v>6.7000000000000004E-2</v>
      </c>
      <c r="AQ42" s="3">
        <f t="shared" si="14"/>
        <v>0</v>
      </c>
      <c r="AR42" s="2">
        <v>8.4444444444444447E-2</v>
      </c>
      <c r="AS42" t="s">
        <v>97</v>
      </c>
      <c r="AT42" t="s">
        <v>65</v>
      </c>
      <c r="AU42" t="s">
        <v>66</v>
      </c>
      <c r="AV42" t="s">
        <v>114</v>
      </c>
      <c r="AW42" t="s">
        <v>69</v>
      </c>
      <c r="AX42" t="s">
        <v>131</v>
      </c>
      <c r="BA42">
        <v>0</v>
      </c>
      <c r="BB42" t="s">
        <v>70</v>
      </c>
      <c r="BC42" t="s">
        <v>64</v>
      </c>
      <c r="BD42" t="s">
        <v>126</v>
      </c>
      <c r="BE42" t="s">
        <v>83</v>
      </c>
      <c r="BF42" t="s">
        <v>69</v>
      </c>
      <c r="BG42" t="s">
        <v>83</v>
      </c>
      <c r="BH42" t="s">
        <v>76</v>
      </c>
      <c r="BI42" t="s">
        <v>132</v>
      </c>
      <c r="BJ42" t="s">
        <v>69</v>
      </c>
      <c r="BK42" t="s">
        <v>69</v>
      </c>
      <c r="BL42">
        <f t="shared" si="15"/>
        <v>6.7</v>
      </c>
    </row>
    <row r="43" spans="1:64" x14ac:dyDescent="0.3">
      <c r="A43" t="s">
        <v>119</v>
      </c>
      <c r="B43">
        <v>214</v>
      </c>
      <c r="C43" s="1">
        <v>0.16750000000000001</v>
      </c>
      <c r="D43" s="1">
        <v>0.15</v>
      </c>
      <c r="E43">
        <v>1.1000000000000001</v>
      </c>
      <c r="F43" s="1">
        <v>0</v>
      </c>
      <c r="G43" s="1">
        <v>0</v>
      </c>
      <c r="H43">
        <v>0</v>
      </c>
      <c r="I43">
        <v>0.45</v>
      </c>
      <c r="J43">
        <v>0.37</v>
      </c>
      <c r="K43">
        <f t="shared" si="0"/>
        <v>0.82000000000000006</v>
      </c>
      <c r="L43">
        <v>0</v>
      </c>
      <c r="M43">
        <v>0</v>
      </c>
      <c r="N43">
        <f t="shared" si="1"/>
        <v>0</v>
      </c>
      <c r="O43">
        <f t="shared" si="2"/>
        <v>0.82000000000000006</v>
      </c>
      <c r="P43">
        <f t="shared" si="3"/>
        <v>0.45</v>
      </c>
      <c r="Q43">
        <f t="shared" si="3"/>
        <v>0.37</v>
      </c>
      <c r="R43">
        <f t="shared" si="4"/>
        <v>1.5</v>
      </c>
      <c r="S43">
        <f t="shared" si="5"/>
        <v>0.5</v>
      </c>
      <c r="T43" s="2">
        <v>0.13</v>
      </c>
      <c r="U43">
        <v>0.85</v>
      </c>
      <c r="V43">
        <v>0.46</v>
      </c>
      <c r="W43">
        <v>1.45</v>
      </c>
      <c r="X43">
        <f t="shared" si="6"/>
        <v>3.2600000000000002</v>
      </c>
      <c r="Y43">
        <f t="shared" si="7"/>
        <v>1.1299999999999999</v>
      </c>
      <c r="Z43">
        <f t="shared" si="8"/>
        <v>1.58</v>
      </c>
      <c r="AA43">
        <f t="shared" si="9"/>
        <v>14.542519688600001</v>
      </c>
      <c r="AB43">
        <f t="shared" si="9"/>
        <v>5.0408120392999995</v>
      </c>
      <c r="AC43">
        <f t="shared" si="9"/>
        <v>7.0482150637999998</v>
      </c>
      <c r="AD43">
        <f t="shared" si="10"/>
        <v>0.71518987341772144</v>
      </c>
      <c r="AE43">
        <f t="shared" si="11"/>
        <v>0.564873417721519</v>
      </c>
      <c r="AF43">
        <f t="shared" si="12"/>
        <v>1.1819410472467553</v>
      </c>
      <c r="AG43">
        <v>0.31</v>
      </c>
      <c r="AH43">
        <v>0</v>
      </c>
      <c r="AI43">
        <v>1.8</v>
      </c>
      <c r="AJ43">
        <v>2.9</v>
      </c>
      <c r="AK43">
        <v>1</v>
      </c>
      <c r="AL43">
        <v>5.6</v>
      </c>
      <c r="AM43">
        <v>8.4</v>
      </c>
      <c r="AN43">
        <v>5.7</v>
      </c>
      <c r="AO43">
        <v>14</v>
      </c>
      <c r="AP43" s="3">
        <f t="shared" si="13"/>
        <v>0.75330000000000008</v>
      </c>
      <c r="AQ43" s="3">
        <f t="shared" si="14"/>
        <v>1.1000000000000001</v>
      </c>
      <c r="AR43" s="2">
        <v>9.1111111111111115E-2</v>
      </c>
      <c r="AS43" t="s">
        <v>97</v>
      </c>
      <c r="AT43" t="s">
        <v>65</v>
      </c>
      <c r="AU43" t="s">
        <v>98</v>
      </c>
      <c r="AV43" t="s">
        <v>69</v>
      </c>
      <c r="AW43" t="s">
        <v>69</v>
      </c>
      <c r="AX43" t="s">
        <v>133</v>
      </c>
      <c r="AY43">
        <v>270</v>
      </c>
      <c r="AZ43" t="s">
        <v>134</v>
      </c>
      <c r="BA43">
        <v>5</v>
      </c>
      <c r="BB43" t="s">
        <v>74</v>
      </c>
      <c r="BC43" t="s">
        <v>64</v>
      </c>
      <c r="BD43" t="s">
        <v>83</v>
      </c>
      <c r="BE43" t="s">
        <v>92</v>
      </c>
      <c r="BF43" t="s">
        <v>69</v>
      </c>
      <c r="BG43" t="s">
        <v>69</v>
      </c>
      <c r="BH43" t="s">
        <v>69</v>
      </c>
      <c r="BI43" t="s">
        <v>69</v>
      </c>
      <c r="BJ43" t="s">
        <v>69</v>
      </c>
      <c r="BK43" t="s">
        <v>69</v>
      </c>
      <c r="BL43">
        <f t="shared" si="15"/>
        <v>115.70000000000002</v>
      </c>
    </row>
    <row r="44" spans="1:64" x14ac:dyDescent="0.3">
      <c r="A44" t="s">
        <v>119</v>
      </c>
      <c r="B44">
        <v>215</v>
      </c>
      <c r="C44" s="1">
        <v>3.9199999999999999E-2</v>
      </c>
      <c r="D44" s="1">
        <v>0.2717</v>
      </c>
      <c r="E44">
        <v>1.67</v>
      </c>
      <c r="F44" s="1">
        <v>0</v>
      </c>
      <c r="G44" s="1">
        <v>0</v>
      </c>
      <c r="H44">
        <v>0</v>
      </c>
      <c r="I44">
        <v>0.12</v>
      </c>
      <c r="J44">
        <v>0.69</v>
      </c>
      <c r="K44">
        <f t="shared" si="0"/>
        <v>0.80999999999999994</v>
      </c>
      <c r="L44">
        <v>0</v>
      </c>
      <c r="M44">
        <v>0</v>
      </c>
      <c r="N44">
        <f t="shared" si="1"/>
        <v>0</v>
      </c>
      <c r="O44">
        <f t="shared" si="2"/>
        <v>0.80999999999999994</v>
      </c>
      <c r="P44">
        <f t="shared" si="3"/>
        <v>0.12</v>
      </c>
      <c r="Q44">
        <f t="shared" si="3"/>
        <v>0.69</v>
      </c>
      <c r="R44">
        <f t="shared" si="4"/>
        <v>1.92</v>
      </c>
      <c r="S44">
        <f t="shared" si="5"/>
        <v>0.82</v>
      </c>
      <c r="T44" s="2">
        <v>0.13</v>
      </c>
      <c r="U44">
        <v>0.46</v>
      </c>
      <c r="V44">
        <v>0.13</v>
      </c>
      <c r="W44">
        <v>0.72</v>
      </c>
      <c r="X44">
        <f t="shared" si="6"/>
        <v>2.63</v>
      </c>
      <c r="Y44">
        <f t="shared" si="7"/>
        <v>1.23</v>
      </c>
      <c r="Z44">
        <f t="shared" si="8"/>
        <v>1.35</v>
      </c>
      <c r="AA44">
        <f t="shared" si="9"/>
        <v>11.732155454299999</v>
      </c>
      <c r="AB44">
        <f t="shared" si="9"/>
        <v>5.4869016002999995</v>
      </c>
      <c r="AC44">
        <f t="shared" si="9"/>
        <v>6.0222090735</v>
      </c>
      <c r="AD44">
        <f t="shared" si="10"/>
        <v>0.91111111111111098</v>
      </c>
      <c r="AE44">
        <f t="shared" si="11"/>
        <v>0.69222222222222218</v>
      </c>
      <c r="AF44">
        <f t="shared" si="12"/>
        <v>0.77810743373390312</v>
      </c>
      <c r="AG44">
        <v>0</v>
      </c>
      <c r="AH44">
        <v>0</v>
      </c>
      <c r="AI44">
        <v>0.7</v>
      </c>
      <c r="AJ44">
        <v>0.4</v>
      </c>
      <c r="AK44">
        <v>1.1000000000000001</v>
      </c>
      <c r="AL44">
        <v>2.2000000000000002</v>
      </c>
      <c r="AM44">
        <v>1.1000000000000001</v>
      </c>
      <c r="AN44">
        <v>6.2</v>
      </c>
      <c r="AO44">
        <v>7.3</v>
      </c>
      <c r="AP44" s="3">
        <f t="shared" si="13"/>
        <v>1.11911</v>
      </c>
      <c r="AQ44" s="3">
        <f t="shared" si="14"/>
        <v>1.67</v>
      </c>
      <c r="AR44" s="2">
        <v>3.6666666666666667E-2</v>
      </c>
      <c r="AS44" t="s">
        <v>97</v>
      </c>
      <c r="AT44" t="s">
        <v>65</v>
      </c>
      <c r="AU44" t="s">
        <v>66</v>
      </c>
      <c r="AV44" t="s">
        <v>69</v>
      </c>
      <c r="AW44" t="s">
        <v>68</v>
      </c>
      <c r="AX44" t="s">
        <v>124</v>
      </c>
      <c r="AY44">
        <v>225</v>
      </c>
      <c r="AZ44" t="s">
        <v>125</v>
      </c>
      <c r="BA44">
        <v>5</v>
      </c>
      <c r="BB44" t="s">
        <v>74</v>
      </c>
      <c r="BC44" t="s">
        <v>64</v>
      </c>
      <c r="BD44" t="s">
        <v>75</v>
      </c>
      <c r="BE44" t="s">
        <v>69</v>
      </c>
      <c r="BF44" t="s">
        <v>69</v>
      </c>
      <c r="BG44" t="s">
        <v>130</v>
      </c>
      <c r="BH44" t="s">
        <v>76</v>
      </c>
      <c r="BI44" t="s">
        <v>69</v>
      </c>
      <c r="BJ44" t="s">
        <v>69</v>
      </c>
      <c r="BK44" t="s">
        <v>69</v>
      </c>
      <c r="BL44">
        <f t="shared" si="15"/>
        <v>173.2</v>
      </c>
    </row>
    <row r="45" spans="1:64" x14ac:dyDescent="0.3">
      <c r="A45" t="s">
        <v>119</v>
      </c>
      <c r="B45">
        <v>217</v>
      </c>
      <c r="C45" s="1">
        <v>3.4200000000000001E-2</v>
      </c>
      <c r="D45" s="1">
        <v>0.1167</v>
      </c>
      <c r="E45">
        <v>1.43</v>
      </c>
      <c r="F45" s="1">
        <v>0</v>
      </c>
      <c r="G45" s="1">
        <v>0</v>
      </c>
      <c r="H45">
        <v>0</v>
      </c>
      <c r="I45">
        <v>0.1</v>
      </c>
      <c r="J45">
        <v>0.27</v>
      </c>
      <c r="K45">
        <f t="shared" si="0"/>
        <v>0.37</v>
      </c>
      <c r="L45">
        <v>0</v>
      </c>
      <c r="M45">
        <v>0</v>
      </c>
      <c r="N45">
        <f t="shared" si="1"/>
        <v>0</v>
      </c>
      <c r="O45">
        <f t="shared" si="2"/>
        <v>0.37</v>
      </c>
      <c r="P45">
        <f t="shared" si="3"/>
        <v>0.1</v>
      </c>
      <c r="Q45">
        <f t="shared" si="3"/>
        <v>0.27</v>
      </c>
      <c r="R45">
        <f t="shared" si="4"/>
        <v>2.33</v>
      </c>
      <c r="S45">
        <f t="shared" si="5"/>
        <v>0.43000000000000005</v>
      </c>
      <c r="T45" s="2">
        <v>0.16</v>
      </c>
      <c r="U45">
        <v>0.89</v>
      </c>
      <c r="V45">
        <v>0.4</v>
      </c>
      <c r="W45">
        <v>1.45</v>
      </c>
      <c r="X45">
        <f t="shared" si="6"/>
        <v>3.72</v>
      </c>
      <c r="Y45">
        <f t="shared" si="7"/>
        <v>2.06</v>
      </c>
      <c r="Z45">
        <f t="shared" si="8"/>
        <v>2.16</v>
      </c>
      <c r="AA45">
        <f t="shared" si="9"/>
        <v>16.594531669199998</v>
      </c>
      <c r="AB45">
        <f t="shared" si="9"/>
        <v>9.1894449565999992</v>
      </c>
      <c r="AC45">
        <f t="shared" si="9"/>
        <v>9.6355345176</v>
      </c>
      <c r="AD45">
        <f t="shared" si="10"/>
        <v>0.95370370370370361</v>
      </c>
      <c r="AE45">
        <f t="shared" si="11"/>
        <v>0.71990740740740733</v>
      </c>
      <c r="AF45">
        <f t="shared" si="12"/>
        <v>1.0582679676496589</v>
      </c>
      <c r="AG45">
        <v>0</v>
      </c>
      <c r="AH45">
        <v>0.1</v>
      </c>
      <c r="AI45">
        <v>1.5</v>
      </c>
      <c r="AJ45">
        <v>3</v>
      </c>
      <c r="AK45">
        <v>1.9</v>
      </c>
      <c r="AL45">
        <v>6.5</v>
      </c>
      <c r="AM45">
        <v>8.6999999999999993</v>
      </c>
      <c r="AN45">
        <v>11</v>
      </c>
      <c r="AO45">
        <v>19.8</v>
      </c>
      <c r="AP45" s="3">
        <f t="shared" si="13"/>
        <v>1.01519</v>
      </c>
      <c r="AQ45" s="3">
        <f t="shared" si="14"/>
        <v>1.43</v>
      </c>
      <c r="AR45" s="2">
        <v>0.08</v>
      </c>
      <c r="AS45" t="s">
        <v>97</v>
      </c>
      <c r="AT45" t="s">
        <v>65</v>
      </c>
      <c r="AU45" t="s">
        <v>72</v>
      </c>
      <c r="AV45" t="s">
        <v>88</v>
      </c>
      <c r="AW45" t="s">
        <v>68</v>
      </c>
      <c r="AX45" t="s">
        <v>135</v>
      </c>
      <c r="AY45">
        <v>0</v>
      </c>
      <c r="AZ45" t="s">
        <v>73</v>
      </c>
      <c r="BA45">
        <v>5</v>
      </c>
      <c r="BB45" t="s">
        <v>74</v>
      </c>
      <c r="BC45" t="s">
        <v>64</v>
      </c>
      <c r="BD45" t="s">
        <v>83</v>
      </c>
      <c r="BE45" t="s">
        <v>69</v>
      </c>
      <c r="BF45" t="s">
        <v>69</v>
      </c>
      <c r="BG45" t="s">
        <v>126</v>
      </c>
      <c r="BH45" t="s">
        <v>76</v>
      </c>
      <c r="BI45" t="s">
        <v>136</v>
      </c>
      <c r="BJ45" t="s">
        <v>69</v>
      </c>
      <c r="BK45" t="s">
        <v>69</v>
      </c>
      <c r="BL45">
        <f t="shared" si="15"/>
        <v>154</v>
      </c>
    </row>
    <row r="46" spans="1:64" x14ac:dyDescent="0.3">
      <c r="A46" t="s">
        <v>119</v>
      </c>
      <c r="B46">
        <v>218</v>
      </c>
      <c r="C46" s="1">
        <v>0.15</v>
      </c>
      <c r="D46" s="1">
        <v>6.6699999999999995E-2</v>
      </c>
      <c r="E46">
        <v>0.83</v>
      </c>
      <c r="F46" s="1">
        <v>0.01</v>
      </c>
      <c r="G46" s="1">
        <v>0</v>
      </c>
      <c r="H46">
        <v>0.17</v>
      </c>
      <c r="I46">
        <v>0.37</v>
      </c>
      <c r="J46">
        <v>0.15</v>
      </c>
      <c r="K46">
        <f t="shared" si="0"/>
        <v>0.52</v>
      </c>
      <c r="L46">
        <v>0</v>
      </c>
      <c r="M46">
        <v>0</v>
      </c>
      <c r="N46">
        <f t="shared" si="1"/>
        <v>0</v>
      </c>
      <c r="O46">
        <f t="shared" si="2"/>
        <v>0.52</v>
      </c>
      <c r="P46">
        <f t="shared" si="3"/>
        <v>0.37</v>
      </c>
      <c r="Q46">
        <f t="shared" si="3"/>
        <v>0.15</v>
      </c>
      <c r="R46">
        <f t="shared" si="4"/>
        <v>1.95</v>
      </c>
      <c r="S46">
        <f t="shared" si="5"/>
        <v>0.25</v>
      </c>
      <c r="T46" s="2">
        <v>0.1</v>
      </c>
      <c r="U46">
        <v>0.35</v>
      </c>
      <c r="V46">
        <v>0</v>
      </c>
      <c r="W46">
        <v>0.46</v>
      </c>
      <c r="X46">
        <f t="shared" si="6"/>
        <v>2.67</v>
      </c>
      <c r="Y46">
        <f t="shared" si="7"/>
        <v>1.8</v>
      </c>
      <c r="Z46">
        <f t="shared" si="8"/>
        <v>2.17</v>
      </c>
      <c r="AA46">
        <f t="shared" si="9"/>
        <v>11.910591278699998</v>
      </c>
      <c r="AB46">
        <f t="shared" si="9"/>
        <v>8.0296120979999994</v>
      </c>
      <c r="AC46">
        <f t="shared" si="9"/>
        <v>9.6801434736999994</v>
      </c>
      <c r="AD46">
        <f t="shared" si="10"/>
        <v>0.82949308755760365</v>
      </c>
      <c r="AE46">
        <f t="shared" si="11"/>
        <v>0.63917050691244237</v>
      </c>
      <c r="AF46">
        <f t="shared" si="12"/>
        <v>0.85550763011038478</v>
      </c>
      <c r="AG46">
        <v>0.05</v>
      </c>
      <c r="AH46">
        <v>0.1</v>
      </c>
      <c r="AI46">
        <v>0.6</v>
      </c>
      <c r="AJ46">
        <v>2.4</v>
      </c>
      <c r="AK46">
        <v>1.7</v>
      </c>
      <c r="AL46">
        <v>4.5999999999999996</v>
      </c>
      <c r="AM46">
        <v>6.8</v>
      </c>
      <c r="AN46">
        <v>9.6</v>
      </c>
      <c r="AO46">
        <v>16.399999999999999</v>
      </c>
      <c r="AP46" s="3">
        <f t="shared" si="13"/>
        <v>0.62139</v>
      </c>
      <c r="AQ46" s="3">
        <f t="shared" si="14"/>
        <v>0.83</v>
      </c>
      <c r="AR46" s="2">
        <v>2.5555555555555557E-2</v>
      </c>
      <c r="AS46" t="s">
        <v>97</v>
      </c>
      <c r="AT46" t="s">
        <v>65</v>
      </c>
      <c r="AU46" t="s">
        <v>98</v>
      </c>
      <c r="AV46" t="s">
        <v>69</v>
      </c>
      <c r="AW46" t="s">
        <v>68</v>
      </c>
      <c r="AX46" t="s">
        <v>131</v>
      </c>
      <c r="AY46">
        <v>315</v>
      </c>
      <c r="AZ46" t="s">
        <v>82</v>
      </c>
      <c r="BA46">
        <v>5</v>
      </c>
      <c r="BB46" t="s">
        <v>74</v>
      </c>
      <c r="BC46" t="s">
        <v>64</v>
      </c>
      <c r="BD46" t="s">
        <v>97</v>
      </c>
      <c r="BE46" t="s">
        <v>69</v>
      </c>
      <c r="BF46" t="s">
        <v>69</v>
      </c>
      <c r="BG46" t="s">
        <v>97</v>
      </c>
      <c r="BH46" t="s">
        <v>76</v>
      </c>
      <c r="BI46" t="s">
        <v>137</v>
      </c>
      <c r="BJ46" t="s">
        <v>129</v>
      </c>
      <c r="BK46" t="s">
        <v>69</v>
      </c>
      <c r="BL46">
        <f t="shared" si="15"/>
        <v>92.6</v>
      </c>
    </row>
    <row r="47" spans="1:64" x14ac:dyDescent="0.3">
      <c r="A47" t="s">
        <v>119</v>
      </c>
      <c r="B47">
        <v>219</v>
      </c>
      <c r="C47" s="1">
        <v>5.5E-2</v>
      </c>
      <c r="D47" s="1">
        <v>0</v>
      </c>
      <c r="E47">
        <v>0.63</v>
      </c>
      <c r="F47" s="1">
        <v>0</v>
      </c>
      <c r="G47" s="1">
        <v>0</v>
      </c>
      <c r="H47">
        <v>0</v>
      </c>
      <c r="I47">
        <v>0.13</v>
      </c>
      <c r="J47">
        <v>0</v>
      </c>
      <c r="K47">
        <f t="shared" si="0"/>
        <v>0.13</v>
      </c>
      <c r="L47">
        <v>0</v>
      </c>
      <c r="M47">
        <v>0</v>
      </c>
      <c r="N47">
        <f t="shared" si="1"/>
        <v>0</v>
      </c>
      <c r="O47">
        <f t="shared" si="2"/>
        <v>0.13</v>
      </c>
      <c r="P47">
        <f t="shared" si="3"/>
        <v>0.13</v>
      </c>
      <c r="Q47">
        <f t="shared" si="3"/>
        <v>0</v>
      </c>
      <c r="R47">
        <f t="shared" si="4"/>
        <v>0.83</v>
      </c>
      <c r="S47">
        <f t="shared" si="5"/>
        <v>0.13</v>
      </c>
      <c r="T47" s="2">
        <v>0.13</v>
      </c>
      <c r="U47">
        <v>1.25</v>
      </c>
      <c r="V47">
        <v>0.46</v>
      </c>
      <c r="W47">
        <v>1.84</v>
      </c>
      <c r="X47">
        <f t="shared" si="6"/>
        <v>2.67</v>
      </c>
      <c r="Y47">
        <f t="shared" si="7"/>
        <v>0.83</v>
      </c>
      <c r="Z47">
        <f t="shared" si="8"/>
        <v>0.96</v>
      </c>
      <c r="AA47">
        <f t="shared" si="9"/>
        <v>11.910591278699998</v>
      </c>
      <c r="AB47">
        <f t="shared" si="9"/>
        <v>3.7025433562999996</v>
      </c>
      <c r="AC47">
        <f t="shared" si="9"/>
        <v>4.2824597855999995</v>
      </c>
      <c r="AD47">
        <f t="shared" si="10"/>
        <v>0.86458333333333337</v>
      </c>
      <c r="AE47">
        <f t="shared" si="11"/>
        <v>0.66197916666666667</v>
      </c>
      <c r="AF47">
        <f t="shared" si="12"/>
        <v>0.82603089816036546</v>
      </c>
      <c r="AG47">
        <v>0</v>
      </c>
      <c r="AH47">
        <v>0</v>
      </c>
      <c r="AI47">
        <v>1.8</v>
      </c>
      <c r="AJ47">
        <v>3</v>
      </c>
      <c r="AK47">
        <v>0.7</v>
      </c>
      <c r="AL47">
        <v>5.6</v>
      </c>
      <c r="AM47">
        <v>8.6</v>
      </c>
      <c r="AN47">
        <v>4.3</v>
      </c>
      <c r="AO47">
        <v>12.9</v>
      </c>
      <c r="AP47" s="3">
        <f t="shared" si="13"/>
        <v>0.44179000000000002</v>
      </c>
      <c r="AQ47" s="3">
        <f t="shared" si="14"/>
        <v>0.63</v>
      </c>
      <c r="AR47" s="2">
        <v>5.6666666666666671E-2</v>
      </c>
      <c r="AS47" t="s">
        <v>97</v>
      </c>
      <c r="AT47" t="s">
        <v>65</v>
      </c>
      <c r="AU47" t="s">
        <v>66</v>
      </c>
      <c r="AV47" t="s">
        <v>69</v>
      </c>
      <c r="AW47" t="s">
        <v>69</v>
      </c>
      <c r="AX47" t="s">
        <v>124</v>
      </c>
      <c r="AY47">
        <v>180</v>
      </c>
      <c r="AZ47" t="s">
        <v>78</v>
      </c>
      <c r="BA47">
        <v>10</v>
      </c>
      <c r="BB47" t="s">
        <v>79</v>
      </c>
      <c r="BC47" t="s">
        <v>64</v>
      </c>
      <c r="BD47" t="s">
        <v>83</v>
      </c>
      <c r="BE47" t="s">
        <v>126</v>
      </c>
      <c r="BF47" t="s">
        <v>69</v>
      </c>
      <c r="BG47" t="s">
        <v>83</v>
      </c>
      <c r="BH47" t="s">
        <v>76</v>
      </c>
      <c r="BI47" t="s">
        <v>69</v>
      </c>
      <c r="BJ47" t="s">
        <v>69</v>
      </c>
      <c r="BK47" t="s">
        <v>69</v>
      </c>
      <c r="BL47">
        <f t="shared" si="15"/>
        <v>67.3</v>
      </c>
    </row>
    <row r="48" spans="1:64" x14ac:dyDescent="0.3">
      <c r="A48" t="s">
        <v>119</v>
      </c>
      <c r="B48">
        <v>221</v>
      </c>
      <c r="C48" s="1">
        <v>3.3300000000000003E-2</v>
      </c>
      <c r="D48" s="1">
        <v>5.5E-2</v>
      </c>
      <c r="E48">
        <v>0.77</v>
      </c>
      <c r="F48" s="1">
        <v>0</v>
      </c>
      <c r="G48" s="1">
        <v>0</v>
      </c>
      <c r="H48">
        <v>0</v>
      </c>
      <c r="I48">
        <v>0.09</v>
      </c>
      <c r="J48">
        <v>0.12</v>
      </c>
      <c r="K48">
        <f t="shared" si="0"/>
        <v>0.21</v>
      </c>
      <c r="L48">
        <v>0</v>
      </c>
      <c r="M48">
        <v>0</v>
      </c>
      <c r="N48">
        <f t="shared" si="1"/>
        <v>0</v>
      </c>
      <c r="O48">
        <f t="shared" si="2"/>
        <v>0.21</v>
      </c>
      <c r="P48">
        <f t="shared" si="3"/>
        <v>0.09</v>
      </c>
      <c r="Q48">
        <f t="shared" si="3"/>
        <v>0.12</v>
      </c>
      <c r="R48">
        <f t="shared" si="4"/>
        <v>1.25</v>
      </c>
      <c r="S48">
        <f t="shared" si="5"/>
        <v>0.35</v>
      </c>
      <c r="T48" s="2">
        <v>0.23</v>
      </c>
      <c r="U48">
        <v>0.48</v>
      </c>
      <c r="V48">
        <v>7.0000000000000007E-2</v>
      </c>
      <c r="W48">
        <v>0.77</v>
      </c>
      <c r="X48">
        <f t="shared" si="6"/>
        <v>1.8900000000000001</v>
      </c>
      <c r="Y48">
        <f t="shared" si="7"/>
        <v>1.1300000000000001</v>
      </c>
      <c r="Z48">
        <f t="shared" si="8"/>
        <v>1.22</v>
      </c>
      <c r="AA48">
        <f t="shared" si="9"/>
        <v>8.4310927028999991</v>
      </c>
      <c r="AB48">
        <f t="shared" si="9"/>
        <v>5.0408120393000004</v>
      </c>
      <c r="AC48">
        <f t="shared" si="9"/>
        <v>5.4422926441999993</v>
      </c>
      <c r="AD48">
        <f t="shared" si="10"/>
        <v>0.92622950819672156</v>
      </c>
      <c r="AE48">
        <f t="shared" si="11"/>
        <v>0.702049180327869</v>
      </c>
      <c r="AF48">
        <f t="shared" si="12"/>
        <v>0.55134522884760007</v>
      </c>
      <c r="AG48">
        <v>0</v>
      </c>
      <c r="AH48">
        <v>0</v>
      </c>
      <c r="AI48">
        <v>0.8</v>
      </c>
      <c r="AJ48">
        <v>2.6</v>
      </c>
      <c r="AK48">
        <v>0.9</v>
      </c>
      <c r="AL48">
        <v>4.3</v>
      </c>
      <c r="AM48">
        <v>7.5</v>
      </c>
      <c r="AN48">
        <v>5.2</v>
      </c>
      <c r="AO48">
        <v>12.7</v>
      </c>
      <c r="AP48" s="3">
        <f t="shared" si="13"/>
        <v>0.53941000000000006</v>
      </c>
      <c r="AQ48" s="3">
        <f t="shared" si="14"/>
        <v>0.77</v>
      </c>
      <c r="AR48" s="2">
        <v>5.333333333333333E-2</v>
      </c>
      <c r="AS48" t="s">
        <v>97</v>
      </c>
      <c r="AT48" t="s">
        <v>65</v>
      </c>
      <c r="AU48" t="s">
        <v>66</v>
      </c>
      <c r="AV48" t="s">
        <v>69</v>
      </c>
      <c r="AW48" t="s">
        <v>68</v>
      </c>
      <c r="AX48" t="s">
        <v>69</v>
      </c>
      <c r="AY48">
        <v>270</v>
      </c>
      <c r="AZ48" t="s">
        <v>134</v>
      </c>
      <c r="BA48">
        <v>15</v>
      </c>
      <c r="BB48" t="s">
        <v>79</v>
      </c>
      <c r="BC48" t="s">
        <v>64</v>
      </c>
      <c r="BD48" t="s">
        <v>92</v>
      </c>
      <c r="BE48" t="s">
        <v>69</v>
      </c>
      <c r="BF48" t="s">
        <v>69</v>
      </c>
      <c r="BG48" t="s">
        <v>84</v>
      </c>
      <c r="BH48" t="s">
        <v>76</v>
      </c>
      <c r="BI48" t="s">
        <v>69</v>
      </c>
      <c r="BJ48" t="s">
        <v>69</v>
      </c>
      <c r="BK48" t="s">
        <v>69</v>
      </c>
      <c r="BL48">
        <f t="shared" si="15"/>
        <v>82.2</v>
      </c>
    </row>
    <row r="49" spans="1:64" x14ac:dyDescent="0.3">
      <c r="A49" t="s">
        <v>119</v>
      </c>
      <c r="B49">
        <v>222</v>
      </c>
      <c r="C49" s="1">
        <v>8.0000000000000004E-4</v>
      </c>
      <c r="D49" s="1">
        <v>0</v>
      </c>
      <c r="E49">
        <v>0.22</v>
      </c>
      <c r="F49" s="1">
        <v>1.67E-2</v>
      </c>
      <c r="G49" s="1">
        <v>0</v>
      </c>
      <c r="H49">
        <v>0.05</v>
      </c>
      <c r="I49">
        <v>0</v>
      </c>
      <c r="J49">
        <v>0</v>
      </c>
      <c r="K49">
        <f t="shared" si="0"/>
        <v>0</v>
      </c>
      <c r="L49">
        <v>0</v>
      </c>
      <c r="M49">
        <v>0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3"/>
        <v>0</v>
      </c>
      <c r="R49">
        <f t="shared" si="4"/>
        <v>1.4000000000000001</v>
      </c>
      <c r="S49">
        <f t="shared" si="5"/>
        <v>0.1</v>
      </c>
      <c r="T49" s="2">
        <v>0.1</v>
      </c>
      <c r="U49">
        <v>0.56000000000000005</v>
      </c>
      <c r="V49">
        <v>0.26</v>
      </c>
      <c r="W49">
        <v>0.93</v>
      </c>
      <c r="X49">
        <f t="shared" si="6"/>
        <v>2.2200000000000002</v>
      </c>
      <c r="Y49">
        <f t="shared" si="7"/>
        <v>1.4000000000000001</v>
      </c>
      <c r="Z49">
        <f t="shared" si="8"/>
        <v>1.4000000000000001</v>
      </c>
      <c r="AA49">
        <f t="shared" si="9"/>
        <v>9.9031882541999998</v>
      </c>
      <c r="AB49">
        <f t="shared" si="9"/>
        <v>6.2452538540000004</v>
      </c>
      <c r="AC49">
        <f t="shared" si="9"/>
        <v>6.2452538540000004</v>
      </c>
      <c r="AD49">
        <f t="shared" si="10"/>
        <v>1</v>
      </c>
      <c r="AE49">
        <f t="shared" si="11"/>
        <v>0.75</v>
      </c>
      <c r="AF49">
        <f t="shared" si="12"/>
        <v>0.60620716366709593</v>
      </c>
      <c r="AG49">
        <v>0</v>
      </c>
      <c r="AH49">
        <v>0</v>
      </c>
      <c r="AI49">
        <v>1</v>
      </c>
      <c r="AJ49">
        <v>2.4</v>
      </c>
      <c r="AK49">
        <v>1.3</v>
      </c>
      <c r="AL49">
        <v>4.7</v>
      </c>
      <c r="AM49">
        <v>6.8</v>
      </c>
      <c r="AN49">
        <v>7.8</v>
      </c>
      <c r="AO49">
        <v>14.6</v>
      </c>
      <c r="AP49" s="3">
        <f t="shared" si="13"/>
        <v>0.21726000000000001</v>
      </c>
      <c r="AQ49" s="3">
        <f t="shared" si="14"/>
        <v>0.22</v>
      </c>
      <c r="AR49" s="2">
        <v>2.4444444444444449E-2</v>
      </c>
      <c r="AS49" t="s">
        <v>97</v>
      </c>
      <c r="AT49" t="s">
        <v>65</v>
      </c>
      <c r="AU49" t="s">
        <v>98</v>
      </c>
      <c r="AV49" t="s">
        <v>114</v>
      </c>
      <c r="AW49" t="s">
        <v>68</v>
      </c>
      <c r="AX49" t="s">
        <v>138</v>
      </c>
      <c r="AY49">
        <v>225</v>
      </c>
      <c r="AZ49" t="s">
        <v>125</v>
      </c>
      <c r="BA49">
        <v>5</v>
      </c>
      <c r="BB49" t="s">
        <v>74</v>
      </c>
      <c r="BC49" t="s">
        <v>64</v>
      </c>
      <c r="BD49" t="s">
        <v>126</v>
      </c>
      <c r="BE49" t="s">
        <v>97</v>
      </c>
      <c r="BF49" t="s">
        <v>69</v>
      </c>
      <c r="BG49" t="s">
        <v>92</v>
      </c>
      <c r="BH49" t="s">
        <v>76</v>
      </c>
      <c r="BI49" t="s">
        <v>69</v>
      </c>
      <c r="BJ49" t="s">
        <v>69</v>
      </c>
      <c r="BK49" t="s">
        <v>69</v>
      </c>
      <c r="BL49">
        <f t="shared" si="15"/>
        <v>29.8</v>
      </c>
    </row>
    <row r="50" spans="1:64" x14ac:dyDescent="0.3">
      <c r="A50" t="s">
        <v>119</v>
      </c>
      <c r="B50">
        <v>223</v>
      </c>
      <c r="C50" s="1">
        <v>0.1167</v>
      </c>
      <c r="D50" s="1">
        <v>1.67E-2</v>
      </c>
      <c r="E50">
        <v>0.55000000000000004</v>
      </c>
      <c r="F50" s="1">
        <v>8.0000000000000004E-4</v>
      </c>
      <c r="G50" s="1">
        <v>0</v>
      </c>
      <c r="H50">
        <v>0.02</v>
      </c>
      <c r="I50">
        <v>0.37</v>
      </c>
      <c r="J50">
        <v>0.05</v>
      </c>
      <c r="K50">
        <f t="shared" si="0"/>
        <v>0.42</v>
      </c>
      <c r="L50">
        <v>0</v>
      </c>
      <c r="M50">
        <v>0</v>
      </c>
      <c r="N50">
        <f t="shared" si="1"/>
        <v>0</v>
      </c>
      <c r="O50">
        <f t="shared" si="2"/>
        <v>0.42</v>
      </c>
      <c r="P50">
        <f t="shared" si="3"/>
        <v>0.37</v>
      </c>
      <c r="Q50">
        <f t="shared" si="3"/>
        <v>0.05</v>
      </c>
      <c r="R50">
        <f t="shared" si="4"/>
        <v>1.53</v>
      </c>
      <c r="S50">
        <f t="shared" si="5"/>
        <v>0.22999999999999998</v>
      </c>
      <c r="T50" s="2">
        <v>0.18</v>
      </c>
      <c r="U50">
        <v>0.89</v>
      </c>
      <c r="V50">
        <v>7.0000000000000007E-2</v>
      </c>
      <c r="W50">
        <v>1.1399999999999999</v>
      </c>
      <c r="X50">
        <f t="shared" si="6"/>
        <v>2.86</v>
      </c>
      <c r="Y50">
        <f t="shared" si="7"/>
        <v>1.48</v>
      </c>
      <c r="Z50">
        <f t="shared" si="8"/>
        <v>1.85</v>
      </c>
      <c r="AA50">
        <f t="shared" si="9"/>
        <v>12.758161444599999</v>
      </c>
      <c r="AB50">
        <f t="shared" si="9"/>
        <v>6.6021255027999999</v>
      </c>
      <c r="AC50">
        <f t="shared" si="9"/>
        <v>8.2526568784999998</v>
      </c>
      <c r="AD50">
        <f t="shared" si="10"/>
        <v>0.8</v>
      </c>
      <c r="AE50">
        <f t="shared" si="11"/>
        <v>0.62</v>
      </c>
      <c r="AF50">
        <f t="shared" si="12"/>
        <v>0.94472127729288047</v>
      </c>
      <c r="AG50">
        <v>0</v>
      </c>
      <c r="AH50">
        <v>0</v>
      </c>
      <c r="AI50">
        <v>1.1000000000000001</v>
      </c>
      <c r="AJ50">
        <v>1.4</v>
      </c>
      <c r="AK50">
        <v>1.3</v>
      </c>
      <c r="AL50">
        <v>3.8</v>
      </c>
      <c r="AM50">
        <v>4.0999999999999996</v>
      </c>
      <c r="AN50">
        <v>7.4</v>
      </c>
      <c r="AO50">
        <v>11.5</v>
      </c>
      <c r="AP50" s="3">
        <f t="shared" si="13"/>
        <v>0.42215000000000003</v>
      </c>
      <c r="AQ50" s="3">
        <f t="shared" si="14"/>
        <v>0.55000000000000004</v>
      </c>
      <c r="AR50" s="2">
        <v>5.2222222222222232E-2</v>
      </c>
      <c r="AS50" t="s">
        <v>97</v>
      </c>
      <c r="AT50" t="s">
        <v>65</v>
      </c>
      <c r="AU50" t="s">
        <v>66</v>
      </c>
      <c r="AV50" t="s">
        <v>114</v>
      </c>
      <c r="AW50" t="s">
        <v>69</v>
      </c>
      <c r="AX50" t="s">
        <v>139</v>
      </c>
      <c r="AY50">
        <v>0</v>
      </c>
      <c r="AZ50" t="s">
        <v>73</v>
      </c>
      <c r="BA50">
        <v>5</v>
      </c>
      <c r="BB50" t="s">
        <v>74</v>
      </c>
      <c r="BC50" t="s">
        <v>64</v>
      </c>
      <c r="BD50" t="s">
        <v>126</v>
      </c>
      <c r="BE50" t="s">
        <v>69</v>
      </c>
      <c r="BF50" t="s">
        <v>69</v>
      </c>
      <c r="BG50" t="s">
        <v>97</v>
      </c>
      <c r="BH50" t="s">
        <v>76</v>
      </c>
      <c r="BI50" t="s">
        <v>69</v>
      </c>
      <c r="BJ50" t="s">
        <v>69</v>
      </c>
      <c r="BK50" t="s">
        <v>69</v>
      </c>
      <c r="BL50">
        <f t="shared" si="15"/>
        <v>62.400000000000006</v>
      </c>
    </row>
    <row r="51" spans="1:64" x14ac:dyDescent="0.3">
      <c r="A51" t="s">
        <v>119</v>
      </c>
      <c r="B51">
        <v>224</v>
      </c>
      <c r="C51" s="1">
        <v>8.3000000000000001E-3</v>
      </c>
      <c r="D51" s="1">
        <v>0</v>
      </c>
      <c r="E51">
        <v>0.12</v>
      </c>
      <c r="F51" s="1">
        <v>2.75E-2</v>
      </c>
      <c r="G51" s="1">
        <v>0</v>
      </c>
      <c r="H51">
        <v>0.15</v>
      </c>
      <c r="I51">
        <v>0</v>
      </c>
      <c r="J51">
        <v>0</v>
      </c>
      <c r="K51">
        <f t="shared" si="0"/>
        <v>0</v>
      </c>
      <c r="L51">
        <v>0.01</v>
      </c>
      <c r="M51">
        <v>0</v>
      </c>
      <c r="N51">
        <f t="shared" si="1"/>
        <v>0.01</v>
      </c>
      <c r="O51">
        <f t="shared" si="2"/>
        <v>0.01</v>
      </c>
      <c r="P51">
        <f t="shared" si="3"/>
        <v>0.01</v>
      </c>
      <c r="Q51">
        <f t="shared" si="3"/>
        <v>0</v>
      </c>
      <c r="R51">
        <f t="shared" si="4"/>
        <v>1.87</v>
      </c>
      <c r="S51">
        <f t="shared" si="5"/>
        <v>7.0000000000000007E-2</v>
      </c>
      <c r="T51" s="2">
        <v>7.0000000000000007E-2</v>
      </c>
      <c r="U51">
        <v>0.62</v>
      </c>
      <c r="V51">
        <v>0.4</v>
      </c>
      <c r="W51">
        <v>1.0900000000000001</v>
      </c>
      <c r="X51">
        <f t="shared" si="6"/>
        <v>2.9</v>
      </c>
      <c r="Y51">
        <f t="shared" si="7"/>
        <v>1.87</v>
      </c>
      <c r="Z51">
        <f t="shared" si="8"/>
        <v>1.8800000000000001</v>
      </c>
      <c r="AA51">
        <f t="shared" si="9"/>
        <v>12.936597268999998</v>
      </c>
      <c r="AB51">
        <f t="shared" si="9"/>
        <v>8.3418747907000004</v>
      </c>
      <c r="AC51">
        <f t="shared" si="9"/>
        <v>8.3864837467999998</v>
      </c>
      <c r="AD51">
        <f t="shared" si="10"/>
        <v>0.99468085106382986</v>
      </c>
      <c r="AE51">
        <f t="shared" si="11"/>
        <v>0.74654255319148943</v>
      </c>
      <c r="AF51">
        <f t="shared" si="12"/>
        <v>0.79555971468842523</v>
      </c>
      <c r="AG51">
        <v>0.62</v>
      </c>
      <c r="AH51">
        <v>0.1</v>
      </c>
      <c r="AI51">
        <v>1.8</v>
      </c>
      <c r="AJ51">
        <v>3.4</v>
      </c>
      <c r="AK51">
        <v>1.8</v>
      </c>
      <c r="AL51">
        <v>7</v>
      </c>
      <c r="AM51">
        <v>9.6999999999999993</v>
      </c>
      <c r="AN51">
        <v>10.6</v>
      </c>
      <c r="AO51">
        <v>20.2</v>
      </c>
      <c r="AP51" s="3">
        <f t="shared" si="13"/>
        <v>0.20094999999999999</v>
      </c>
      <c r="AQ51" s="3">
        <f t="shared" si="14"/>
        <v>0.15</v>
      </c>
      <c r="AR51" s="2">
        <v>5.6666666666666671E-2</v>
      </c>
      <c r="AS51" t="s">
        <v>97</v>
      </c>
      <c r="AT51" t="s">
        <v>65</v>
      </c>
      <c r="AU51" t="s">
        <v>98</v>
      </c>
      <c r="AV51" t="s">
        <v>114</v>
      </c>
      <c r="AW51" t="s">
        <v>68</v>
      </c>
      <c r="AX51" t="s">
        <v>140</v>
      </c>
      <c r="BA51">
        <v>0</v>
      </c>
      <c r="BB51" t="s">
        <v>70</v>
      </c>
      <c r="BC51" t="s">
        <v>64</v>
      </c>
      <c r="BD51" t="s">
        <v>126</v>
      </c>
      <c r="BE51" t="s">
        <v>83</v>
      </c>
      <c r="BF51" t="s">
        <v>69</v>
      </c>
      <c r="BG51" t="s">
        <v>83</v>
      </c>
      <c r="BH51" t="s">
        <v>84</v>
      </c>
      <c r="BI51" t="s">
        <v>69</v>
      </c>
      <c r="BJ51" t="s">
        <v>69</v>
      </c>
      <c r="BK51" t="s">
        <v>69</v>
      </c>
      <c r="BL51">
        <f t="shared" si="15"/>
        <v>25.6</v>
      </c>
    </row>
    <row r="52" spans="1:64" x14ac:dyDescent="0.3">
      <c r="A52" t="s">
        <v>119</v>
      </c>
      <c r="B52">
        <v>225</v>
      </c>
      <c r="C52" s="1">
        <v>0</v>
      </c>
      <c r="D52" s="1">
        <v>0.06</v>
      </c>
      <c r="E52">
        <v>0.77</v>
      </c>
      <c r="F52" s="1">
        <v>8.0000000000000004E-4</v>
      </c>
      <c r="G52" s="1">
        <v>0</v>
      </c>
      <c r="H52">
        <v>0.02</v>
      </c>
      <c r="I52">
        <v>0</v>
      </c>
      <c r="J52">
        <v>0.1</v>
      </c>
      <c r="K52">
        <f t="shared" si="0"/>
        <v>0.1</v>
      </c>
      <c r="L52">
        <v>0</v>
      </c>
      <c r="M52">
        <v>0</v>
      </c>
      <c r="N52">
        <f t="shared" si="1"/>
        <v>0</v>
      </c>
      <c r="O52">
        <f t="shared" si="2"/>
        <v>0.1</v>
      </c>
      <c r="P52">
        <f t="shared" si="3"/>
        <v>0</v>
      </c>
      <c r="Q52">
        <f t="shared" si="3"/>
        <v>0.1</v>
      </c>
      <c r="R52">
        <f t="shared" si="4"/>
        <v>1.73</v>
      </c>
      <c r="S52">
        <f t="shared" si="5"/>
        <v>0.33</v>
      </c>
      <c r="T52" s="2">
        <v>0.23</v>
      </c>
      <c r="U52">
        <v>0.62</v>
      </c>
      <c r="V52">
        <v>0.26</v>
      </c>
      <c r="W52">
        <v>1.1200000000000001</v>
      </c>
      <c r="X52">
        <f t="shared" si="6"/>
        <v>2.6100000000000003</v>
      </c>
      <c r="Y52">
        <f t="shared" si="7"/>
        <v>1.63</v>
      </c>
      <c r="Z52">
        <f t="shared" si="8"/>
        <v>1.63</v>
      </c>
      <c r="AA52">
        <f t="shared" si="9"/>
        <v>11.6429375421</v>
      </c>
      <c r="AB52">
        <f t="shared" si="9"/>
        <v>7.2712598442999994</v>
      </c>
      <c r="AC52">
        <f t="shared" si="9"/>
        <v>7.2712598442999994</v>
      </c>
      <c r="AD52">
        <f t="shared" si="10"/>
        <v>1</v>
      </c>
      <c r="AE52">
        <f t="shared" si="11"/>
        <v>0.75</v>
      </c>
      <c r="AF52">
        <f t="shared" si="12"/>
        <v>0.71270301674374803</v>
      </c>
      <c r="AG52">
        <v>0</v>
      </c>
      <c r="AH52">
        <v>0</v>
      </c>
      <c r="AI52">
        <v>1.1000000000000001</v>
      </c>
      <c r="AJ52">
        <v>1.4</v>
      </c>
      <c r="AK52">
        <v>1.4</v>
      </c>
      <c r="AL52">
        <v>3.9</v>
      </c>
      <c r="AM52">
        <v>3.9</v>
      </c>
      <c r="AN52">
        <v>8</v>
      </c>
      <c r="AO52">
        <v>11.9</v>
      </c>
      <c r="AP52" s="3">
        <f t="shared" si="13"/>
        <v>0.56740999999999997</v>
      </c>
      <c r="AQ52" s="3">
        <f t="shared" si="14"/>
        <v>0.77</v>
      </c>
      <c r="AR52" s="2">
        <v>5.3333333333333323E-2</v>
      </c>
      <c r="AS52" t="s">
        <v>97</v>
      </c>
      <c r="AT52" t="s">
        <v>65</v>
      </c>
      <c r="AU52" t="s">
        <v>66</v>
      </c>
      <c r="AV52" t="s">
        <v>69</v>
      </c>
      <c r="AW52" t="s">
        <v>69</v>
      </c>
      <c r="AX52" t="s">
        <v>141</v>
      </c>
      <c r="AY52">
        <v>315</v>
      </c>
      <c r="AZ52" t="s">
        <v>82</v>
      </c>
      <c r="BA52">
        <v>5</v>
      </c>
      <c r="BB52" t="s">
        <v>74</v>
      </c>
      <c r="BC52" t="s">
        <v>64</v>
      </c>
      <c r="BD52" t="s">
        <v>75</v>
      </c>
      <c r="BE52" t="s">
        <v>69</v>
      </c>
      <c r="BF52" t="s">
        <v>69</v>
      </c>
      <c r="BG52" t="s">
        <v>75</v>
      </c>
      <c r="BH52" t="s">
        <v>76</v>
      </c>
      <c r="BI52" t="s">
        <v>142</v>
      </c>
      <c r="BJ52" t="s">
        <v>69</v>
      </c>
      <c r="BK52" t="s">
        <v>69</v>
      </c>
      <c r="BL52">
        <f t="shared" si="15"/>
        <v>85</v>
      </c>
    </row>
    <row r="53" spans="1:64" x14ac:dyDescent="0.3">
      <c r="A53" t="s">
        <v>119</v>
      </c>
      <c r="B53">
        <v>227</v>
      </c>
      <c r="C53" s="1">
        <v>1.7000000000000001E-3</v>
      </c>
      <c r="D53" s="1">
        <v>0</v>
      </c>
      <c r="E53">
        <v>7.0000000000000007E-2</v>
      </c>
      <c r="F53" s="1">
        <v>8.8300000000000003E-2</v>
      </c>
      <c r="G53" s="1">
        <v>0</v>
      </c>
      <c r="H53">
        <v>0.13</v>
      </c>
      <c r="I53">
        <v>0</v>
      </c>
      <c r="J53">
        <v>0</v>
      </c>
      <c r="K53">
        <f t="shared" si="0"/>
        <v>0</v>
      </c>
      <c r="L53">
        <v>0.02</v>
      </c>
      <c r="M53">
        <v>0</v>
      </c>
      <c r="N53">
        <f t="shared" si="1"/>
        <v>0.02</v>
      </c>
      <c r="O53">
        <f t="shared" si="2"/>
        <v>0.02</v>
      </c>
      <c r="P53">
        <f t="shared" si="3"/>
        <v>0.02</v>
      </c>
      <c r="Q53">
        <f t="shared" si="3"/>
        <v>0</v>
      </c>
      <c r="R53">
        <f t="shared" si="4"/>
        <v>2.8200000000000003</v>
      </c>
      <c r="S53">
        <f t="shared" si="5"/>
        <v>0.12</v>
      </c>
      <c r="T53" s="2">
        <v>0.12</v>
      </c>
      <c r="U53">
        <v>0.4</v>
      </c>
      <c r="V53">
        <v>0.13</v>
      </c>
      <c r="W53">
        <v>0.65</v>
      </c>
      <c r="X53">
        <f t="shared" si="6"/>
        <v>3.37</v>
      </c>
      <c r="Y53">
        <f t="shared" si="7"/>
        <v>2.8200000000000003</v>
      </c>
      <c r="Z53">
        <f t="shared" si="8"/>
        <v>2.8400000000000003</v>
      </c>
      <c r="AA53">
        <f t="shared" si="9"/>
        <v>15.033218205699999</v>
      </c>
      <c r="AB53">
        <f t="shared" si="9"/>
        <v>12.5797256202</v>
      </c>
      <c r="AC53">
        <f t="shared" si="9"/>
        <v>12.6689435324</v>
      </c>
      <c r="AD53">
        <f t="shared" si="10"/>
        <v>0.99295774647887325</v>
      </c>
      <c r="AE53">
        <f t="shared" si="11"/>
        <v>0.74542253521126756</v>
      </c>
      <c r="AF53">
        <f t="shared" si="12"/>
        <v>0.92588433435015161</v>
      </c>
      <c r="AG53">
        <v>0</v>
      </c>
      <c r="AH53">
        <v>0.4</v>
      </c>
      <c r="AI53">
        <v>1</v>
      </c>
      <c r="AJ53">
        <v>1.7</v>
      </c>
      <c r="AK53">
        <v>2.7</v>
      </c>
      <c r="AL53">
        <v>5.5</v>
      </c>
      <c r="AM53">
        <v>4.8</v>
      </c>
      <c r="AN53">
        <v>15.8</v>
      </c>
      <c r="AO53">
        <v>20.7</v>
      </c>
      <c r="AP53" s="3">
        <f t="shared" si="13"/>
        <v>0.24029</v>
      </c>
      <c r="AQ53" s="3">
        <f t="shared" si="14"/>
        <v>0.13</v>
      </c>
      <c r="AR53" s="2">
        <v>6.1111111111111102E-2</v>
      </c>
      <c r="AS53" t="s">
        <v>97</v>
      </c>
      <c r="AT53" t="s">
        <v>65</v>
      </c>
      <c r="AU53" t="s">
        <v>98</v>
      </c>
      <c r="AV53" t="s">
        <v>69</v>
      </c>
      <c r="AW53" t="s">
        <v>68</v>
      </c>
      <c r="AX53" t="s">
        <v>121</v>
      </c>
      <c r="AY53">
        <v>180</v>
      </c>
      <c r="AZ53" t="s">
        <v>78</v>
      </c>
      <c r="BA53">
        <v>10</v>
      </c>
      <c r="BB53" t="s">
        <v>79</v>
      </c>
      <c r="BC53" t="s">
        <v>64</v>
      </c>
      <c r="BD53" t="s">
        <v>126</v>
      </c>
      <c r="BE53" t="s">
        <v>69</v>
      </c>
      <c r="BF53" t="s">
        <v>69</v>
      </c>
      <c r="BG53" t="s">
        <v>126</v>
      </c>
      <c r="BH53" t="s">
        <v>76</v>
      </c>
      <c r="BI53" t="s">
        <v>69</v>
      </c>
      <c r="BJ53" t="s">
        <v>69</v>
      </c>
      <c r="BK53" t="s">
        <v>69</v>
      </c>
      <c r="BL53">
        <f t="shared" si="15"/>
        <v>28.8</v>
      </c>
    </row>
    <row r="54" spans="1:64" x14ac:dyDescent="0.3">
      <c r="A54" t="s">
        <v>119</v>
      </c>
      <c r="B54">
        <v>228</v>
      </c>
      <c r="C54" s="1">
        <v>0.15</v>
      </c>
      <c r="D54" s="1">
        <v>3.5799999999999998E-2</v>
      </c>
      <c r="E54">
        <v>1.28</v>
      </c>
      <c r="F54" s="1">
        <v>5.7999999999999996E-3</v>
      </c>
      <c r="G54" s="1">
        <v>0</v>
      </c>
      <c r="H54">
        <v>0.03</v>
      </c>
      <c r="I54">
        <v>0.42</v>
      </c>
      <c r="J54">
        <v>0.08</v>
      </c>
      <c r="K54">
        <f t="shared" si="0"/>
        <v>0.5</v>
      </c>
      <c r="L54">
        <v>0</v>
      </c>
      <c r="M54">
        <v>0</v>
      </c>
      <c r="N54">
        <f t="shared" si="1"/>
        <v>0</v>
      </c>
      <c r="O54">
        <f t="shared" si="2"/>
        <v>0.5</v>
      </c>
      <c r="P54">
        <f t="shared" si="3"/>
        <v>0.42</v>
      </c>
      <c r="Q54">
        <f t="shared" si="3"/>
        <v>0.08</v>
      </c>
      <c r="R54">
        <f t="shared" si="4"/>
        <v>1.25</v>
      </c>
      <c r="S54">
        <f t="shared" si="5"/>
        <v>0.25</v>
      </c>
      <c r="T54" s="2">
        <v>0.17</v>
      </c>
      <c r="U54">
        <v>1.1200000000000001</v>
      </c>
      <c r="V54">
        <v>0.2</v>
      </c>
      <c r="W54">
        <v>1.49</v>
      </c>
      <c r="X54">
        <f t="shared" si="6"/>
        <v>2.99</v>
      </c>
      <c r="Y54">
        <f t="shared" si="7"/>
        <v>1.17</v>
      </c>
      <c r="Z54">
        <f t="shared" si="8"/>
        <v>1.5899999999999999</v>
      </c>
      <c r="AA54">
        <f t="shared" si="9"/>
        <v>13.3380778739</v>
      </c>
      <c r="AB54">
        <f t="shared" si="9"/>
        <v>5.2192478636999997</v>
      </c>
      <c r="AC54">
        <f t="shared" si="9"/>
        <v>7.0928240198999992</v>
      </c>
      <c r="AD54">
        <f t="shared" si="10"/>
        <v>0.73584905660377364</v>
      </c>
      <c r="AE54">
        <f t="shared" si="11"/>
        <v>0.57830188679245287</v>
      </c>
      <c r="AF54">
        <f t="shared" si="12"/>
        <v>1.0588780171324532</v>
      </c>
      <c r="AG54">
        <v>0</v>
      </c>
      <c r="AH54">
        <v>0</v>
      </c>
      <c r="AI54">
        <v>1.5</v>
      </c>
      <c r="AJ54">
        <v>1.7</v>
      </c>
      <c r="AK54">
        <v>1</v>
      </c>
      <c r="AL54">
        <v>4.2</v>
      </c>
      <c r="AM54">
        <v>4.9000000000000004</v>
      </c>
      <c r="AN54">
        <v>5.8</v>
      </c>
      <c r="AO54">
        <v>10.7</v>
      </c>
      <c r="AP54" s="3">
        <f t="shared" si="13"/>
        <v>0.86824000000000012</v>
      </c>
      <c r="AQ54" s="3">
        <f t="shared" si="14"/>
        <v>1.28</v>
      </c>
      <c r="AR54" s="2">
        <v>4.3333333333333342E-2</v>
      </c>
      <c r="AS54" t="s">
        <v>97</v>
      </c>
      <c r="AT54" t="s">
        <v>65</v>
      </c>
      <c r="AU54" t="s">
        <v>72</v>
      </c>
      <c r="AV54" t="s">
        <v>88</v>
      </c>
      <c r="AW54" t="s">
        <v>69</v>
      </c>
      <c r="AX54" t="s">
        <v>139</v>
      </c>
      <c r="BA54">
        <v>0</v>
      </c>
      <c r="BB54" t="s">
        <v>70</v>
      </c>
      <c r="BC54" t="s">
        <v>64</v>
      </c>
      <c r="BD54" t="s">
        <v>92</v>
      </c>
      <c r="BE54" t="s">
        <v>83</v>
      </c>
      <c r="BF54" t="s">
        <v>69</v>
      </c>
      <c r="BG54" t="s">
        <v>83</v>
      </c>
      <c r="BH54" t="s">
        <v>84</v>
      </c>
      <c r="BI54" t="s">
        <v>122</v>
      </c>
      <c r="BJ54" t="s">
        <v>69</v>
      </c>
      <c r="BK54" t="s">
        <v>69</v>
      </c>
      <c r="BL54">
        <f t="shared" si="15"/>
        <v>133.80000000000001</v>
      </c>
    </row>
    <row r="55" spans="1:64" x14ac:dyDescent="0.3">
      <c r="A55" t="s">
        <v>119</v>
      </c>
      <c r="B55">
        <v>229</v>
      </c>
      <c r="C55" s="1">
        <v>4.3299999999999998E-2</v>
      </c>
      <c r="D55" s="1">
        <v>0.18329999999999999</v>
      </c>
      <c r="E55">
        <v>1.37</v>
      </c>
      <c r="F55" s="1">
        <v>0</v>
      </c>
      <c r="G55" s="1">
        <v>0</v>
      </c>
      <c r="H55">
        <v>0</v>
      </c>
      <c r="I55">
        <v>0.1</v>
      </c>
      <c r="J55">
        <v>0.38</v>
      </c>
      <c r="K55">
        <f t="shared" si="0"/>
        <v>0.48</v>
      </c>
      <c r="L55">
        <v>0</v>
      </c>
      <c r="M55">
        <v>0</v>
      </c>
      <c r="N55">
        <f t="shared" si="1"/>
        <v>0</v>
      </c>
      <c r="O55">
        <f t="shared" si="2"/>
        <v>0.48</v>
      </c>
      <c r="P55">
        <f t="shared" si="3"/>
        <v>0.1</v>
      </c>
      <c r="Q55">
        <f t="shared" si="3"/>
        <v>0.38</v>
      </c>
      <c r="R55">
        <f t="shared" si="4"/>
        <v>2.42</v>
      </c>
      <c r="S55">
        <f t="shared" si="5"/>
        <v>0.52</v>
      </c>
      <c r="T55" s="2">
        <v>0.14000000000000001</v>
      </c>
      <c r="U55">
        <v>0.64</v>
      </c>
      <c r="V55">
        <v>0.33</v>
      </c>
      <c r="W55">
        <v>1.1200000000000001</v>
      </c>
      <c r="X55">
        <f t="shared" si="6"/>
        <v>3.49</v>
      </c>
      <c r="Y55">
        <f t="shared" si="7"/>
        <v>2.04</v>
      </c>
      <c r="Z55">
        <f t="shared" si="8"/>
        <v>2.14</v>
      </c>
      <c r="AA55">
        <f t="shared" si="9"/>
        <v>15.5685256789</v>
      </c>
      <c r="AB55">
        <f t="shared" si="9"/>
        <v>9.1002270443999986</v>
      </c>
      <c r="AC55">
        <f t="shared" si="9"/>
        <v>9.5463166053999995</v>
      </c>
      <c r="AD55">
        <f t="shared" si="10"/>
        <v>0.95327102803738306</v>
      </c>
      <c r="AE55">
        <f t="shared" si="11"/>
        <v>0.71962616822429903</v>
      </c>
      <c r="AF55">
        <f t="shared" si="12"/>
        <v>0.99322543492542847</v>
      </c>
      <c r="AG55">
        <v>0</v>
      </c>
      <c r="AH55">
        <v>0</v>
      </c>
      <c r="AI55">
        <v>1.1000000000000001</v>
      </c>
      <c r="AJ55">
        <v>1.7</v>
      </c>
      <c r="AK55">
        <v>1.9</v>
      </c>
      <c r="AL55">
        <v>4.8</v>
      </c>
      <c r="AM55">
        <v>4.9000000000000004</v>
      </c>
      <c r="AN55">
        <v>11.2</v>
      </c>
      <c r="AO55">
        <v>16.100000000000001</v>
      </c>
      <c r="AP55" s="3">
        <f t="shared" si="13"/>
        <v>0.97921000000000002</v>
      </c>
      <c r="AQ55" s="3">
        <f t="shared" si="14"/>
        <v>1.37</v>
      </c>
      <c r="AR55" s="2">
        <v>4.777777777777778E-2</v>
      </c>
      <c r="AS55" t="s">
        <v>97</v>
      </c>
      <c r="AT55" t="s">
        <v>65</v>
      </c>
      <c r="AU55" t="s">
        <v>66</v>
      </c>
      <c r="AV55" t="s">
        <v>69</v>
      </c>
      <c r="AW55" t="s">
        <v>68</v>
      </c>
      <c r="AX55" t="s">
        <v>121</v>
      </c>
      <c r="BA55">
        <v>0</v>
      </c>
      <c r="BB55" t="s">
        <v>70</v>
      </c>
      <c r="BC55" t="s">
        <v>64</v>
      </c>
      <c r="BD55" t="s">
        <v>83</v>
      </c>
      <c r="BE55" t="s">
        <v>71</v>
      </c>
      <c r="BF55" t="s">
        <v>69</v>
      </c>
      <c r="BG55" t="s">
        <v>83</v>
      </c>
      <c r="BH55" t="s">
        <v>76</v>
      </c>
      <c r="BI55" t="s">
        <v>122</v>
      </c>
      <c r="BJ55" t="s">
        <v>69</v>
      </c>
      <c r="BK55" t="s">
        <v>69</v>
      </c>
      <c r="BL55">
        <f t="shared" si="15"/>
        <v>148.19999999999999</v>
      </c>
    </row>
    <row r="56" spans="1:64" x14ac:dyDescent="0.3">
      <c r="A56" t="s">
        <v>119</v>
      </c>
      <c r="B56">
        <v>231</v>
      </c>
      <c r="C56" s="1">
        <v>1.7000000000000001E-3</v>
      </c>
      <c r="D56" s="1">
        <v>1.67E-2</v>
      </c>
      <c r="E56">
        <v>0.5</v>
      </c>
      <c r="F56" s="1">
        <v>0</v>
      </c>
      <c r="G56" s="1">
        <v>0</v>
      </c>
      <c r="H56">
        <v>0</v>
      </c>
      <c r="I56">
        <v>0</v>
      </c>
      <c r="J56">
        <v>0.03</v>
      </c>
      <c r="K56">
        <f t="shared" si="0"/>
        <v>0.03</v>
      </c>
      <c r="L56">
        <v>0</v>
      </c>
      <c r="M56">
        <v>0</v>
      </c>
      <c r="N56">
        <f t="shared" si="1"/>
        <v>0</v>
      </c>
      <c r="O56">
        <f t="shared" si="2"/>
        <v>0.03</v>
      </c>
      <c r="P56">
        <f t="shared" si="3"/>
        <v>0</v>
      </c>
      <c r="Q56">
        <f t="shared" si="3"/>
        <v>0.03</v>
      </c>
      <c r="R56">
        <f t="shared" si="4"/>
        <v>2.3000000000000003</v>
      </c>
      <c r="S56">
        <f t="shared" si="5"/>
        <v>0.2</v>
      </c>
      <c r="T56" s="2">
        <v>0.17</v>
      </c>
      <c r="U56">
        <v>1.23</v>
      </c>
      <c r="V56">
        <v>0</v>
      </c>
      <c r="W56">
        <v>1.39</v>
      </c>
      <c r="X56">
        <f t="shared" si="6"/>
        <v>3.5300000000000002</v>
      </c>
      <c r="Y56">
        <f t="shared" si="7"/>
        <v>2.27</v>
      </c>
      <c r="Z56">
        <f t="shared" si="8"/>
        <v>2.27</v>
      </c>
      <c r="AA56">
        <f t="shared" si="9"/>
        <v>15.7469615033</v>
      </c>
      <c r="AB56">
        <f t="shared" si="9"/>
        <v>10.126233034699998</v>
      </c>
      <c r="AC56">
        <f t="shared" si="9"/>
        <v>10.126233034699998</v>
      </c>
      <c r="AD56">
        <f t="shared" si="10"/>
        <v>1</v>
      </c>
      <c r="AE56">
        <f t="shared" si="11"/>
        <v>0.75</v>
      </c>
      <c r="AF56">
        <f t="shared" si="12"/>
        <v>0.96392400348867069</v>
      </c>
      <c r="AG56">
        <v>0</v>
      </c>
      <c r="AH56">
        <v>0</v>
      </c>
      <c r="AI56">
        <v>1.4</v>
      </c>
      <c r="AJ56">
        <v>0.4</v>
      </c>
      <c r="AK56">
        <v>2.1</v>
      </c>
      <c r="AL56">
        <v>3.9</v>
      </c>
      <c r="AM56">
        <v>1.3</v>
      </c>
      <c r="AN56">
        <v>11.9</v>
      </c>
      <c r="AO56">
        <v>13.2</v>
      </c>
      <c r="AP56" s="3">
        <f t="shared" si="13"/>
        <v>0.4355</v>
      </c>
      <c r="AQ56" s="3">
        <f t="shared" si="14"/>
        <v>0.5</v>
      </c>
      <c r="AR56" s="2">
        <v>0.10249999999999999</v>
      </c>
      <c r="AS56" t="s">
        <v>97</v>
      </c>
      <c r="AT56" t="s">
        <v>65</v>
      </c>
      <c r="AU56" t="s">
        <v>66</v>
      </c>
      <c r="AV56" t="s">
        <v>114</v>
      </c>
      <c r="AW56" t="s">
        <v>69</v>
      </c>
      <c r="AX56" t="s">
        <v>69</v>
      </c>
      <c r="AY56">
        <v>270</v>
      </c>
      <c r="AZ56" t="s">
        <v>134</v>
      </c>
      <c r="BA56">
        <v>5</v>
      </c>
      <c r="BB56" t="s">
        <v>74</v>
      </c>
      <c r="BC56" t="s">
        <v>64</v>
      </c>
      <c r="BD56" t="s">
        <v>126</v>
      </c>
      <c r="BE56" t="s">
        <v>83</v>
      </c>
      <c r="BF56" t="s">
        <v>69</v>
      </c>
      <c r="BG56" t="s">
        <v>83</v>
      </c>
      <c r="BH56" t="s">
        <v>76</v>
      </c>
      <c r="BI56" t="s">
        <v>69</v>
      </c>
      <c r="BJ56" t="s">
        <v>69</v>
      </c>
      <c r="BK56" t="s">
        <v>69</v>
      </c>
      <c r="BL56">
        <f t="shared" si="15"/>
        <v>61.9</v>
      </c>
    </row>
    <row r="57" spans="1:64" x14ac:dyDescent="0.3">
      <c r="A57" t="s">
        <v>119</v>
      </c>
      <c r="B57">
        <v>232</v>
      </c>
      <c r="C57" s="1">
        <v>0.25</v>
      </c>
      <c r="D57" s="1">
        <v>5.0000000000000001E-3</v>
      </c>
      <c r="E57">
        <v>0.6</v>
      </c>
      <c r="F57" s="1">
        <v>0.13170000000000001</v>
      </c>
      <c r="G57" s="1">
        <v>1.0800000000000001E-2</v>
      </c>
      <c r="H57">
        <v>0.25</v>
      </c>
      <c r="I57">
        <v>0.34</v>
      </c>
      <c r="J57">
        <v>0</v>
      </c>
      <c r="K57">
        <f t="shared" si="0"/>
        <v>0.34</v>
      </c>
      <c r="L57">
        <v>0.03</v>
      </c>
      <c r="M57">
        <v>0</v>
      </c>
      <c r="N57">
        <f t="shared" si="1"/>
        <v>0.03</v>
      </c>
      <c r="O57">
        <f t="shared" si="2"/>
        <v>0.37</v>
      </c>
      <c r="P57">
        <f t="shared" si="3"/>
        <v>0.37</v>
      </c>
      <c r="Q57">
        <f t="shared" si="3"/>
        <v>0</v>
      </c>
      <c r="R57">
        <f t="shared" si="4"/>
        <v>1.3900000000000001</v>
      </c>
      <c r="S57">
        <f t="shared" si="5"/>
        <v>0.09</v>
      </c>
      <c r="T57" s="2">
        <v>0.09</v>
      </c>
      <c r="U57">
        <v>0.46</v>
      </c>
      <c r="V57">
        <v>0</v>
      </c>
      <c r="W57">
        <v>0.55000000000000004</v>
      </c>
      <c r="X57">
        <f t="shared" si="6"/>
        <v>2.2200000000000002</v>
      </c>
      <c r="Y57">
        <f t="shared" si="7"/>
        <v>1.3900000000000001</v>
      </c>
      <c r="Z57">
        <f t="shared" si="8"/>
        <v>1.76</v>
      </c>
      <c r="AA57">
        <f t="shared" si="9"/>
        <v>9.9031882541999998</v>
      </c>
      <c r="AB57">
        <f t="shared" si="9"/>
        <v>6.2006448979000002</v>
      </c>
      <c r="AC57">
        <f t="shared" si="9"/>
        <v>7.8511762735999993</v>
      </c>
      <c r="AD57">
        <f t="shared" si="10"/>
        <v>0.7897727272727274</v>
      </c>
      <c r="AE57">
        <f t="shared" si="11"/>
        <v>0.61335227272727277</v>
      </c>
      <c r="AF57">
        <f t="shared" si="12"/>
        <v>0.74126304403943188</v>
      </c>
      <c r="AG57">
        <v>0</v>
      </c>
      <c r="AH57">
        <v>0</v>
      </c>
      <c r="AI57">
        <v>0.6</v>
      </c>
      <c r="AJ57">
        <v>2.2999999999999998</v>
      </c>
      <c r="AK57">
        <v>1.3</v>
      </c>
      <c r="AL57">
        <v>4.0999999999999996</v>
      </c>
      <c r="AM57">
        <v>6.5</v>
      </c>
      <c r="AN57">
        <v>7.5</v>
      </c>
      <c r="AO57">
        <v>14</v>
      </c>
      <c r="AP57" s="3">
        <f t="shared" si="13"/>
        <v>0.45479999999999998</v>
      </c>
      <c r="AQ57" s="3">
        <f t="shared" si="14"/>
        <v>0.6</v>
      </c>
      <c r="AR57" s="2">
        <v>9.6666666666666679E-2</v>
      </c>
      <c r="AS57" t="s">
        <v>97</v>
      </c>
      <c r="AT57" t="s">
        <v>65</v>
      </c>
      <c r="AU57" t="s">
        <v>98</v>
      </c>
      <c r="AV57" t="s">
        <v>114</v>
      </c>
      <c r="AW57" t="s">
        <v>68</v>
      </c>
      <c r="AX57" t="s">
        <v>69</v>
      </c>
      <c r="AY57">
        <v>0</v>
      </c>
      <c r="AZ57" t="s">
        <v>73</v>
      </c>
      <c r="BA57">
        <v>5</v>
      </c>
      <c r="BB57" t="s">
        <v>74</v>
      </c>
      <c r="BC57" t="s">
        <v>64</v>
      </c>
      <c r="BD57" t="s">
        <v>126</v>
      </c>
      <c r="BE57" t="s">
        <v>130</v>
      </c>
      <c r="BF57" t="s">
        <v>69</v>
      </c>
      <c r="BG57" t="s">
        <v>69</v>
      </c>
      <c r="BH57" t="s">
        <v>76</v>
      </c>
      <c r="BI57" t="s">
        <v>143</v>
      </c>
      <c r="BJ57" t="s">
        <v>69</v>
      </c>
      <c r="BK57" t="s">
        <v>69</v>
      </c>
      <c r="BL57">
        <f t="shared" si="15"/>
        <v>67.5</v>
      </c>
    </row>
    <row r="58" spans="1:64" x14ac:dyDescent="0.3">
      <c r="A58" t="s">
        <v>94</v>
      </c>
      <c r="B58">
        <v>234</v>
      </c>
      <c r="C58" s="1">
        <v>0.18329999999999999</v>
      </c>
      <c r="D58" s="1">
        <v>8.8300000000000003E-2</v>
      </c>
      <c r="E58">
        <v>1.4</v>
      </c>
      <c r="F58" s="1">
        <v>0.35</v>
      </c>
      <c r="G58" s="1">
        <v>0.2883</v>
      </c>
      <c r="H58">
        <v>0.72</v>
      </c>
      <c r="I58">
        <v>0.56999999999999995</v>
      </c>
      <c r="J58">
        <v>0.22</v>
      </c>
      <c r="K58">
        <f t="shared" si="0"/>
        <v>0.78999999999999992</v>
      </c>
      <c r="L58">
        <v>0.31</v>
      </c>
      <c r="M58">
        <v>0.23</v>
      </c>
      <c r="N58">
        <f t="shared" si="1"/>
        <v>0.54</v>
      </c>
      <c r="O58">
        <f t="shared" si="2"/>
        <v>1.33</v>
      </c>
      <c r="P58">
        <f t="shared" si="3"/>
        <v>0.87999999999999989</v>
      </c>
      <c r="Q58">
        <f t="shared" si="3"/>
        <v>0.45</v>
      </c>
      <c r="R58">
        <f t="shared" si="4"/>
        <v>1.01</v>
      </c>
      <c r="S58">
        <f t="shared" si="5"/>
        <v>0.51</v>
      </c>
      <c r="T58" s="2">
        <v>0.06</v>
      </c>
      <c r="U58">
        <v>0.42</v>
      </c>
      <c r="V58">
        <v>0.13</v>
      </c>
      <c r="W58">
        <v>0.61</v>
      </c>
      <c r="X58">
        <f t="shared" si="6"/>
        <v>2.44</v>
      </c>
      <c r="Y58">
        <f t="shared" si="7"/>
        <v>0.56000000000000005</v>
      </c>
      <c r="Z58">
        <f t="shared" si="8"/>
        <v>1.44</v>
      </c>
      <c r="AA58">
        <f t="shared" si="9"/>
        <v>10.884585288399999</v>
      </c>
      <c r="AB58">
        <f t="shared" si="9"/>
        <v>2.4981015416000001</v>
      </c>
      <c r="AC58">
        <f t="shared" si="9"/>
        <v>6.4236896783999997</v>
      </c>
      <c r="AD58">
        <f t="shared" si="10"/>
        <v>0.3888888888888889</v>
      </c>
      <c r="AE58">
        <f t="shared" si="11"/>
        <v>0.35277777777777775</v>
      </c>
      <c r="AF58">
        <f t="shared" si="12"/>
        <v>1.4165045024611009</v>
      </c>
      <c r="AG58">
        <v>0</v>
      </c>
      <c r="AH58">
        <v>0</v>
      </c>
      <c r="AI58">
        <v>0.6</v>
      </c>
      <c r="AJ58">
        <v>3.7</v>
      </c>
      <c r="AK58">
        <v>0.5</v>
      </c>
      <c r="AL58">
        <v>4.8</v>
      </c>
      <c r="AM58">
        <v>10.6</v>
      </c>
      <c r="AN58">
        <v>2.8</v>
      </c>
      <c r="AO58">
        <v>13.4</v>
      </c>
      <c r="AP58" s="3">
        <f t="shared" si="13"/>
        <v>0.91420000000000001</v>
      </c>
      <c r="AQ58" s="3">
        <f t="shared" si="14"/>
        <v>1.4</v>
      </c>
      <c r="AR58" s="2">
        <v>0.20555555555555557</v>
      </c>
      <c r="AS58" t="s">
        <v>64</v>
      </c>
      <c r="AT58" t="s">
        <v>95</v>
      </c>
      <c r="AU58" t="s">
        <v>98</v>
      </c>
      <c r="AV58" t="s">
        <v>104</v>
      </c>
      <c r="AW58" t="s">
        <v>68</v>
      </c>
      <c r="AX58" t="s">
        <v>69</v>
      </c>
      <c r="AY58">
        <v>225</v>
      </c>
      <c r="AZ58" t="s">
        <v>125</v>
      </c>
      <c r="BA58">
        <v>10</v>
      </c>
      <c r="BB58" t="s">
        <v>79</v>
      </c>
      <c r="BC58" t="s">
        <v>71</v>
      </c>
      <c r="BD58" t="s">
        <v>75</v>
      </c>
      <c r="BE58" t="s">
        <v>97</v>
      </c>
      <c r="BF58" t="s">
        <v>69</v>
      </c>
      <c r="BG58" t="s">
        <v>71</v>
      </c>
      <c r="BH58" t="s">
        <v>76</v>
      </c>
      <c r="BI58" t="s">
        <v>69</v>
      </c>
      <c r="BJ58" t="s">
        <v>69</v>
      </c>
      <c r="BK58" t="s">
        <v>69</v>
      </c>
      <c r="BL58">
        <f t="shared" si="15"/>
        <v>142.80000000000001</v>
      </c>
    </row>
    <row r="59" spans="1:64" x14ac:dyDescent="0.3">
      <c r="A59" t="s">
        <v>119</v>
      </c>
      <c r="B59">
        <v>235</v>
      </c>
      <c r="C59" s="1">
        <v>3.3300000000000003E-2</v>
      </c>
      <c r="D59" s="1">
        <v>8.0000000000000004E-4</v>
      </c>
      <c r="E59">
        <v>0.08</v>
      </c>
      <c r="F59" s="1">
        <v>0.16670000000000001</v>
      </c>
      <c r="G59" s="1">
        <v>3.4200000000000001E-2</v>
      </c>
      <c r="H59">
        <v>0.25</v>
      </c>
      <c r="I59">
        <v>0.03</v>
      </c>
      <c r="J59">
        <v>0</v>
      </c>
      <c r="K59">
        <f t="shared" si="0"/>
        <v>0.03</v>
      </c>
      <c r="L59">
        <v>0.04</v>
      </c>
      <c r="M59">
        <v>0.01</v>
      </c>
      <c r="N59">
        <f t="shared" si="1"/>
        <v>0.05</v>
      </c>
      <c r="O59">
        <f t="shared" si="2"/>
        <v>0.08</v>
      </c>
      <c r="P59">
        <f t="shared" si="3"/>
        <v>7.0000000000000007E-2</v>
      </c>
      <c r="Q59">
        <f t="shared" si="3"/>
        <v>0.01</v>
      </c>
      <c r="R59">
        <f t="shared" si="4"/>
        <v>3.21</v>
      </c>
      <c r="S59">
        <f t="shared" si="5"/>
        <v>0.11</v>
      </c>
      <c r="T59" s="2">
        <v>0.1</v>
      </c>
      <c r="U59">
        <v>0.37</v>
      </c>
      <c r="V59">
        <v>7.0000000000000007E-2</v>
      </c>
      <c r="W59">
        <v>0.54</v>
      </c>
      <c r="X59">
        <f t="shared" si="6"/>
        <v>3.7199999999999998</v>
      </c>
      <c r="Y59">
        <f t="shared" si="7"/>
        <v>3.2</v>
      </c>
      <c r="Z59">
        <f t="shared" si="8"/>
        <v>3.27</v>
      </c>
      <c r="AA59">
        <f t="shared" si="9"/>
        <v>16.594531669199998</v>
      </c>
      <c r="AB59">
        <f t="shared" si="9"/>
        <v>14.274865951999999</v>
      </c>
      <c r="AC59">
        <f t="shared" si="9"/>
        <v>14.587128644699998</v>
      </c>
      <c r="AD59">
        <f t="shared" si="10"/>
        <v>0.97859327217125391</v>
      </c>
      <c r="AE59">
        <f t="shared" si="11"/>
        <v>0.73608562691131507</v>
      </c>
      <c r="AF59">
        <f t="shared" si="12"/>
        <v>1.0350085928586696</v>
      </c>
      <c r="AG59">
        <v>0</v>
      </c>
      <c r="AH59">
        <v>0</v>
      </c>
      <c r="AI59">
        <v>0.5</v>
      </c>
      <c r="AJ59">
        <v>1.6</v>
      </c>
      <c r="AK59">
        <v>3.1</v>
      </c>
      <c r="AL59">
        <v>5.2</v>
      </c>
      <c r="AM59">
        <v>4.5</v>
      </c>
      <c r="AN59">
        <v>18</v>
      </c>
      <c r="AO59">
        <v>22.6</v>
      </c>
      <c r="AP59" s="3">
        <f t="shared" si="13"/>
        <v>0.33825</v>
      </c>
      <c r="AQ59" s="3">
        <f t="shared" si="14"/>
        <v>0.25</v>
      </c>
      <c r="AR59" s="2">
        <v>7.555555555555557E-2</v>
      </c>
      <c r="AS59" t="s">
        <v>97</v>
      </c>
      <c r="AT59" t="s">
        <v>65</v>
      </c>
      <c r="AU59" t="s">
        <v>72</v>
      </c>
      <c r="AV59" t="s">
        <v>114</v>
      </c>
      <c r="AW59" t="s">
        <v>69</v>
      </c>
      <c r="AX59" t="s">
        <v>69</v>
      </c>
      <c r="BA59">
        <v>0</v>
      </c>
      <c r="BB59" t="s">
        <v>70</v>
      </c>
      <c r="BC59" t="s">
        <v>64</v>
      </c>
      <c r="BD59" t="s">
        <v>83</v>
      </c>
      <c r="BE59" t="s">
        <v>69</v>
      </c>
      <c r="BF59" t="s">
        <v>69</v>
      </c>
      <c r="BG59" t="s">
        <v>126</v>
      </c>
      <c r="BH59" t="s">
        <v>76</v>
      </c>
      <c r="BI59" t="s">
        <v>136</v>
      </c>
      <c r="BJ59" t="s">
        <v>69</v>
      </c>
      <c r="BK59" t="s">
        <v>69</v>
      </c>
      <c r="BL59">
        <f t="shared" si="15"/>
        <v>43</v>
      </c>
    </row>
    <row r="60" spans="1:64" x14ac:dyDescent="0.3">
      <c r="A60" t="s">
        <v>119</v>
      </c>
      <c r="B60">
        <v>236</v>
      </c>
      <c r="C60" s="1">
        <v>0.16750000000000001</v>
      </c>
      <c r="D60" s="1">
        <v>5.0000000000000001E-3</v>
      </c>
      <c r="E60">
        <v>1.33</v>
      </c>
      <c r="F60" s="1">
        <v>0</v>
      </c>
      <c r="G60" s="1">
        <v>0</v>
      </c>
      <c r="H60">
        <v>0</v>
      </c>
      <c r="I60">
        <v>0.45</v>
      </c>
      <c r="J60">
        <v>0.01</v>
      </c>
      <c r="K60">
        <f t="shared" si="0"/>
        <v>0.46</v>
      </c>
      <c r="L60">
        <v>0</v>
      </c>
      <c r="M60">
        <v>0</v>
      </c>
      <c r="N60">
        <f t="shared" si="1"/>
        <v>0</v>
      </c>
      <c r="O60">
        <f t="shared" si="2"/>
        <v>0.46</v>
      </c>
      <c r="P60">
        <f t="shared" si="3"/>
        <v>0.45</v>
      </c>
      <c r="Q60">
        <f t="shared" si="3"/>
        <v>0.01</v>
      </c>
      <c r="R60">
        <f t="shared" si="4"/>
        <v>2.15</v>
      </c>
      <c r="S60">
        <f t="shared" si="5"/>
        <v>0.15000000000000002</v>
      </c>
      <c r="T60" s="2">
        <v>0.14000000000000001</v>
      </c>
      <c r="U60">
        <v>0.62</v>
      </c>
      <c r="V60">
        <v>0.13</v>
      </c>
      <c r="W60">
        <v>0.89</v>
      </c>
      <c r="X60">
        <f t="shared" si="6"/>
        <v>3.35</v>
      </c>
      <c r="Y60">
        <f t="shared" si="7"/>
        <v>2.14</v>
      </c>
      <c r="Z60">
        <f t="shared" si="8"/>
        <v>2.59</v>
      </c>
      <c r="AA60">
        <f t="shared" si="9"/>
        <v>14.944000293499998</v>
      </c>
      <c r="AB60">
        <f t="shared" si="9"/>
        <v>9.5463166053999995</v>
      </c>
      <c r="AC60">
        <f t="shared" si="9"/>
        <v>11.553719629899998</v>
      </c>
      <c r="AD60">
        <f t="shared" si="10"/>
        <v>0.82625482625482638</v>
      </c>
      <c r="AE60">
        <f t="shared" si="11"/>
        <v>0.63706563706563712</v>
      </c>
      <c r="AF60">
        <f t="shared" si="12"/>
        <v>1.076936211211621</v>
      </c>
      <c r="AG60">
        <v>0</v>
      </c>
      <c r="AH60">
        <v>0.1</v>
      </c>
      <c r="AI60">
        <v>1</v>
      </c>
      <c r="AJ60">
        <v>2.1</v>
      </c>
      <c r="AK60">
        <v>2</v>
      </c>
      <c r="AL60">
        <v>5</v>
      </c>
      <c r="AM60">
        <v>6</v>
      </c>
      <c r="AN60">
        <v>11.2</v>
      </c>
      <c r="AO60">
        <v>17.2</v>
      </c>
      <c r="AP60" s="3">
        <f t="shared" si="13"/>
        <v>0.95389000000000002</v>
      </c>
      <c r="AQ60" s="3">
        <f t="shared" si="14"/>
        <v>1.33</v>
      </c>
      <c r="AR60" s="2">
        <v>7.7777777777777779E-2</v>
      </c>
      <c r="AS60" t="s">
        <v>97</v>
      </c>
      <c r="AT60" t="s">
        <v>65</v>
      </c>
      <c r="AU60" t="s">
        <v>66</v>
      </c>
      <c r="AV60" t="s">
        <v>69</v>
      </c>
      <c r="AW60" t="s">
        <v>68</v>
      </c>
      <c r="AX60" t="s">
        <v>144</v>
      </c>
      <c r="BA60">
        <v>0</v>
      </c>
      <c r="BB60" t="s">
        <v>70</v>
      </c>
      <c r="BC60" t="s">
        <v>64</v>
      </c>
      <c r="BD60" t="s">
        <v>126</v>
      </c>
      <c r="BE60" t="s">
        <v>83</v>
      </c>
      <c r="BF60" t="s">
        <v>69</v>
      </c>
      <c r="BG60" t="s">
        <v>83</v>
      </c>
      <c r="BH60" t="s">
        <v>76</v>
      </c>
      <c r="BI60" t="s">
        <v>69</v>
      </c>
      <c r="BJ60" t="s">
        <v>69</v>
      </c>
      <c r="BK60" t="s">
        <v>69</v>
      </c>
      <c r="BL60">
        <f t="shared" si="15"/>
        <v>144.19999999999999</v>
      </c>
    </row>
    <row r="61" spans="1:64" x14ac:dyDescent="0.3">
      <c r="A61" t="s">
        <v>119</v>
      </c>
      <c r="B61">
        <v>237</v>
      </c>
      <c r="C61" s="1">
        <v>0.16829999999999998</v>
      </c>
      <c r="D61" s="1">
        <v>5.0000000000000001E-3</v>
      </c>
      <c r="E61">
        <v>0.95</v>
      </c>
      <c r="F61" s="1">
        <v>0</v>
      </c>
      <c r="G61" s="1">
        <v>0</v>
      </c>
      <c r="H61">
        <v>0</v>
      </c>
      <c r="I61">
        <v>0.39</v>
      </c>
      <c r="J61">
        <v>0.01</v>
      </c>
      <c r="K61">
        <f t="shared" si="0"/>
        <v>0.4</v>
      </c>
      <c r="L61">
        <v>0</v>
      </c>
      <c r="M61">
        <v>0</v>
      </c>
      <c r="N61">
        <f t="shared" si="1"/>
        <v>0</v>
      </c>
      <c r="O61">
        <f t="shared" si="2"/>
        <v>0.4</v>
      </c>
      <c r="P61">
        <f t="shared" si="3"/>
        <v>0.39</v>
      </c>
      <c r="Q61">
        <f t="shared" si="3"/>
        <v>0.01</v>
      </c>
      <c r="R61">
        <f t="shared" si="4"/>
        <v>1.73</v>
      </c>
      <c r="S61">
        <f t="shared" si="5"/>
        <v>0.13</v>
      </c>
      <c r="T61" s="2">
        <v>0.12</v>
      </c>
      <c r="U61">
        <v>0.52</v>
      </c>
      <c r="V61">
        <v>0.26</v>
      </c>
      <c r="W61">
        <v>0.9</v>
      </c>
      <c r="X61">
        <f t="shared" si="6"/>
        <v>2.9</v>
      </c>
      <c r="Y61">
        <f t="shared" si="7"/>
        <v>1.7200000000000002</v>
      </c>
      <c r="Z61">
        <f t="shared" si="8"/>
        <v>2.1100000000000003</v>
      </c>
      <c r="AA61">
        <f t="shared" si="9"/>
        <v>12.936597268999998</v>
      </c>
      <c r="AB61">
        <f t="shared" si="9"/>
        <v>7.6727404492</v>
      </c>
      <c r="AC61">
        <f t="shared" si="9"/>
        <v>9.4124897371000014</v>
      </c>
      <c r="AD61">
        <f t="shared" si="10"/>
        <v>0.81516587677725105</v>
      </c>
      <c r="AE61">
        <f t="shared" si="11"/>
        <v>0.62985781990521317</v>
      </c>
      <c r="AF61">
        <f t="shared" si="12"/>
        <v>0.94294166373796606</v>
      </c>
      <c r="AG61">
        <v>0</v>
      </c>
      <c r="AH61">
        <v>0</v>
      </c>
      <c r="AI61">
        <v>0.9</v>
      </c>
      <c r="AJ61">
        <v>3.2</v>
      </c>
      <c r="AK61">
        <v>1.6</v>
      </c>
      <c r="AL61">
        <v>5.7</v>
      </c>
      <c r="AM61">
        <v>9.1999999999999993</v>
      </c>
      <c r="AN61">
        <v>9</v>
      </c>
      <c r="AO61">
        <v>18.2</v>
      </c>
      <c r="AP61" s="3">
        <f t="shared" si="13"/>
        <v>0.69134999999999991</v>
      </c>
      <c r="AQ61" s="3">
        <f t="shared" si="14"/>
        <v>0.95</v>
      </c>
      <c r="AR61" s="2">
        <v>4.8888888888888891E-2</v>
      </c>
      <c r="AS61" t="s">
        <v>97</v>
      </c>
      <c r="AT61" t="s">
        <v>65</v>
      </c>
      <c r="AU61" t="s">
        <v>66</v>
      </c>
      <c r="AV61" t="s">
        <v>69</v>
      </c>
      <c r="AW61" t="s">
        <v>69</v>
      </c>
      <c r="AX61" t="s">
        <v>145</v>
      </c>
      <c r="AY61">
        <v>180</v>
      </c>
      <c r="AZ61" t="s">
        <v>78</v>
      </c>
      <c r="BA61">
        <v>5</v>
      </c>
      <c r="BB61" t="s">
        <v>74</v>
      </c>
      <c r="BC61" t="s">
        <v>64</v>
      </c>
      <c r="BD61" t="s">
        <v>83</v>
      </c>
      <c r="BE61" t="s">
        <v>69</v>
      </c>
      <c r="BF61" t="s">
        <v>69</v>
      </c>
      <c r="BG61" t="s">
        <v>130</v>
      </c>
      <c r="BH61" t="s">
        <v>76</v>
      </c>
      <c r="BI61" t="s">
        <v>69</v>
      </c>
      <c r="BJ61" t="s">
        <v>69</v>
      </c>
      <c r="BK61" t="s">
        <v>69</v>
      </c>
      <c r="BL61">
        <f t="shared" si="15"/>
        <v>104</v>
      </c>
    </row>
    <row r="62" spans="1:64" x14ac:dyDescent="0.3">
      <c r="A62" t="s">
        <v>119</v>
      </c>
      <c r="B62">
        <v>238</v>
      </c>
      <c r="C62" s="1">
        <v>0.13830000000000001</v>
      </c>
      <c r="D62" s="1">
        <v>1.67E-2</v>
      </c>
      <c r="E62">
        <v>1.08</v>
      </c>
      <c r="F62" s="1">
        <v>1.7000000000000001E-3</v>
      </c>
      <c r="G62" s="1">
        <v>0</v>
      </c>
      <c r="H62">
        <v>7.0000000000000007E-2</v>
      </c>
      <c r="I62">
        <v>0.38</v>
      </c>
      <c r="J62">
        <v>0.04</v>
      </c>
      <c r="K62">
        <f t="shared" si="0"/>
        <v>0.42</v>
      </c>
      <c r="L62">
        <v>0</v>
      </c>
      <c r="M62">
        <v>0</v>
      </c>
      <c r="N62">
        <f t="shared" si="1"/>
        <v>0</v>
      </c>
      <c r="O62">
        <f t="shared" si="2"/>
        <v>0.42</v>
      </c>
      <c r="P62">
        <f t="shared" si="3"/>
        <v>0.38</v>
      </c>
      <c r="Q62">
        <f t="shared" si="3"/>
        <v>0.04</v>
      </c>
      <c r="R62">
        <f t="shared" si="4"/>
        <v>1.39</v>
      </c>
      <c r="S62">
        <f t="shared" si="5"/>
        <v>0.19</v>
      </c>
      <c r="T62" s="2">
        <v>0.15</v>
      </c>
      <c r="U62">
        <v>0.79</v>
      </c>
      <c r="V62">
        <v>0.13</v>
      </c>
      <c r="W62">
        <v>1.08</v>
      </c>
      <c r="X62">
        <f t="shared" si="6"/>
        <v>2.6899999999999995</v>
      </c>
      <c r="Y62">
        <f t="shared" si="7"/>
        <v>1.3499999999999999</v>
      </c>
      <c r="Z62">
        <f t="shared" si="8"/>
        <v>1.73</v>
      </c>
      <c r="AA62">
        <f t="shared" si="9"/>
        <v>11.999809190899997</v>
      </c>
      <c r="AB62">
        <f t="shared" si="9"/>
        <v>6.0222090734999991</v>
      </c>
      <c r="AC62">
        <f t="shared" si="9"/>
        <v>7.7173494052999994</v>
      </c>
      <c r="AD62">
        <f t="shared" si="10"/>
        <v>0.78034682080924855</v>
      </c>
      <c r="AE62">
        <f t="shared" si="11"/>
        <v>0.60722543352601155</v>
      </c>
      <c r="AF62">
        <f t="shared" si="12"/>
        <v>0.90725982400837568</v>
      </c>
      <c r="AG62">
        <v>0</v>
      </c>
      <c r="AH62">
        <v>0</v>
      </c>
      <c r="AI62">
        <v>1.1000000000000001</v>
      </c>
      <c r="AJ62">
        <v>1.1000000000000001</v>
      </c>
      <c r="AK62">
        <v>1.2</v>
      </c>
      <c r="AL62">
        <v>3.3</v>
      </c>
      <c r="AM62">
        <v>3.1</v>
      </c>
      <c r="AN62">
        <v>6.6</v>
      </c>
      <c r="AO62">
        <v>9.6999999999999993</v>
      </c>
      <c r="AP62" s="3">
        <f t="shared" si="13"/>
        <v>0.74964000000000008</v>
      </c>
      <c r="AQ62" s="3">
        <f t="shared" si="14"/>
        <v>1.08</v>
      </c>
      <c r="AR62" s="2">
        <v>9.1111111111111129E-2</v>
      </c>
      <c r="AS62" t="s">
        <v>97</v>
      </c>
      <c r="AT62" t="s">
        <v>65</v>
      </c>
      <c r="AU62" t="s">
        <v>66</v>
      </c>
      <c r="AV62" t="s">
        <v>69</v>
      </c>
      <c r="AW62" t="s">
        <v>68</v>
      </c>
      <c r="AX62" t="s">
        <v>144</v>
      </c>
      <c r="AY62">
        <v>225</v>
      </c>
      <c r="AZ62" t="s">
        <v>125</v>
      </c>
      <c r="BA62">
        <v>10</v>
      </c>
      <c r="BB62" t="s">
        <v>79</v>
      </c>
      <c r="BC62" t="s">
        <v>64</v>
      </c>
      <c r="BD62" t="s">
        <v>83</v>
      </c>
      <c r="BE62" t="s">
        <v>87</v>
      </c>
      <c r="BF62" t="s">
        <v>69</v>
      </c>
      <c r="BG62" t="s">
        <v>64</v>
      </c>
      <c r="BH62" t="s">
        <v>76</v>
      </c>
      <c r="BI62" t="s">
        <v>69</v>
      </c>
      <c r="BJ62" t="s">
        <v>69</v>
      </c>
      <c r="BK62" t="s">
        <v>69</v>
      </c>
      <c r="BL62">
        <f t="shared" si="15"/>
        <v>114.6</v>
      </c>
    </row>
    <row r="63" spans="1:64" x14ac:dyDescent="0.3">
      <c r="A63" t="s">
        <v>119</v>
      </c>
      <c r="B63">
        <v>239</v>
      </c>
      <c r="C63" s="1">
        <v>0.23329999999999998</v>
      </c>
      <c r="D63" s="1">
        <v>1.4999999999999999E-2</v>
      </c>
      <c r="E63">
        <v>0.82</v>
      </c>
      <c r="F63" s="1">
        <v>5.0000000000000001E-3</v>
      </c>
      <c r="G63" s="1">
        <v>0</v>
      </c>
      <c r="H63">
        <v>0.05</v>
      </c>
      <c r="I63">
        <v>0.52</v>
      </c>
      <c r="J63">
        <v>0.03</v>
      </c>
      <c r="K63">
        <f t="shared" si="0"/>
        <v>0.55000000000000004</v>
      </c>
      <c r="L63">
        <v>0</v>
      </c>
      <c r="M63">
        <v>0</v>
      </c>
      <c r="N63">
        <f t="shared" si="1"/>
        <v>0</v>
      </c>
      <c r="O63">
        <f t="shared" si="2"/>
        <v>0.55000000000000004</v>
      </c>
      <c r="P63">
        <f t="shared" si="3"/>
        <v>0.52</v>
      </c>
      <c r="Q63">
        <f t="shared" si="3"/>
        <v>0.03</v>
      </c>
      <c r="R63">
        <f t="shared" si="4"/>
        <v>1.3</v>
      </c>
      <c r="S63">
        <f t="shared" si="5"/>
        <v>0.2</v>
      </c>
      <c r="T63" s="2">
        <v>0.17</v>
      </c>
      <c r="U63">
        <v>0.79</v>
      </c>
      <c r="V63">
        <v>7.0000000000000007E-2</v>
      </c>
      <c r="W63">
        <v>1.03</v>
      </c>
      <c r="X63">
        <f t="shared" si="6"/>
        <v>2.6799999999999997</v>
      </c>
      <c r="Y63">
        <f t="shared" si="7"/>
        <v>1.27</v>
      </c>
      <c r="Z63">
        <f t="shared" si="8"/>
        <v>1.79</v>
      </c>
      <c r="AA63">
        <f t="shared" si="9"/>
        <v>11.955200234799998</v>
      </c>
      <c r="AB63">
        <f t="shared" si="9"/>
        <v>5.6653374246999997</v>
      </c>
      <c r="AC63">
        <f t="shared" si="9"/>
        <v>7.9850031418999992</v>
      </c>
      <c r="AD63">
        <f t="shared" si="10"/>
        <v>0.7094972067039107</v>
      </c>
      <c r="AE63">
        <f t="shared" si="11"/>
        <v>0.56117318435754193</v>
      </c>
      <c r="AF63">
        <f t="shared" si="12"/>
        <v>0.97806391694933348</v>
      </c>
      <c r="AG63">
        <v>0</v>
      </c>
      <c r="AH63">
        <v>0.1</v>
      </c>
      <c r="AI63">
        <v>1.1000000000000001</v>
      </c>
      <c r="AJ63">
        <v>0.6</v>
      </c>
      <c r="AK63">
        <v>1.1000000000000001</v>
      </c>
      <c r="AL63">
        <v>2.8</v>
      </c>
      <c r="AM63">
        <v>1.7</v>
      </c>
      <c r="AN63">
        <v>6.2</v>
      </c>
      <c r="AO63">
        <v>7.9</v>
      </c>
      <c r="AP63" s="3">
        <f t="shared" si="13"/>
        <v>0.58106000000000002</v>
      </c>
      <c r="AQ63" s="3">
        <f t="shared" si="14"/>
        <v>0.82</v>
      </c>
      <c r="AR63" s="2">
        <v>5.5555555555555552E-2</v>
      </c>
      <c r="AS63" t="s">
        <v>97</v>
      </c>
      <c r="AT63" t="s">
        <v>65</v>
      </c>
      <c r="AU63" t="s">
        <v>66</v>
      </c>
      <c r="AV63" t="s">
        <v>105</v>
      </c>
      <c r="AW63" t="s">
        <v>68</v>
      </c>
      <c r="AX63" t="s">
        <v>121</v>
      </c>
      <c r="AY63">
        <v>225</v>
      </c>
      <c r="AZ63" t="s">
        <v>125</v>
      </c>
      <c r="BA63">
        <v>5</v>
      </c>
      <c r="BB63" t="s">
        <v>74</v>
      </c>
      <c r="BC63" t="s">
        <v>64</v>
      </c>
      <c r="BD63" t="s">
        <v>126</v>
      </c>
      <c r="BE63" t="s">
        <v>97</v>
      </c>
      <c r="BF63" t="s">
        <v>69</v>
      </c>
      <c r="BG63" t="s">
        <v>97</v>
      </c>
      <c r="BH63" t="s">
        <v>76</v>
      </c>
      <c r="BI63" t="s">
        <v>146</v>
      </c>
      <c r="BJ63" t="s">
        <v>129</v>
      </c>
      <c r="BK63" t="s">
        <v>69</v>
      </c>
      <c r="BL63">
        <f t="shared" si="15"/>
        <v>88.2</v>
      </c>
    </row>
    <row r="64" spans="1:64" x14ac:dyDescent="0.3">
      <c r="A64" t="s">
        <v>119</v>
      </c>
      <c r="B64">
        <v>241</v>
      </c>
      <c r="C64" s="1">
        <v>2.1700000000000001E-2</v>
      </c>
      <c r="D64" s="1">
        <v>0</v>
      </c>
      <c r="E64">
        <v>0.43</v>
      </c>
      <c r="F64" s="1">
        <v>0</v>
      </c>
      <c r="G64" s="1">
        <v>0</v>
      </c>
      <c r="H64">
        <v>0</v>
      </c>
      <c r="I64">
        <v>0.05</v>
      </c>
      <c r="J64">
        <v>0</v>
      </c>
      <c r="K64">
        <f t="shared" si="0"/>
        <v>0.05</v>
      </c>
      <c r="L64">
        <v>0</v>
      </c>
      <c r="M64">
        <v>0</v>
      </c>
      <c r="N64">
        <f t="shared" si="1"/>
        <v>0</v>
      </c>
      <c r="O64">
        <f t="shared" si="2"/>
        <v>0.05</v>
      </c>
      <c r="P64">
        <f t="shared" si="3"/>
        <v>0.05</v>
      </c>
      <c r="Q64">
        <f t="shared" si="3"/>
        <v>0</v>
      </c>
      <c r="R64">
        <f t="shared" si="4"/>
        <v>1.42</v>
      </c>
      <c r="S64">
        <f t="shared" si="5"/>
        <v>0.12</v>
      </c>
      <c r="T64" s="2">
        <v>0.12</v>
      </c>
      <c r="U64">
        <v>1</v>
      </c>
      <c r="V64">
        <v>0.27</v>
      </c>
      <c r="W64">
        <v>1.39</v>
      </c>
      <c r="X64">
        <f t="shared" si="6"/>
        <v>2.7399999999999998</v>
      </c>
      <c r="Y64">
        <f t="shared" si="7"/>
        <v>1.42</v>
      </c>
      <c r="Z64">
        <f t="shared" si="8"/>
        <v>1.47</v>
      </c>
      <c r="AA64">
        <f t="shared" si="9"/>
        <v>12.222853971399998</v>
      </c>
      <c r="AB64">
        <f t="shared" si="9"/>
        <v>6.3344717661999992</v>
      </c>
      <c r="AC64">
        <f t="shared" si="9"/>
        <v>6.5575165466999996</v>
      </c>
      <c r="AD64">
        <f t="shared" si="10"/>
        <v>0.96598639455782309</v>
      </c>
      <c r="AE64">
        <f t="shared" si="11"/>
        <v>0.72789115646258495</v>
      </c>
      <c r="AF64">
        <f t="shared" si="12"/>
        <v>0.77092738501462776</v>
      </c>
      <c r="AG64">
        <v>0</v>
      </c>
      <c r="AH64">
        <v>0</v>
      </c>
      <c r="AI64">
        <v>1.4</v>
      </c>
      <c r="AJ64">
        <v>2.2999999999999998</v>
      </c>
      <c r="AK64">
        <v>1.3</v>
      </c>
      <c r="AL64">
        <v>5</v>
      </c>
      <c r="AM64">
        <v>6.6</v>
      </c>
      <c r="AN64">
        <v>7.4</v>
      </c>
      <c r="AO64">
        <v>14</v>
      </c>
      <c r="AP64" s="3">
        <f t="shared" si="13"/>
        <v>0.34619</v>
      </c>
      <c r="AQ64" s="3">
        <f t="shared" si="14"/>
        <v>0.43</v>
      </c>
      <c r="AR64" s="2">
        <v>8.4444444444444433E-2</v>
      </c>
      <c r="AS64" t="s">
        <v>97</v>
      </c>
      <c r="AT64" t="s">
        <v>65</v>
      </c>
      <c r="AU64" t="s">
        <v>66</v>
      </c>
      <c r="AV64" t="s">
        <v>69</v>
      </c>
      <c r="AW64" t="s">
        <v>68</v>
      </c>
      <c r="AX64" t="s">
        <v>124</v>
      </c>
      <c r="AY64">
        <v>0</v>
      </c>
      <c r="AZ64" t="s">
        <v>73</v>
      </c>
      <c r="BA64">
        <v>5</v>
      </c>
      <c r="BB64" t="s">
        <v>74</v>
      </c>
      <c r="BC64" t="s">
        <v>64</v>
      </c>
      <c r="BD64" t="s">
        <v>126</v>
      </c>
      <c r="BE64" t="s">
        <v>97</v>
      </c>
      <c r="BF64" t="s">
        <v>69</v>
      </c>
      <c r="BG64" t="s">
        <v>97</v>
      </c>
      <c r="BH64" t="s">
        <v>76</v>
      </c>
      <c r="BI64" t="s">
        <v>69</v>
      </c>
      <c r="BJ64" t="s">
        <v>69</v>
      </c>
      <c r="BK64" t="s">
        <v>69</v>
      </c>
      <c r="BL64">
        <f t="shared" si="15"/>
        <v>50.4</v>
      </c>
    </row>
    <row r="65" spans="1:64" x14ac:dyDescent="0.3">
      <c r="A65" t="s">
        <v>119</v>
      </c>
      <c r="B65">
        <v>242</v>
      </c>
      <c r="C65" s="1">
        <v>1.67E-2</v>
      </c>
      <c r="D65" s="1">
        <v>0.01</v>
      </c>
      <c r="E65">
        <v>0.77</v>
      </c>
      <c r="F65" s="1">
        <v>0.01</v>
      </c>
      <c r="G65" s="1">
        <v>0</v>
      </c>
      <c r="H65">
        <v>0.03</v>
      </c>
      <c r="I65">
        <v>0.05</v>
      </c>
      <c r="J65">
        <v>0.02</v>
      </c>
      <c r="K65">
        <f t="shared" si="0"/>
        <v>7.0000000000000007E-2</v>
      </c>
      <c r="L65">
        <v>0</v>
      </c>
      <c r="M65">
        <v>0</v>
      </c>
      <c r="N65">
        <f t="shared" si="1"/>
        <v>0</v>
      </c>
      <c r="O65">
        <f t="shared" si="2"/>
        <v>7.0000000000000007E-2</v>
      </c>
      <c r="P65">
        <f t="shared" si="3"/>
        <v>0.05</v>
      </c>
      <c r="Q65">
        <f t="shared" si="3"/>
        <v>0.02</v>
      </c>
      <c r="R65">
        <f t="shared" si="4"/>
        <v>2.39</v>
      </c>
      <c r="S65">
        <f t="shared" si="5"/>
        <v>0.19</v>
      </c>
      <c r="T65" s="2">
        <v>0.17</v>
      </c>
      <c r="U65">
        <v>0.4</v>
      </c>
      <c r="V65">
        <v>0.13</v>
      </c>
      <c r="W65">
        <v>0.7</v>
      </c>
      <c r="X65">
        <f t="shared" si="6"/>
        <v>2.9699999999999998</v>
      </c>
      <c r="Y65">
        <f t="shared" si="7"/>
        <v>2.37</v>
      </c>
      <c r="Z65">
        <f t="shared" si="8"/>
        <v>2.4200000000000004</v>
      </c>
      <c r="AA65">
        <f t="shared" si="9"/>
        <v>13.248859961699997</v>
      </c>
      <c r="AB65">
        <f t="shared" si="9"/>
        <v>10.572322595699999</v>
      </c>
      <c r="AC65">
        <f t="shared" si="9"/>
        <v>10.795367376200002</v>
      </c>
      <c r="AD65">
        <f t="shared" si="10"/>
        <v>0.97933884297520646</v>
      </c>
      <c r="AE65">
        <f t="shared" si="11"/>
        <v>0.73657024793388415</v>
      </c>
      <c r="AF65">
        <f t="shared" si="12"/>
        <v>0.8257938228537367</v>
      </c>
      <c r="AG65">
        <v>0</v>
      </c>
      <c r="AH65">
        <v>0.5</v>
      </c>
      <c r="AI65">
        <v>1.2</v>
      </c>
      <c r="AJ65">
        <v>7.2</v>
      </c>
      <c r="AK65">
        <v>2.2000000000000002</v>
      </c>
      <c r="AL65">
        <v>10.6</v>
      </c>
      <c r="AM65">
        <v>20.8</v>
      </c>
      <c r="AN65">
        <v>12.5</v>
      </c>
      <c r="AO65">
        <v>33.299999999999997</v>
      </c>
      <c r="AP65" s="3">
        <f t="shared" si="13"/>
        <v>0.61241000000000001</v>
      </c>
      <c r="AQ65" s="3">
        <f t="shared" si="14"/>
        <v>0.77</v>
      </c>
      <c r="AR65" s="2">
        <v>3.888888888888889E-2</v>
      </c>
      <c r="AS65" t="s">
        <v>97</v>
      </c>
      <c r="AT65" t="s">
        <v>65</v>
      </c>
      <c r="AU65" t="s">
        <v>66</v>
      </c>
      <c r="AV65" t="s">
        <v>88</v>
      </c>
      <c r="AW65" t="s">
        <v>68</v>
      </c>
      <c r="AX65" t="s">
        <v>124</v>
      </c>
      <c r="AY65">
        <v>180</v>
      </c>
      <c r="AZ65" t="s">
        <v>78</v>
      </c>
      <c r="BA65">
        <v>10</v>
      </c>
      <c r="BB65" t="s">
        <v>79</v>
      </c>
      <c r="BC65" t="s">
        <v>64</v>
      </c>
      <c r="BD65" t="s">
        <v>83</v>
      </c>
      <c r="BE65" t="s">
        <v>69</v>
      </c>
      <c r="BF65" t="s">
        <v>69</v>
      </c>
      <c r="BG65" t="s">
        <v>130</v>
      </c>
      <c r="BH65" t="s">
        <v>76</v>
      </c>
      <c r="BI65" t="s">
        <v>69</v>
      </c>
      <c r="BJ65" t="s">
        <v>69</v>
      </c>
      <c r="BK65" t="s">
        <v>69</v>
      </c>
      <c r="BL65">
        <f t="shared" si="15"/>
        <v>89.5</v>
      </c>
    </row>
    <row r="66" spans="1:64" x14ac:dyDescent="0.3">
      <c r="A66" t="s">
        <v>119</v>
      </c>
      <c r="B66">
        <v>243</v>
      </c>
      <c r="C66" s="1">
        <v>0.10580000000000001</v>
      </c>
      <c r="D66" s="1">
        <v>0</v>
      </c>
      <c r="E66">
        <v>0.25</v>
      </c>
      <c r="F66" s="1">
        <v>0.17170000000000002</v>
      </c>
      <c r="G66" s="1">
        <v>4.4999999999999998E-2</v>
      </c>
      <c r="H66">
        <v>0.38</v>
      </c>
      <c r="I66">
        <v>0.09</v>
      </c>
      <c r="J66">
        <v>0</v>
      </c>
      <c r="K66">
        <f t="shared" ref="K66:K129" si="16">SUM(I66:J66)</f>
        <v>0.09</v>
      </c>
      <c r="L66">
        <v>0.06</v>
      </c>
      <c r="M66">
        <v>0.01</v>
      </c>
      <c r="N66">
        <f t="shared" ref="N66:N129" si="17">SUM(L66:M66)</f>
        <v>6.9999999999999993E-2</v>
      </c>
      <c r="O66">
        <f t="shared" ref="O66:O129" si="18">SUM(N66,K66)</f>
        <v>0.15999999999999998</v>
      </c>
      <c r="P66">
        <f t="shared" ref="P66:Q129" si="19">L66+I66</f>
        <v>0.15</v>
      </c>
      <c r="Q66">
        <f t="shared" si="19"/>
        <v>0.01</v>
      </c>
      <c r="R66">
        <f t="shared" ref="R66:R129" si="20">T66+Q66+AK66</f>
        <v>1.35</v>
      </c>
      <c r="S66">
        <f t="shared" ref="S66:S129" si="21">T66+Q66</f>
        <v>0.15000000000000002</v>
      </c>
      <c r="T66" s="2">
        <v>0.14000000000000001</v>
      </c>
      <c r="U66">
        <v>0.48</v>
      </c>
      <c r="V66">
        <v>0.13</v>
      </c>
      <c r="W66">
        <v>0.75</v>
      </c>
      <c r="X66">
        <f t="shared" ref="X66:X129" si="22">R66+U66+V66+L66+I66</f>
        <v>2.11</v>
      </c>
      <c r="Y66">
        <f t="shared" ref="Y66:Y129" si="23">AK66+T66</f>
        <v>1.3399999999999999</v>
      </c>
      <c r="Z66">
        <f t="shared" ref="Z66:Z129" si="24">T66+L66+I66+AK66</f>
        <v>1.49</v>
      </c>
      <c r="AA66">
        <f t="shared" ref="AA66:AC129" si="25">X66*4.46089561</f>
        <v>9.4124897370999996</v>
      </c>
      <c r="AB66">
        <f t="shared" si="25"/>
        <v>5.9776001173999989</v>
      </c>
      <c r="AC66">
        <f t="shared" si="25"/>
        <v>6.6467344588999993</v>
      </c>
      <c r="AD66">
        <f t="shared" ref="AD66:AD129" si="26">AB66/AC66</f>
        <v>0.89932885906040261</v>
      </c>
      <c r="AE66">
        <f t="shared" ref="AE66:AE129" si="27">0.1+(AD66*(0.75-0.1))</f>
        <v>0.68456375838926165</v>
      </c>
      <c r="AF66">
        <f t="shared" ref="AF66:AF129" si="28">AA66/AE66*0.04591</f>
        <v>0.63124493304616558</v>
      </c>
      <c r="AG66">
        <v>0</v>
      </c>
      <c r="AH66">
        <v>0</v>
      </c>
      <c r="AI66">
        <v>0.8</v>
      </c>
      <c r="AJ66">
        <v>1.5</v>
      </c>
      <c r="AK66">
        <v>1.2</v>
      </c>
      <c r="AL66">
        <v>3.5</v>
      </c>
      <c r="AM66">
        <v>4.4000000000000004</v>
      </c>
      <c r="AN66">
        <v>7.1</v>
      </c>
      <c r="AO66">
        <v>11.5</v>
      </c>
      <c r="AP66" s="3">
        <f t="shared" ref="AP66:AP129" si="29">IF(H66&gt;E66,(H66*0.633+AN66*0.01),(E66*0.633+AN66*0.01))</f>
        <v>0.31153999999999998</v>
      </c>
      <c r="AQ66" s="3">
        <f t="shared" si="14"/>
        <v>0.38</v>
      </c>
      <c r="AR66" s="2">
        <v>7.0000000000000007E-2</v>
      </c>
      <c r="AS66" t="s">
        <v>97</v>
      </c>
      <c r="AT66" t="s">
        <v>65</v>
      </c>
      <c r="AU66" t="s">
        <v>72</v>
      </c>
      <c r="AV66" t="s">
        <v>147</v>
      </c>
      <c r="AW66" t="s">
        <v>69</v>
      </c>
      <c r="AX66" t="s">
        <v>148</v>
      </c>
      <c r="AY66">
        <v>225</v>
      </c>
      <c r="AZ66" t="s">
        <v>125</v>
      </c>
      <c r="BA66">
        <v>10</v>
      </c>
      <c r="BB66" t="s">
        <v>79</v>
      </c>
      <c r="BC66" t="s">
        <v>64</v>
      </c>
      <c r="BD66" t="s">
        <v>69</v>
      </c>
      <c r="BE66" t="s">
        <v>69</v>
      </c>
      <c r="BF66" t="s">
        <v>69</v>
      </c>
      <c r="BG66" t="s">
        <v>69</v>
      </c>
      <c r="BH66" t="s">
        <v>76</v>
      </c>
      <c r="BI66" t="s">
        <v>149</v>
      </c>
      <c r="BJ66" t="s">
        <v>69</v>
      </c>
      <c r="BK66" t="s">
        <v>69</v>
      </c>
      <c r="BL66">
        <f t="shared" si="15"/>
        <v>45.1</v>
      </c>
    </row>
    <row r="67" spans="1:64" x14ac:dyDescent="0.3">
      <c r="A67" t="s">
        <v>119</v>
      </c>
      <c r="B67">
        <v>244</v>
      </c>
      <c r="C67" s="1">
        <v>0.1017</v>
      </c>
      <c r="D67" s="1">
        <v>2.2499999999999999E-2</v>
      </c>
      <c r="E67">
        <v>0.4</v>
      </c>
      <c r="F67" s="1">
        <v>0.3</v>
      </c>
      <c r="G67" s="1">
        <v>2.2499999999999999E-2</v>
      </c>
      <c r="H67">
        <v>0.47</v>
      </c>
      <c r="I67">
        <v>0.12</v>
      </c>
      <c r="J67">
        <v>0.02</v>
      </c>
      <c r="K67">
        <f t="shared" si="16"/>
        <v>0.13999999999999999</v>
      </c>
      <c r="L67">
        <v>0.12</v>
      </c>
      <c r="M67">
        <v>0.01</v>
      </c>
      <c r="N67">
        <f t="shared" si="17"/>
        <v>0.13</v>
      </c>
      <c r="O67">
        <f t="shared" si="18"/>
        <v>0.27</v>
      </c>
      <c r="P67">
        <f t="shared" si="19"/>
        <v>0.24</v>
      </c>
      <c r="Q67">
        <f t="shared" si="19"/>
        <v>0.03</v>
      </c>
      <c r="R67">
        <f t="shared" si="20"/>
        <v>1.2400000000000002</v>
      </c>
      <c r="S67">
        <f t="shared" si="21"/>
        <v>0.14000000000000001</v>
      </c>
      <c r="T67" s="2">
        <v>0.11</v>
      </c>
      <c r="U67">
        <v>0.31</v>
      </c>
      <c r="V67">
        <v>0.13</v>
      </c>
      <c r="W67">
        <v>0.55000000000000004</v>
      </c>
      <c r="X67">
        <f t="shared" si="22"/>
        <v>1.9200000000000004</v>
      </c>
      <c r="Y67">
        <f t="shared" si="23"/>
        <v>1.2100000000000002</v>
      </c>
      <c r="Z67">
        <f t="shared" si="24"/>
        <v>1.4500000000000002</v>
      </c>
      <c r="AA67">
        <f t="shared" si="25"/>
        <v>8.5649195712000008</v>
      </c>
      <c r="AB67">
        <f t="shared" si="25"/>
        <v>5.3976836881000008</v>
      </c>
      <c r="AC67">
        <f t="shared" si="25"/>
        <v>6.4682986345</v>
      </c>
      <c r="AD67">
        <f t="shared" si="26"/>
        <v>0.83448275862068977</v>
      </c>
      <c r="AE67">
        <f t="shared" si="27"/>
        <v>0.64241379310344837</v>
      </c>
      <c r="AF67">
        <f t="shared" si="28"/>
        <v>0.612090620928608</v>
      </c>
      <c r="AG67">
        <v>0.41</v>
      </c>
      <c r="AH67">
        <v>0.5</v>
      </c>
      <c r="AI67">
        <v>1.4</v>
      </c>
      <c r="AJ67">
        <v>1.3</v>
      </c>
      <c r="AK67">
        <v>1.1000000000000001</v>
      </c>
      <c r="AL67">
        <v>3.9</v>
      </c>
      <c r="AM67">
        <v>3.8</v>
      </c>
      <c r="AN67">
        <v>6.6</v>
      </c>
      <c r="AO67">
        <v>10.4</v>
      </c>
      <c r="AP67" s="3">
        <f t="shared" si="29"/>
        <v>0.36351</v>
      </c>
      <c r="AQ67" s="3">
        <f t="shared" ref="AQ67:AQ130" si="30">IF(H67&gt;E67,H67,E67)</f>
        <v>0.47</v>
      </c>
      <c r="AR67" s="2">
        <v>9.8888888888888887E-2</v>
      </c>
      <c r="AS67" t="s">
        <v>97</v>
      </c>
      <c r="AT67" t="s">
        <v>65</v>
      </c>
      <c r="AU67" t="s">
        <v>66</v>
      </c>
      <c r="AV67" t="s">
        <v>69</v>
      </c>
      <c r="AW67" t="s">
        <v>69</v>
      </c>
      <c r="AX67" t="s">
        <v>150</v>
      </c>
      <c r="AY67">
        <v>180</v>
      </c>
      <c r="AZ67" t="s">
        <v>78</v>
      </c>
      <c r="BA67">
        <v>10</v>
      </c>
      <c r="BB67" t="s">
        <v>79</v>
      </c>
      <c r="BC67" t="s">
        <v>64</v>
      </c>
      <c r="BD67" t="s">
        <v>83</v>
      </c>
      <c r="BE67" t="s">
        <v>97</v>
      </c>
      <c r="BF67" t="s">
        <v>69</v>
      </c>
      <c r="BG67" t="s">
        <v>64</v>
      </c>
      <c r="BH67" t="s">
        <v>76</v>
      </c>
      <c r="BI67" t="s">
        <v>69</v>
      </c>
      <c r="BJ67" t="s">
        <v>69</v>
      </c>
      <c r="BK67" t="s">
        <v>69</v>
      </c>
      <c r="BL67">
        <f t="shared" ref="BL67:BL130" si="31">AQ67*100+AN67</f>
        <v>53.6</v>
      </c>
    </row>
    <row r="68" spans="1:64" x14ac:dyDescent="0.3">
      <c r="A68" t="s">
        <v>119</v>
      </c>
      <c r="B68">
        <v>245</v>
      </c>
      <c r="C68" s="1">
        <v>0.37670000000000003</v>
      </c>
      <c r="D68" s="1">
        <v>2.2499999999999999E-2</v>
      </c>
      <c r="E68">
        <v>0.95</v>
      </c>
      <c r="F68" s="1">
        <v>0.18329999999999999</v>
      </c>
      <c r="G68" s="1">
        <v>3.2500000000000001E-2</v>
      </c>
      <c r="H68">
        <v>0.4</v>
      </c>
      <c r="I68">
        <v>0.95</v>
      </c>
      <c r="J68">
        <v>0.06</v>
      </c>
      <c r="K68">
        <f t="shared" si="16"/>
        <v>1.01</v>
      </c>
      <c r="L68">
        <v>0.1</v>
      </c>
      <c r="M68">
        <v>0.01</v>
      </c>
      <c r="N68">
        <f t="shared" si="17"/>
        <v>0.11</v>
      </c>
      <c r="O68">
        <f t="shared" si="18"/>
        <v>1.1200000000000001</v>
      </c>
      <c r="P68">
        <f t="shared" si="19"/>
        <v>1.05</v>
      </c>
      <c r="Q68">
        <f t="shared" si="19"/>
        <v>6.9999999999999993E-2</v>
      </c>
      <c r="R68">
        <f t="shared" si="20"/>
        <v>1.67</v>
      </c>
      <c r="S68">
        <f t="shared" si="21"/>
        <v>0.16999999999999998</v>
      </c>
      <c r="T68" s="2">
        <v>0.1</v>
      </c>
      <c r="U68">
        <v>0.39</v>
      </c>
      <c r="V68">
        <v>0.93</v>
      </c>
      <c r="W68">
        <v>1.42</v>
      </c>
      <c r="X68">
        <f t="shared" si="22"/>
        <v>4.04</v>
      </c>
      <c r="Y68">
        <f t="shared" si="23"/>
        <v>1.6</v>
      </c>
      <c r="Z68">
        <f t="shared" si="24"/>
        <v>2.65</v>
      </c>
      <c r="AA68">
        <f t="shared" si="25"/>
        <v>18.0220182644</v>
      </c>
      <c r="AB68">
        <f t="shared" si="25"/>
        <v>7.1374329759999995</v>
      </c>
      <c r="AC68">
        <f t="shared" si="25"/>
        <v>11.8213733665</v>
      </c>
      <c r="AD68">
        <f t="shared" si="26"/>
        <v>0.60377358490566035</v>
      </c>
      <c r="AE68">
        <f t="shared" si="27"/>
        <v>0.49245283018867925</v>
      </c>
      <c r="AF68">
        <f t="shared" si="28"/>
        <v>1.6801423563787743</v>
      </c>
      <c r="AG68">
        <v>0.21</v>
      </c>
      <c r="AH68">
        <v>0.3</v>
      </c>
      <c r="AI68">
        <v>2</v>
      </c>
      <c r="AJ68">
        <v>1.4</v>
      </c>
      <c r="AK68">
        <v>1.5</v>
      </c>
      <c r="AL68">
        <v>4.9000000000000004</v>
      </c>
      <c r="AM68">
        <v>4</v>
      </c>
      <c r="AN68">
        <v>8.6</v>
      </c>
      <c r="AO68">
        <v>12.7</v>
      </c>
      <c r="AP68" s="3">
        <f t="shared" si="29"/>
        <v>0.68734999999999991</v>
      </c>
      <c r="AQ68" s="3">
        <f t="shared" si="30"/>
        <v>0.95</v>
      </c>
      <c r="AR68" s="2">
        <v>9.0000000000000024E-2</v>
      </c>
      <c r="AS68" t="s">
        <v>97</v>
      </c>
      <c r="AT68" t="s">
        <v>65</v>
      </c>
      <c r="AU68" t="s">
        <v>72</v>
      </c>
      <c r="AV68" t="s">
        <v>88</v>
      </c>
      <c r="AW68" t="s">
        <v>69</v>
      </c>
      <c r="AX68" t="s">
        <v>150</v>
      </c>
      <c r="AY68">
        <v>270</v>
      </c>
      <c r="AZ68" t="s">
        <v>134</v>
      </c>
      <c r="BA68">
        <v>5</v>
      </c>
      <c r="BB68" t="s">
        <v>74</v>
      </c>
      <c r="BC68" t="s">
        <v>64</v>
      </c>
      <c r="BD68" t="s">
        <v>83</v>
      </c>
      <c r="BE68" t="s">
        <v>130</v>
      </c>
      <c r="BF68" t="s">
        <v>71</v>
      </c>
      <c r="BG68" t="s">
        <v>83</v>
      </c>
      <c r="BH68" t="s">
        <v>76</v>
      </c>
      <c r="BI68" t="s">
        <v>69</v>
      </c>
      <c r="BJ68" t="s">
        <v>69</v>
      </c>
      <c r="BK68" t="s">
        <v>69</v>
      </c>
      <c r="BL68">
        <f t="shared" si="31"/>
        <v>103.6</v>
      </c>
    </row>
    <row r="69" spans="1:64" x14ac:dyDescent="0.3">
      <c r="A69" t="s">
        <v>119</v>
      </c>
      <c r="B69">
        <v>246</v>
      </c>
      <c r="C69" s="1">
        <v>5.0799999999999998E-2</v>
      </c>
      <c r="D69" s="1">
        <v>0</v>
      </c>
      <c r="E69">
        <v>0.32</v>
      </c>
      <c r="F69" s="1">
        <v>3.3300000000000003E-2</v>
      </c>
      <c r="G69" s="1">
        <v>0</v>
      </c>
      <c r="H69">
        <v>0.05</v>
      </c>
      <c r="I69">
        <v>0.1</v>
      </c>
      <c r="J69">
        <v>0</v>
      </c>
      <c r="K69">
        <f t="shared" si="16"/>
        <v>0.1</v>
      </c>
      <c r="L69">
        <v>0.01</v>
      </c>
      <c r="M69">
        <v>0</v>
      </c>
      <c r="N69">
        <f t="shared" si="17"/>
        <v>0.01</v>
      </c>
      <c r="O69">
        <f t="shared" si="18"/>
        <v>0.11</v>
      </c>
      <c r="P69">
        <f t="shared" si="19"/>
        <v>0.11</v>
      </c>
      <c r="Q69">
        <f t="shared" si="19"/>
        <v>0</v>
      </c>
      <c r="R69">
        <f t="shared" si="20"/>
        <v>2.29</v>
      </c>
      <c r="S69">
        <f t="shared" si="21"/>
        <v>0.09</v>
      </c>
      <c r="T69" s="2">
        <v>0.09</v>
      </c>
      <c r="U69">
        <v>0.5</v>
      </c>
      <c r="V69">
        <v>0.46</v>
      </c>
      <c r="W69">
        <v>1.05</v>
      </c>
      <c r="X69">
        <f t="shared" si="22"/>
        <v>3.36</v>
      </c>
      <c r="Y69">
        <f t="shared" si="23"/>
        <v>2.29</v>
      </c>
      <c r="Z69">
        <f t="shared" si="24"/>
        <v>2.4000000000000004</v>
      </c>
      <c r="AA69">
        <f t="shared" si="25"/>
        <v>14.988609249599998</v>
      </c>
      <c r="AB69">
        <f t="shared" si="25"/>
        <v>10.215450946899999</v>
      </c>
      <c r="AC69">
        <f t="shared" si="25"/>
        <v>10.706149464000001</v>
      </c>
      <c r="AD69">
        <f t="shared" si="26"/>
        <v>0.9541666666666665</v>
      </c>
      <c r="AE69">
        <f t="shared" si="27"/>
        <v>0.72020833333333323</v>
      </c>
      <c r="AF69">
        <f t="shared" si="28"/>
        <v>0.95545555195714571</v>
      </c>
      <c r="AG69">
        <v>0</v>
      </c>
      <c r="AH69">
        <v>0.1</v>
      </c>
      <c r="AI69">
        <v>1.1000000000000001</v>
      </c>
      <c r="AJ69">
        <v>2.7</v>
      </c>
      <c r="AK69">
        <v>2.2000000000000002</v>
      </c>
      <c r="AL69">
        <v>6</v>
      </c>
      <c r="AM69">
        <v>7.7</v>
      </c>
      <c r="AN69">
        <v>12.5</v>
      </c>
      <c r="AO69">
        <v>20.2</v>
      </c>
      <c r="AP69" s="3">
        <f t="shared" si="29"/>
        <v>0.32756000000000002</v>
      </c>
      <c r="AQ69" s="3">
        <f t="shared" si="30"/>
        <v>0.32</v>
      </c>
      <c r="AR69" s="2">
        <v>2.2222222222222223E-2</v>
      </c>
      <c r="AS69" t="s">
        <v>97</v>
      </c>
      <c r="AT69" t="s">
        <v>65</v>
      </c>
      <c r="AU69" t="s">
        <v>98</v>
      </c>
      <c r="AV69" t="s">
        <v>69</v>
      </c>
      <c r="AW69" t="s">
        <v>68</v>
      </c>
      <c r="AX69" t="s">
        <v>151</v>
      </c>
      <c r="BA69">
        <v>0</v>
      </c>
      <c r="BB69" t="s">
        <v>70</v>
      </c>
      <c r="BC69" t="s">
        <v>64</v>
      </c>
      <c r="BD69" t="s">
        <v>126</v>
      </c>
      <c r="BE69" t="s">
        <v>83</v>
      </c>
      <c r="BF69" t="s">
        <v>69</v>
      </c>
      <c r="BG69" t="s">
        <v>92</v>
      </c>
      <c r="BH69" t="s">
        <v>76</v>
      </c>
      <c r="BI69" t="s">
        <v>69</v>
      </c>
      <c r="BJ69" t="s">
        <v>69</v>
      </c>
      <c r="BK69" t="s">
        <v>69</v>
      </c>
      <c r="BL69">
        <f t="shared" si="31"/>
        <v>44.5</v>
      </c>
    </row>
    <row r="70" spans="1:64" x14ac:dyDescent="0.3">
      <c r="A70" t="s">
        <v>119</v>
      </c>
      <c r="B70">
        <v>247</v>
      </c>
      <c r="C70" s="1">
        <v>0.38829999999999998</v>
      </c>
      <c r="D70" s="1">
        <v>0.22670000000000001</v>
      </c>
      <c r="E70">
        <v>1.42</v>
      </c>
      <c r="F70" s="1">
        <v>0.18329999999999999</v>
      </c>
      <c r="G70" s="1">
        <v>0.05</v>
      </c>
      <c r="H70">
        <v>0.28000000000000003</v>
      </c>
      <c r="I70">
        <v>1</v>
      </c>
      <c r="J70">
        <v>0.52</v>
      </c>
      <c r="K70">
        <f t="shared" si="16"/>
        <v>1.52</v>
      </c>
      <c r="L70">
        <v>0.08</v>
      </c>
      <c r="M70">
        <v>0.02</v>
      </c>
      <c r="N70">
        <f t="shared" si="17"/>
        <v>0.1</v>
      </c>
      <c r="O70">
        <f t="shared" si="18"/>
        <v>1.62</v>
      </c>
      <c r="P70">
        <f t="shared" si="19"/>
        <v>1.08</v>
      </c>
      <c r="Q70">
        <f t="shared" si="19"/>
        <v>0.54</v>
      </c>
      <c r="R70">
        <f t="shared" si="20"/>
        <v>2.83</v>
      </c>
      <c r="S70">
        <f t="shared" si="21"/>
        <v>0.63</v>
      </c>
      <c r="T70" s="2">
        <v>0.09</v>
      </c>
      <c r="U70">
        <v>0.33</v>
      </c>
      <c r="V70">
        <v>7.0000000000000007E-2</v>
      </c>
      <c r="W70">
        <v>0.49</v>
      </c>
      <c r="X70">
        <f t="shared" si="22"/>
        <v>4.3100000000000005</v>
      </c>
      <c r="Y70">
        <f t="shared" si="23"/>
        <v>2.29</v>
      </c>
      <c r="Z70">
        <f t="shared" si="24"/>
        <v>3.37</v>
      </c>
      <c r="AA70">
        <f t="shared" si="25"/>
        <v>19.226460079100001</v>
      </c>
      <c r="AB70">
        <f t="shared" si="25"/>
        <v>10.215450946899999</v>
      </c>
      <c r="AC70">
        <f t="shared" si="25"/>
        <v>15.033218205699999</v>
      </c>
      <c r="AD70">
        <f t="shared" si="26"/>
        <v>0.67952522255192871</v>
      </c>
      <c r="AE70">
        <f t="shared" si="27"/>
        <v>0.54169139465875371</v>
      </c>
      <c r="AF70">
        <f t="shared" si="28"/>
        <v>1.6295012085018301</v>
      </c>
      <c r="AG70">
        <v>0</v>
      </c>
      <c r="AH70">
        <v>0</v>
      </c>
      <c r="AI70">
        <v>0.5</v>
      </c>
      <c r="AJ70">
        <v>3.4</v>
      </c>
      <c r="AK70">
        <v>2.2000000000000002</v>
      </c>
      <c r="AL70">
        <v>6.1</v>
      </c>
      <c r="AM70">
        <v>9.8000000000000007</v>
      </c>
      <c r="AN70">
        <v>12.4</v>
      </c>
      <c r="AO70">
        <v>22.3</v>
      </c>
      <c r="AP70" s="3">
        <f t="shared" si="29"/>
        <v>1.0228600000000001</v>
      </c>
      <c r="AQ70" s="3">
        <f t="shared" si="30"/>
        <v>1.42</v>
      </c>
      <c r="AR70" s="2">
        <v>6.4444444444444457E-2</v>
      </c>
      <c r="AS70" t="s">
        <v>97</v>
      </c>
      <c r="AT70" t="s">
        <v>65</v>
      </c>
      <c r="AU70" t="s">
        <v>98</v>
      </c>
      <c r="AV70" t="s">
        <v>69</v>
      </c>
      <c r="AW70" t="s">
        <v>68</v>
      </c>
      <c r="AX70" t="s">
        <v>69</v>
      </c>
      <c r="BA70">
        <v>0</v>
      </c>
      <c r="BB70" t="s">
        <v>70</v>
      </c>
      <c r="BC70" t="s">
        <v>64</v>
      </c>
      <c r="BD70" t="s">
        <v>126</v>
      </c>
      <c r="BE70" t="s">
        <v>83</v>
      </c>
      <c r="BF70" t="s">
        <v>69</v>
      </c>
      <c r="BG70" t="s">
        <v>130</v>
      </c>
      <c r="BH70" t="s">
        <v>76</v>
      </c>
      <c r="BI70" t="s">
        <v>69</v>
      </c>
      <c r="BJ70" t="s">
        <v>69</v>
      </c>
      <c r="BK70" t="s">
        <v>69</v>
      </c>
      <c r="BL70">
        <f t="shared" si="31"/>
        <v>154.4</v>
      </c>
    </row>
    <row r="71" spans="1:64" x14ac:dyDescent="0.3">
      <c r="A71" t="s">
        <v>119</v>
      </c>
      <c r="B71">
        <v>248</v>
      </c>
      <c r="C71" s="1">
        <v>8.9200000000000002E-2</v>
      </c>
      <c r="D71" s="1">
        <v>5.0000000000000001E-3</v>
      </c>
      <c r="E71">
        <v>1.08</v>
      </c>
      <c r="F71" s="1">
        <v>0</v>
      </c>
      <c r="G71" s="1">
        <v>0</v>
      </c>
      <c r="H71">
        <v>0</v>
      </c>
      <c r="I71">
        <v>0.21</v>
      </c>
      <c r="J71">
        <v>0.01</v>
      </c>
      <c r="K71">
        <f t="shared" si="16"/>
        <v>0.22</v>
      </c>
      <c r="L71">
        <v>0</v>
      </c>
      <c r="M71">
        <v>0</v>
      </c>
      <c r="N71">
        <f t="shared" si="17"/>
        <v>0</v>
      </c>
      <c r="O71">
        <f t="shared" si="18"/>
        <v>0.22</v>
      </c>
      <c r="P71">
        <f t="shared" si="19"/>
        <v>0.21</v>
      </c>
      <c r="Q71">
        <f t="shared" si="19"/>
        <v>0.01</v>
      </c>
      <c r="R71">
        <f t="shared" si="20"/>
        <v>1.19</v>
      </c>
      <c r="S71">
        <f t="shared" si="21"/>
        <v>0.19</v>
      </c>
      <c r="T71" s="2">
        <v>0.18</v>
      </c>
      <c r="U71">
        <v>0.96</v>
      </c>
      <c r="V71">
        <v>0.26</v>
      </c>
      <c r="W71">
        <v>1.4</v>
      </c>
      <c r="X71">
        <f t="shared" si="22"/>
        <v>2.62</v>
      </c>
      <c r="Y71">
        <f t="shared" si="23"/>
        <v>1.18</v>
      </c>
      <c r="Z71">
        <f t="shared" si="24"/>
        <v>1.3900000000000001</v>
      </c>
      <c r="AA71">
        <f t="shared" si="25"/>
        <v>11.6875464982</v>
      </c>
      <c r="AB71">
        <f t="shared" si="25"/>
        <v>5.2638568197999991</v>
      </c>
      <c r="AC71">
        <f t="shared" si="25"/>
        <v>6.2006448979000002</v>
      </c>
      <c r="AD71">
        <f t="shared" si="26"/>
        <v>0.84892086330935235</v>
      </c>
      <c r="AE71">
        <f t="shared" si="27"/>
        <v>0.65179856115107904</v>
      </c>
      <c r="AF71">
        <f t="shared" si="28"/>
        <v>0.82322252872845836</v>
      </c>
      <c r="AG71">
        <v>0</v>
      </c>
      <c r="AH71">
        <v>0</v>
      </c>
      <c r="AI71">
        <v>1.4</v>
      </c>
      <c r="AJ71">
        <v>4.3</v>
      </c>
      <c r="AK71">
        <v>1</v>
      </c>
      <c r="AL71">
        <v>6.7</v>
      </c>
      <c r="AM71">
        <v>12.4</v>
      </c>
      <c r="AN71">
        <v>5.8</v>
      </c>
      <c r="AO71">
        <v>18.3</v>
      </c>
      <c r="AP71" s="3">
        <f t="shared" si="29"/>
        <v>0.74164000000000008</v>
      </c>
      <c r="AQ71" s="3">
        <f t="shared" si="30"/>
        <v>1.08</v>
      </c>
      <c r="AR71" s="2">
        <v>8.4444444444444447E-2</v>
      </c>
      <c r="AS71" t="s">
        <v>97</v>
      </c>
      <c r="AT71" t="s">
        <v>65</v>
      </c>
      <c r="AU71" t="s">
        <v>66</v>
      </c>
      <c r="AV71" t="s">
        <v>152</v>
      </c>
      <c r="AW71" t="s">
        <v>68</v>
      </c>
      <c r="AX71" t="s">
        <v>153</v>
      </c>
      <c r="AY71">
        <v>315</v>
      </c>
      <c r="AZ71" t="s">
        <v>82</v>
      </c>
      <c r="BA71">
        <v>5</v>
      </c>
      <c r="BB71" t="s">
        <v>74</v>
      </c>
      <c r="BC71" t="s">
        <v>64</v>
      </c>
      <c r="BD71" t="s">
        <v>75</v>
      </c>
      <c r="BE71" t="s">
        <v>69</v>
      </c>
      <c r="BF71" t="s">
        <v>69</v>
      </c>
      <c r="BG71" t="s">
        <v>75</v>
      </c>
      <c r="BH71" t="s">
        <v>76</v>
      </c>
      <c r="BI71" t="s">
        <v>154</v>
      </c>
      <c r="BJ71" t="s">
        <v>69</v>
      </c>
      <c r="BK71" t="s">
        <v>69</v>
      </c>
      <c r="BL71">
        <f t="shared" si="31"/>
        <v>113.8</v>
      </c>
    </row>
    <row r="72" spans="1:64" x14ac:dyDescent="0.3">
      <c r="A72" t="s">
        <v>119</v>
      </c>
      <c r="B72">
        <v>249</v>
      </c>
      <c r="C72" s="1">
        <v>0.13419999999999999</v>
      </c>
      <c r="D72" s="1">
        <v>0.06</v>
      </c>
      <c r="E72">
        <v>1.38</v>
      </c>
      <c r="F72" s="1">
        <v>1.67E-2</v>
      </c>
      <c r="G72" s="1">
        <v>5.0000000000000001E-3</v>
      </c>
      <c r="H72">
        <v>0.05</v>
      </c>
      <c r="I72">
        <v>0.35</v>
      </c>
      <c r="J72">
        <v>0.11</v>
      </c>
      <c r="K72">
        <f t="shared" si="16"/>
        <v>0.45999999999999996</v>
      </c>
      <c r="L72">
        <v>0</v>
      </c>
      <c r="M72">
        <v>0</v>
      </c>
      <c r="N72">
        <f t="shared" si="17"/>
        <v>0</v>
      </c>
      <c r="O72">
        <f t="shared" si="18"/>
        <v>0.45999999999999996</v>
      </c>
      <c r="P72">
        <f t="shared" si="19"/>
        <v>0.35</v>
      </c>
      <c r="Q72">
        <f t="shared" si="19"/>
        <v>0.11</v>
      </c>
      <c r="R72">
        <f t="shared" si="20"/>
        <v>1.73</v>
      </c>
      <c r="S72">
        <f t="shared" si="21"/>
        <v>0.22999999999999998</v>
      </c>
      <c r="T72" s="2">
        <v>0.12</v>
      </c>
      <c r="U72">
        <v>0.71</v>
      </c>
      <c r="V72">
        <v>0.6</v>
      </c>
      <c r="W72">
        <v>1.43</v>
      </c>
      <c r="X72">
        <f t="shared" si="22"/>
        <v>3.39</v>
      </c>
      <c r="Y72">
        <f t="shared" si="23"/>
        <v>1.62</v>
      </c>
      <c r="Z72">
        <f t="shared" si="24"/>
        <v>1.97</v>
      </c>
      <c r="AA72">
        <f t="shared" si="25"/>
        <v>15.1224361179</v>
      </c>
      <c r="AB72">
        <f t="shared" si="25"/>
        <v>7.2266508882</v>
      </c>
      <c r="AC72">
        <f t="shared" si="25"/>
        <v>8.7879643516999995</v>
      </c>
      <c r="AD72">
        <f t="shared" si="26"/>
        <v>0.82233502538071068</v>
      </c>
      <c r="AE72">
        <f t="shared" si="27"/>
        <v>0.63451776649746194</v>
      </c>
      <c r="AF72">
        <f t="shared" si="28"/>
        <v>1.0941711624643153</v>
      </c>
      <c r="AG72">
        <v>0</v>
      </c>
      <c r="AH72">
        <v>0</v>
      </c>
      <c r="AI72">
        <v>1.4</v>
      </c>
      <c r="AJ72">
        <v>2.9</v>
      </c>
      <c r="AK72">
        <v>1.5</v>
      </c>
      <c r="AL72">
        <v>5.8</v>
      </c>
      <c r="AM72">
        <v>8.1999999999999993</v>
      </c>
      <c r="AN72">
        <v>8.5</v>
      </c>
      <c r="AO72">
        <v>16.7</v>
      </c>
      <c r="AP72" s="3">
        <f t="shared" si="29"/>
        <v>0.95853999999999995</v>
      </c>
      <c r="AQ72" s="3">
        <f t="shared" si="30"/>
        <v>1.38</v>
      </c>
      <c r="AR72" s="2">
        <v>5.1111111111111121E-2</v>
      </c>
      <c r="AS72" t="s">
        <v>97</v>
      </c>
      <c r="AT72" t="s">
        <v>65</v>
      </c>
      <c r="AU72" t="s">
        <v>66</v>
      </c>
      <c r="AV72" t="s">
        <v>103</v>
      </c>
      <c r="AW72" t="s">
        <v>68</v>
      </c>
      <c r="AX72" t="s">
        <v>155</v>
      </c>
      <c r="AY72">
        <v>315</v>
      </c>
      <c r="AZ72" t="s">
        <v>82</v>
      </c>
      <c r="BA72">
        <v>5</v>
      </c>
      <c r="BB72" t="s">
        <v>74</v>
      </c>
      <c r="BC72" t="s">
        <v>97</v>
      </c>
      <c r="BD72" t="s">
        <v>126</v>
      </c>
      <c r="BE72" t="s">
        <v>69</v>
      </c>
      <c r="BF72" t="s">
        <v>69</v>
      </c>
      <c r="BG72" t="s">
        <v>69</v>
      </c>
      <c r="BH72" t="s">
        <v>69</v>
      </c>
      <c r="BI72" t="s">
        <v>69</v>
      </c>
      <c r="BJ72" t="s">
        <v>69</v>
      </c>
      <c r="BK72" t="s">
        <v>69</v>
      </c>
      <c r="BL72">
        <f t="shared" si="31"/>
        <v>146.5</v>
      </c>
    </row>
    <row r="73" spans="1:64" x14ac:dyDescent="0.3">
      <c r="A73" t="s">
        <v>123</v>
      </c>
      <c r="B73">
        <v>301</v>
      </c>
      <c r="C73" s="1">
        <v>0.3342</v>
      </c>
      <c r="D73" s="1">
        <v>0.01</v>
      </c>
      <c r="E73">
        <v>0.33</v>
      </c>
      <c r="F73" s="1">
        <v>0.1333</v>
      </c>
      <c r="G73" s="1">
        <v>7.2499999999999995E-2</v>
      </c>
      <c r="H73">
        <v>0.28000000000000003</v>
      </c>
      <c r="I73">
        <v>0.35</v>
      </c>
      <c r="J73">
        <v>0</v>
      </c>
      <c r="K73">
        <f t="shared" si="16"/>
        <v>0.35</v>
      </c>
      <c r="L73">
        <v>0.04</v>
      </c>
      <c r="M73">
        <v>0.02</v>
      </c>
      <c r="N73">
        <f t="shared" si="17"/>
        <v>0.06</v>
      </c>
      <c r="O73">
        <f t="shared" si="18"/>
        <v>0.41</v>
      </c>
      <c r="P73">
        <f t="shared" si="19"/>
        <v>0.38999999999999996</v>
      </c>
      <c r="Q73">
        <f t="shared" si="19"/>
        <v>0.02</v>
      </c>
      <c r="R73">
        <f t="shared" si="20"/>
        <v>1.5399999999999998</v>
      </c>
      <c r="S73">
        <f t="shared" si="21"/>
        <v>0.13999999999999999</v>
      </c>
      <c r="T73" s="2">
        <v>0.12</v>
      </c>
      <c r="U73">
        <v>0.5</v>
      </c>
      <c r="V73">
        <v>0.46</v>
      </c>
      <c r="W73">
        <v>1.08</v>
      </c>
      <c r="X73">
        <f t="shared" si="22"/>
        <v>2.89</v>
      </c>
      <c r="Y73">
        <f t="shared" si="23"/>
        <v>1.52</v>
      </c>
      <c r="Z73">
        <f t="shared" si="24"/>
        <v>1.91</v>
      </c>
      <c r="AA73">
        <f t="shared" si="25"/>
        <v>12.891988312899999</v>
      </c>
      <c r="AB73">
        <f t="shared" si="25"/>
        <v>6.7805613271999992</v>
      </c>
      <c r="AC73">
        <f t="shared" si="25"/>
        <v>8.5203106150999997</v>
      </c>
      <c r="AD73">
        <f t="shared" si="26"/>
        <v>0.79581151832460728</v>
      </c>
      <c r="AE73">
        <f t="shared" si="27"/>
        <v>0.61727748691099471</v>
      </c>
      <c r="AF73">
        <f t="shared" si="28"/>
        <v>0.95884135740492493</v>
      </c>
      <c r="AG73">
        <v>0</v>
      </c>
      <c r="AH73">
        <v>0</v>
      </c>
      <c r="AI73">
        <v>1.1000000000000001</v>
      </c>
      <c r="AJ73">
        <v>2.2000000000000002</v>
      </c>
      <c r="AK73">
        <v>1.4</v>
      </c>
      <c r="AL73">
        <v>4.5999999999999996</v>
      </c>
      <c r="AM73">
        <v>6.2</v>
      </c>
      <c r="AN73">
        <v>7.8</v>
      </c>
      <c r="AO73">
        <v>14</v>
      </c>
      <c r="AP73" s="3">
        <f t="shared" si="29"/>
        <v>0.28689000000000003</v>
      </c>
      <c r="AQ73" s="3">
        <f t="shared" si="30"/>
        <v>0.33</v>
      </c>
      <c r="AR73" s="2">
        <v>0.13</v>
      </c>
      <c r="AS73" t="s">
        <v>71</v>
      </c>
      <c r="AT73" t="s">
        <v>65</v>
      </c>
      <c r="AU73" t="s">
        <v>72</v>
      </c>
      <c r="AV73" t="s">
        <v>103</v>
      </c>
      <c r="AW73" t="s">
        <v>68</v>
      </c>
      <c r="AX73" t="s">
        <v>69</v>
      </c>
      <c r="AY73">
        <v>90</v>
      </c>
      <c r="AZ73" t="s">
        <v>116</v>
      </c>
      <c r="BA73">
        <v>15</v>
      </c>
      <c r="BB73" t="s">
        <v>79</v>
      </c>
      <c r="BC73" t="s">
        <v>97</v>
      </c>
      <c r="BD73" t="s">
        <v>156</v>
      </c>
      <c r="BE73" t="s">
        <v>69</v>
      </c>
      <c r="BF73" t="s">
        <v>69</v>
      </c>
      <c r="BG73" t="s">
        <v>69</v>
      </c>
      <c r="BH73" t="s">
        <v>69</v>
      </c>
      <c r="BI73" t="s">
        <v>69</v>
      </c>
      <c r="BJ73" t="s">
        <v>69</v>
      </c>
      <c r="BK73" t="s">
        <v>69</v>
      </c>
      <c r="BL73">
        <f t="shared" si="31"/>
        <v>40.799999999999997</v>
      </c>
    </row>
    <row r="74" spans="1:64" x14ac:dyDescent="0.3">
      <c r="A74" t="s">
        <v>123</v>
      </c>
      <c r="B74">
        <v>302</v>
      </c>
      <c r="C74" s="1">
        <v>0.75</v>
      </c>
      <c r="D74" s="1">
        <v>5.5E-2</v>
      </c>
      <c r="E74">
        <v>0.68</v>
      </c>
      <c r="F74" s="1">
        <v>0</v>
      </c>
      <c r="G74" s="1">
        <v>0</v>
      </c>
      <c r="H74">
        <v>0</v>
      </c>
      <c r="I74">
        <v>0.93</v>
      </c>
      <c r="J74">
        <v>0.05</v>
      </c>
      <c r="K74">
        <f t="shared" si="16"/>
        <v>0.98000000000000009</v>
      </c>
      <c r="L74">
        <v>0</v>
      </c>
      <c r="M74">
        <v>0</v>
      </c>
      <c r="N74">
        <f t="shared" si="17"/>
        <v>0</v>
      </c>
      <c r="O74">
        <f t="shared" si="18"/>
        <v>0.98000000000000009</v>
      </c>
      <c r="P74">
        <f t="shared" si="19"/>
        <v>0.93</v>
      </c>
      <c r="Q74">
        <f t="shared" si="19"/>
        <v>0.05</v>
      </c>
      <c r="R74">
        <f t="shared" si="20"/>
        <v>1.1100000000000001</v>
      </c>
      <c r="S74">
        <f t="shared" si="21"/>
        <v>0.11</v>
      </c>
      <c r="T74" s="2">
        <v>0.06</v>
      </c>
      <c r="U74">
        <v>0.75</v>
      </c>
      <c r="V74">
        <v>0.6</v>
      </c>
      <c r="W74">
        <v>1.41</v>
      </c>
      <c r="X74">
        <f t="shared" si="22"/>
        <v>3.39</v>
      </c>
      <c r="Y74">
        <f t="shared" si="23"/>
        <v>1.06</v>
      </c>
      <c r="Z74">
        <f t="shared" si="24"/>
        <v>1.99</v>
      </c>
      <c r="AA74">
        <f t="shared" si="25"/>
        <v>15.1224361179</v>
      </c>
      <c r="AB74">
        <f t="shared" si="25"/>
        <v>4.7285493465999995</v>
      </c>
      <c r="AC74">
        <f t="shared" si="25"/>
        <v>8.8771822639</v>
      </c>
      <c r="AD74">
        <f t="shared" si="26"/>
        <v>0.53266331658291455</v>
      </c>
      <c r="AE74">
        <f t="shared" si="27"/>
        <v>0.44623115577889449</v>
      </c>
      <c r="AF74">
        <f t="shared" si="28"/>
        <v>1.5558551508151464</v>
      </c>
      <c r="AG74">
        <v>0.1</v>
      </c>
      <c r="AH74">
        <v>0</v>
      </c>
      <c r="AI74">
        <v>1.5</v>
      </c>
      <c r="AJ74">
        <v>0.2</v>
      </c>
      <c r="AK74">
        <v>1</v>
      </c>
      <c r="AL74">
        <v>2.8</v>
      </c>
      <c r="AM74">
        <v>0.7</v>
      </c>
      <c r="AN74">
        <v>5.9</v>
      </c>
      <c r="AO74">
        <v>6.6</v>
      </c>
      <c r="AP74" s="3">
        <f t="shared" si="29"/>
        <v>0.48944000000000004</v>
      </c>
      <c r="AQ74" s="3">
        <f t="shared" si="30"/>
        <v>0.68</v>
      </c>
      <c r="AR74" s="2">
        <v>0.17666666666666667</v>
      </c>
      <c r="AS74" t="s">
        <v>71</v>
      </c>
      <c r="AT74" t="s">
        <v>65</v>
      </c>
      <c r="AU74" t="s">
        <v>66</v>
      </c>
      <c r="AV74" t="s">
        <v>114</v>
      </c>
      <c r="AW74" t="s">
        <v>68</v>
      </c>
      <c r="AX74" t="s">
        <v>69</v>
      </c>
      <c r="AY74">
        <v>135</v>
      </c>
      <c r="AZ74" t="s">
        <v>109</v>
      </c>
      <c r="BA74">
        <v>10</v>
      </c>
      <c r="BB74" t="s">
        <v>79</v>
      </c>
      <c r="BC74" t="s">
        <v>97</v>
      </c>
      <c r="BD74" t="s">
        <v>64</v>
      </c>
      <c r="BE74" t="s">
        <v>69</v>
      </c>
      <c r="BF74" t="s">
        <v>69</v>
      </c>
      <c r="BG74" t="s">
        <v>69</v>
      </c>
      <c r="BH74" t="s">
        <v>69</v>
      </c>
      <c r="BI74" t="s">
        <v>157</v>
      </c>
      <c r="BJ74" t="s">
        <v>69</v>
      </c>
      <c r="BK74" t="s">
        <v>69</v>
      </c>
      <c r="BL74">
        <f t="shared" si="31"/>
        <v>73.900000000000006</v>
      </c>
    </row>
    <row r="75" spans="1:64" x14ac:dyDescent="0.3">
      <c r="A75" t="s">
        <v>123</v>
      </c>
      <c r="B75">
        <v>303</v>
      </c>
      <c r="C75" s="1">
        <v>0.6</v>
      </c>
      <c r="D75" s="1">
        <v>8.0000000000000004E-4</v>
      </c>
      <c r="E75">
        <v>0.38</v>
      </c>
      <c r="F75" s="1">
        <v>8.1699999999999995E-2</v>
      </c>
      <c r="G75" s="1">
        <v>5.5E-2</v>
      </c>
      <c r="H75">
        <v>0.45</v>
      </c>
      <c r="I75">
        <v>0.44</v>
      </c>
      <c r="J75">
        <v>0</v>
      </c>
      <c r="K75">
        <f t="shared" si="16"/>
        <v>0.44</v>
      </c>
      <c r="L75">
        <v>0.03</v>
      </c>
      <c r="M75">
        <v>0.02</v>
      </c>
      <c r="N75">
        <f t="shared" si="17"/>
        <v>0.05</v>
      </c>
      <c r="O75">
        <f t="shared" si="18"/>
        <v>0.49</v>
      </c>
      <c r="P75">
        <f t="shared" si="19"/>
        <v>0.47</v>
      </c>
      <c r="Q75">
        <f t="shared" si="19"/>
        <v>0.02</v>
      </c>
      <c r="R75">
        <f t="shared" si="20"/>
        <v>1.29</v>
      </c>
      <c r="S75">
        <f t="shared" si="21"/>
        <v>9.0000000000000011E-2</v>
      </c>
      <c r="T75" s="2">
        <v>7.0000000000000007E-2</v>
      </c>
      <c r="U75">
        <v>0.62</v>
      </c>
      <c r="V75">
        <v>0.26</v>
      </c>
      <c r="W75">
        <v>0.96</v>
      </c>
      <c r="X75">
        <f t="shared" si="22"/>
        <v>2.6399999999999997</v>
      </c>
      <c r="Y75">
        <f t="shared" si="23"/>
        <v>1.27</v>
      </c>
      <c r="Z75">
        <f t="shared" si="24"/>
        <v>1.74</v>
      </c>
      <c r="AA75">
        <f t="shared" si="25"/>
        <v>11.776764410399998</v>
      </c>
      <c r="AB75">
        <f t="shared" si="25"/>
        <v>5.6653374246999997</v>
      </c>
      <c r="AC75">
        <f t="shared" si="25"/>
        <v>7.7619583613999996</v>
      </c>
      <c r="AD75">
        <f t="shared" si="26"/>
        <v>0.72988505747126431</v>
      </c>
      <c r="AE75">
        <f t="shared" si="27"/>
        <v>0.57442528735632181</v>
      </c>
      <c r="AF75">
        <f t="shared" si="28"/>
        <v>0.94123860140244853</v>
      </c>
      <c r="AG75">
        <v>0</v>
      </c>
      <c r="AH75">
        <v>0</v>
      </c>
      <c r="AI75">
        <v>1</v>
      </c>
      <c r="AJ75">
        <v>1.4</v>
      </c>
      <c r="AK75">
        <v>1.2</v>
      </c>
      <c r="AL75">
        <v>3.6</v>
      </c>
      <c r="AM75">
        <v>4.2</v>
      </c>
      <c r="AN75">
        <v>7.2</v>
      </c>
      <c r="AO75">
        <v>11.4</v>
      </c>
      <c r="AP75" s="3">
        <f t="shared" si="29"/>
        <v>0.35685</v>
      </c>
      <c r="AQ75" s="3">
        <f t="shared" si="30"/>
        <v>0.45</v>
      </c>
      <c r="AR75" s="2">
        <v>8.0000000000000016E-2</v>
      </c>
      <c r="AS75" t="s">
        <v>71</v>
      </c>
      <c r="AT75" t="s">
        <v>65</v>
      </c>
      <c r="AU75" t="s">
        <v>66</v>
      </c>
      <c r="AV75" t="s">
        <v>105</v>
      </c>
      <c r="AW75" t="s">
        <v>69</v>
      </c>
      <c r="AX75" t="s">
        <v>69</v>
      </c>
      <c r="AY75">
        <v>135</v>
      </c>
      <c r="AZ75" t="s">
        <v>109</v>
      </c>
      <c r="BA75">
        <v>25</v>
      </c>
      <c r="BB75" t="s">
        <v>158</v>
      </c>
      <c r="BC75" t="s">
        <v>97</v>
      </c>
      <c r="BD75" t="s">
        <v>64</v>
      </c>
      <c r="BE75" t="s">
        <v>126</v>
      </c>
      <c r="BF75" t="s">
        <v>69</v>
      </c>
      <c r="BG75" t="s">
        <v>97</v>
      </c>
      <c r="BH75" t="s">
        <v>69</v>
      </c>
      <c r="BI75" t="s">
        <v>69</v>
      </c>
      <c r="BJ75" t="s">
        <v>129</v>
      </c>
      <c r="BK75" t="s">
        <v>69</v>
      </c>
      <c r="BL75">
        <f t="shared" si="31"/>
        <v>52.2</v>
      </c>
    </row>
    <row r="76" spans="1:64" x14ac:dyDescent="0.3">
      <c r="A76" t="s">
        <v>123</v>
      </c>
      <c r="B76">
        <v>304</v>
      </c>
      <c r="C76" s="1">
        <v>0.64329999999999998</v>
      </c>
      <c r="D76" s="1">
        <v>0</v>
      </c>
      <c r="E76">
        <v>0.37</v>
      </c>
      <c r="F76" s="1">
        <v>0.43329999999999996</v>
      </c>
      <c r="G76" s="1">
        <v>1.1699999999999999E-2</v>
      </c>
      <c r="H76">
        <v>0.55000000000000004</v>
      </c>
      <c r="I76">
        <v>0.47</v>
      </c>
      <c r="J76">
        <v>0</v>
      </c>
      <c r="K76">
        <f t="shared" si="16"/>
        <v>0.47</v>
      </c>
      <c r="L76">
        <v>0.2</v>
      </c>
      <c r="M76">
        <v>0</v>
      </c>
      <c r="N76">
        <f t="shared" si="17"/>
        <v>0.2</v>
      </c>
      <c r="O76">
        <f t="shared" si="18"/>
        <v>0.66999999999999993</v>
      </c>
      <c r="P76">
        <f t="shared" si="19"/>
        <v>0.66999999999999993</v>
      </c>
      <c r="Q76">
        <f t="shared" si="19"/>
        <v>0</v>
      </c>
      <c r="R76">
        <f t="shared" si="20"/>
        <v>1.46</v>
      </c>
      <c r="S76">
        <f t="shared" si="21"/>
        <v>0.06</v>
      </c>
      <c r="T76" s="2">
        <v>0.06</v>
      </c>
      <c r="U76">
        <v>0.57999999999999996</v>
      </c>
      <c r="V76">
        <v>0.46</v>
      </c>
      <c r="W76">
        <v>1.1000000000000001</v>
      </c>
      <c r="X76">
        <f t="shared" si="22"/>
        <v>3.17</v>
      </c>
      <c r="Y76">
        <f t="shared" si="23"/>
        <v>1.46</v>
      </c>
      <c r="Z76">
        <f t="shared" si="24"/>
        <v>2.13</v>
      </c>
      <c r="AA76">
        <f t="shared" si="25"/>
        <v>14.141039083699999</v>
      </c>
      <c r="AB76">
        <f t="shared" si="25"/>
        <v>6.5129075905999994</v>
      </c>
      <c r="AC76">
        <f t="shared" si="25"/>
        <v>9.5017076492999983</v>
      </c>
      <c r="AD76">
        <f t="shared" si="26"/>
        <v>0.68544600938967137</v>
      </c>
      <c r="AE76">
        <f t="shared" si="27"/>
        <v>0.5455399061032864</v>
      </c>
      <c r="AF76">
        <f t="shared" si="28"/>
        <v>1.190041456306868</v>
      </c>
      <c r="AG76">
        <v>0.06</v>
      </c>
      <c r="AH76">
        <v>0</v>
      </c>
      <c r="AI76">
        <v>1.2</v>
      </c>
      <c r="AJ76">
        <v>0.3</v>
      </c>
      <c r="AK76">
        <v>1.4</v>
      </c>
      <c r="AL76">
        <v>2.9</v>
      </c>
      <c r="AM76">
        <v>0.9</v>
      </c>
      <c r="AN76">
        <v>8.3000000000000007</v>
      </c>
      <c r="AO76">
        <v>9.1999999999999993</v>
      </c>
      <c r="AP76" s="3">
        <f t="shared" si="29"/>
        <v>0.43115000000000003</v>
      </c>
      <c r="AQ76" s="3">
        <f t="shared" si="30"/>
        <v>0.55000000000000004</v>
      </c>
      <c r="AR76" s="2">
        <v>0.25000000000000006</v>
      </c>
      <c r="AS76" t="s">
        <v>71</v>
      </c>
      <c r="AT76" t="s">
        <v>65</v>
      </c>
      <c r="AU76" t="s">
        <v>66</v>
      </c>
      <c r="AV76" t="s">
        <v>159</v>
      </c>
      <c r="AW76" t="s">
        <v>69</v>
      </c>
      <c r="AX76" t="s">
        <v>150</v>
      </c>
      <c r="AY76">
        <v>90</v>
      </c>
      <c r="AZ76" t="s">
        <v>116</v>
      </c>
      <c r="BA76">
        <v>20</v>
      </c>
      <c r="BB76" t="s">
        <v>158</v>
      </c>
      <c r="BC76" t="s">
        <v>97</v>
      </c>
      <c r="BD76" t="s">
        <v>64</v>
      </c>
      <c r="BE76" t="s">
        <v>69</v>
      </c>
      <c r="BF76" t="s">
        <v>69</v>
      </c>
      <c r="BG76" t="s">
        <v>97</v>
      </c>
      <c r="BH76" t="s">
        <v>69</v>
      </c>
      <c r="BI76" t="s">
        <v>69</v>
      </c>
      <c r="BJ76" t="s">
        <v>129</v>
      </c>
      <c r="BK76" t="s">
        <v>69</v>
      </c>
      <c r="BL76">
        <f t="shared" si="31"/>
        <v>63.300000000000011</v>
      </c>
    </row>
    <row r="77" spans="1:64" x14ac:dyDescent="0.3">
      <c r="A77" t="s">
        <v>123</v>
      </c>
      <c r="B77">
        <v>305</v>
      </c>
      <c r="C77" s="1">
        <v>0.6</v>
      </c>
      <c r="D77" s="1">
        <v>3.8300000000000001E-2</v>
      </c>
      <c r="E77">
        <v>0.7</v>
      </c>
      <c r="F77" s="1">
        <v>0.1217</v>
      </c>
      <c r="G77" s="1">
        <v>5.0799999999999998E-2</v>
      </c>
      <c r="H77">
        <v>0.32</v>
      </c>
      <c r="I77">
        <v>0.92</v>
      </c>
      <c r="J77">
        <v>0.08</v>
      </c>
      <c r="K77">
        <f t="shared" si="16"/>
        <v>1</v>
      </c>
      <c r="L77">
        <v>0.04</v>
      </c>
      <c r="M77">
        <v>0.02</v>
      </c>
      <c r="N77">
        <f t="shared" si="17"/>
        <v>0.06</v>
      </c>
      <c r="O77">
        <f t="shared" si="18"/>
        <v>1.06</v>
      </c>
      <c r="P77">
        <f t="shared" si="19"/>
        <v>0.96000000000000008</v>
      </c>
      <c r="Q77">
        <f t="shared" si="19"/>
        <v>0.1</v>
      </c>
      <c r="R77">
        <f t="shared" si="20"/>
        <v>0.7</v>
      </c>
      <c r="S77">
        <f t="shared" si="21"/>
        <v>0.2</v>
      </c>
      <c r="T77" s="2">
        <v>0.1</v>
      </c>
      <c r="U77">
        <v>0.69</v>
      </c>
      <c r="V77">
        <v>0.33</v>
      </c>
      <c r="W77">
        <v>1.1200000000000001</v>
      </c>
      <c r="X77">
        <f t="shared" si="22"/>
        <v>2.68</v>
      </c>
      <c r="Y77">
        <f t="shared" si="23"/>
        <v>0.6</v>
      </c>
      <c r="Z77">
        <f t="shared" si="24"/>
        <v>1.56</v>
      </c>
      <c r="AA77">
        <f t="shared" si="25"/>
        <v>11.955200234799999</v>
      </c>
      <c r="AB77">
        <f t="shared" si="25"/>
        <v>2.6765373659999998</v>
      </c>
      <c r="AC77">
        <f t="shared" si="25"/>
        <v>6.9589971515999993</v>
      </c>
      <c r="AD77">
        <f t="shared" si="26"/>
        <v>0.38461538461538464</v>
      </c>
      <c r="AE77">
        <f t="shared" si="27"/>
        <v>0.35</v>
      </c>
      <c r="AF77">
        <f t="shared" si="28"/>
        <v>1.5681806936561944</v>
      </c>
      <c r="AG77">
        <v>0.06</v>
      </c>
      <c r="AH77">
        <v>0.1</v>
      </c>
      <c r="AI77">
        <v>1.2</v>
      </c>
      <c r="AJ77">
        <v>2</v>
      </c>
      <c r="AK77">
        <v>0.5</v>
      </c>
      <c r="AL77">
        <v>3.8</v>
      </c>
      <c r="AM77">
        <v>5.8</v>
      </c>
      <c r="AN77">
        <v>3.1</v>
      </c>
      <c r="AO77">
        <v>8.9</v>
      </c>
      <c r="AP77" s="3">
        <f t="shared" si="29"/>
        <v>0.47410000000000002</v>
      </c>
      <c r="AQ77" s="3">
        <f t="shared" si="30"/>
        <v>0.7</v>
      </c>
      <c r="AR77" s="2">
        <v>0.15222222222222223</v>
      </c>
      <c r="AS77" t="s">
        <v>71</v>
      </c>
      <c r="AT77" t="s">
        <v>65</v>
      </c>
      <c r="AU77" t="s">
        <v>66</v>
      </c>
      <c r="AV77" t="s">
        <v>67</v>
      </c>
      <c r="AW77" t="s">
        <v>68</v>
      </c>
      <c r="AX77" t="s">
        <v>69</v>
      </c>
      <c r="AY77">
        <v>45</v>
      </c>
      <c r="AZ77" t="s">
        <v>86</v>
      </c>
      <c r="BA77">
        <v>10</v>
      </c>
      <c r="BB77" t="s">
        <v>79</v>
      </c>
      <c r="BC77" t="s">
        <v>97</v>
      </c>
      <c r="BD77" t="s">
        <v>75</v>
      </c>
      <c r="BE77" t="s">
        <v>69</v>
      </c>
      <c r="BF77" t="s">
        <v>69</v>
      </c>
      <c r="BG77" t="s">
        <v>69</v>
      </c>
      <c r="BH77" t="s">
        <v>69</v>
      </c>
      <c r="BI77" t="s">
        <v>69</v>
      </c>
      <c r="BJ77" t="s">
        <v>69</v>
      </c>
      <c r="BK77" t="s">
        <v>69</v>
      </c>
      <c r="BL77">
        <f t="shared" si="31"/>
        <v>73.099999999999994</v>
      </c>
    </row>
    <row r="78" spans="1:64" x14ac:dyDescent="0.3">
      <c r="A78" t="s">
        <v>123</v>
      </c>
      <c r="B78">
        <v>306</v>
      </c>
      <c r="C78" s="1">
        <v>0.16</v>
      </c>
      <c r="D78" s="1">
        <v>0.1333</v>
      </c>
      <c r="E78">
        <v>1.25</v>
      </c>
      <c r="F78" s="1">
        <v>6.83E-2</v>
      </c>
      <c r="G78" s="1">
        <v>5.0799999999999998E-2</v>
      </c>
      <c r="H78">
        <v>0.15</v>
      </c>
      <c r="I78">
        <v>0.5</v>
      </c>
      <c r="J78">
        <v>0.26</v>
      </c>
      <c r="K78">
        <f t="shared" si="16"/>
        <v>0.76</v>
      </c>
      <c r="L78">
        <v>0.01</v>
      </c>
      <c r="M78">
        <v>0.01</v>
      </c>
      <c r="N78">
        <f t="shared" si="17"/>
        <v>0.02</v>
      </c>
      <c r="O78">
        <f t="shared" si="18"/>
        <v>0.78</v>
      </c>
      <c r="P78">
        <f t="shared" si="19"/>
        <v>0.51</v>
      </c>
      <c r="Q78">
        <f t="shared" si="19"/>
        <v>0.27</v>
      </c>
      <c r="R78">
        <f t="shared" si="20"/>
        <v>1.01</v>
      </c>
      <c r="S78">
        <f t="shared" si="21"/>
        <v>0.31</v>
      </c>
      <c r="T78" s="2">
        <v>0.04</v>
      </c>
      <c r="U78">
        <v>0.25</v>
      </c>
      <c r="V78">
        <v>0</v>
      </c>
      <c r="W78">
        <v>0.28999999999999998</v>
      </c>
      <c r="X78">
        <f t="shared" si="22"/>
        <v>1.77</v>
      </c>
      <c r="Y78">
        <f t="shared" si="23"/>
        <v>0.74</v>
      </c>
      <c r="Z78">
        <f t="shared" si="24"/>
        <v>1.25</v>
      </c>
      <c r="AA78">
        <f t="shared" si="25"/>
        <v>7.8957852296999995</v>
      </c>
      <c r="AB78">
        <f t="shared" si="25"/>
        <v>3.3010627513999999</v>
      </c>
      <c r="AC78">
        <f t="shared" si="25"/>
        <v>5.5761195125</v>
      </c>
      <c r="AD78">
        <f t="shared" si="26"/>
        <v>0.59199999999999997</v>
      </c>
      <c r="AE78">
        <f t="shared" si="27"/>
        <v>0.48480000000000001</v>
      </c>
      <c r="AF78">
        <f t="shared" si="28"/>
        <v>0.74772174070859521</v>
      </c>
      <c r="AG78">
        <v>0</v>
      </c>
      <c r="AH78">
        <v>0</v>
      </c>
      <c r="AI78">
        <v>0.3</v>
      </c>
      <c r="AJ78">
        <v>0.3</v>
      </c>
      <c r="AK78">
        <v>0.7</v>
      </c>
      <c r="AL78">
        <v>1.3</v>
      </c>
      <c r="AM78">
        <v>0.8</v>
      </c>
      <c r="AN78">
        <v>4.2</v>
      </c>
      <c r="AO78">
        <v>5</v>
      </c>
      <c r="AP78" s="3">
        <f t="shared" si="29"/>
        <v>0.83325000000000005</v>
      </c>
      <c r="AQ78" s="3">
        <f t="shared" si="30"/>
        <v>1.25</v>
      </c>
      <c r="AR78" s="2">
        <v>6.1666666666666668E-2</v>
      </c>
      <c r="AS78" t="s">
        <v>71</v>
      </c>
      <c r="AT78" t="s">
        <v>65</v>
      </c>
      <c r="AU78" t="s">
        <v>66</v>
      </c>
      <c r="AV78" t="s">
        <v>67</v>
      </c>
      <c r="AW78" t="s">
        <v>69</v>
      </c>
      <c r="AX78" t="s">
        <v>106</v>
      </c>
      <c r="AY78">
        <v>45</v>
      </c>
      <c r="AZ78" t="s">
        <v>86</v>
      </c>
      <c r="BA78">
        <v>5</v>
      </c>
      <c r="BB78" t="s">
        <v>74</v>
      </c>
      <c r="BC78" t="s">
        <v>97</v>
      </c>
      <c r="BD78" t="s">
        <v>83</v>
      </c>
      <c r="BE78" t="s">
        <v>69</v>
      </c>
      <c r="BF78" t="s">
        <v>69</v>
      </c>
      <c r="BG78" t="s">
        <v>69</v>
      </c>
      <c r="BH78" t="s">
        <v>69</v>
      </c>
      <c r="BI78" t="s">
        <v>69</v>
      </c>
      <c r="BJ78" t="s">
        <v>69</v>
      </c>
      <c r="BK78" t="s">
        <v>69</v>
      </c>
      <c r="BL78">
        <f t="shared" si="31"/>
        <v>129.19999999999999</v>
      </c>
    </row>
    <row r="79" spans="1:64" x14ac:dyDescent="0.3">
      <c r="A79" t="s">
        <v>123</v>
      </c>
      <c r="B79">
        <v>307</v>
      </c>
      <c r="C79" s="1">
        <v>0.35</v>
      </c>
      <c r="D79" s="1">
        <v>4.8300000000000003E-2</v>
      </c>
      <c r="E79">
        <v>0.77</v>
      </c>
      <c r="F79" s="1">
        <v>5.7999999999999996E-3</v>
      </c>
      <c r="G79" s="1">
        <v>0</v>
      </c>
      <c r="H79">
        <v>7.0000000000000007E-2</v>
      </c>
      <c r="I79">
        <v>0.53</v>
      </c>
      <c r="J79">
        <v>7.0000000000000007E-2</v>
      </c>
      <c r="K79">
        <f t="shared" si="16"/>
        <v>0.60000000000000009</v>
      </c>
      <c r="L79">
        <v>0</v>
      </c>
      <c r="M79">
        <v>0</v>
      </c>
      <c r="N79">
        <f t="shared" si="17"/>
        <v>0</v>
      </c>
      <c r="O79">
        <f t="shared" si="18"/>
        <v>0.60000000000000009</v>
      </c>
      <c r="P79">
        <f t="shared" si="19"/>
        <v>0.53</v>
      </c>
      <c r="Q79">
        <f t="shared" si="19"/>
        <v>7.0000000000000007E-2</v>
      </c>
      <c r="R79">
        <f t="shared" si="20"/>
        <v>1.39</v>
      </c>
      <c r="S79">
        <f t="shared" si="21"/>
        <v>0.19</v>
      </c>
      <c r="T79" s="2">
        <v>0.12</v>
      </c>
      <c r="U79">
        <v>1.27</v>
      </c>
      <c r="V79">
        <v>1.32</v>
      </c>
      <c r="W79">
        <v>2.72</v>
      </c>
      <c r="X79">
        <f t="shared" si="22"/>
        <v>4.5100000000000007</v>
      </c>
      <c r="Y79">
        <f t="shared" si="23"/>
        <v>1.3199999999999998</v>
      </c>
      <c r="Z79">
        <f t="shared" si="24"/>
        <v>1.85</v>
      </c>
      <c r="AA79">
        <f t="shared" si="25"/>
        <v>20.118639201100002</v>
      </c>
      <c r="AB79">
        <f t="shared" si="25"/>
        <v>5.8883822051999992</v>
      </c>
      <c r="AC79">
        <f t="shared" si="25"/>
        <v>8.2526568784999998</v>
      </c>
      <c r="AD79">
        <f t="shared" si="26"/>
        <v>0.71351351351351344</v>
      </c>
      <c r="AE79">
        <f t="shared" si="27"/>
        <v>0.5637837837837838</v>
      </c>
      <c r="AF79">
        <f t="shared" si="28"/>
        <v>1.6382995614445131</v>
      </c>
      <c r="AG79">
        <v>0.46</v>
      </c>
      <c r="AH79">
        <v>0</v>
      </c>
      <c r="AI79">
        <v>3.2</v>
      </c>
      <c r="AJ79">
        <v>3.7</v>
      </c>
      <c r="AK79">
        <v>1.2</v>
      </c>
      <c r="AL79">
        <v>8.1</v>
      </c>
      <c r="AM79">
        <v>10.7</v>
      </c>
      <c r="AN79">
        <v>7.2</v>
      </c>
      <c r="AO79">
        <v>17.899999999999999</v>
      </c>
      <c r="AP79" s="3">
        <f t="shared" si="29"/>
        <v>0.55940999999999996</v>
      </c>
      <c r="AQ79" s="3">
        <f t="shared" si="30"/>
        <v>0.77</v>
      </c>
      <c r="AR79" s="2">
        <v>0.11333333333333334</v>
      </c>
      <c r="AS79" t="s">
        <v>71</v>
      </c>
      <c r="AT79" t="s">
        <v>65</v>
      </c>
      <c r="AU79" t="s">
        <v>98</v>
      </c>
      <c r="AV79" t="s">
        <v>114</v>
      </c>
      <c r="AW79" t="s">
        <v>68</v>
      </c>
      <c r="AX79" t="s">
        <v>160</v>
      </c>
      <c r="AY79">
        <v>270</v>
      </c>
      <c r="AZ79" t="s">
        <v>134</v>
      </c>
      <c r="BA79">
        <v>10</v>
      </c>
      <c r="BB79" t="s">
        <v>79</v>
      </c>
      <c r="BC79" t="s">
        <v>97</v>
      </c>
      <c r="BD79" t="s">
        <v>64</v>
      </c>
      <c r="BE79" t="s">
        <v>126</v>
      </c>
      <c r="BF79" t="s">
        <v>69</v>
      </c>
      <c r="BG79" t="s">
        <v>97</v>
      </c>
      <c r="BH79" t="s">
        <v>69</v>
      </c>
      <c r="BI79" t="s">
        <v>69</v>
      </c>
      <c r="BJ79" t="s">
        <v>129</v>
      </c>
      <c r="BK79" t="s">
        <v>69</v>
      </c>
      <c r="BL79">
        <f t="shared" si="31"/>
        <v>84.2</v>
      </c>
    </row>
    <row r="80" spans="1:64" x14ac:dyDescent="0.3">
      <c r="A80" t="s">
        <v>123</v>
      </c>
      <c r="B80">
        <v>308</v>
      </c>
      <c r="C80" s="1">
        <v>0.64670000000000005</v>
      </c>
      <c r="D80" s="1">
        <v>5.7999999999999996E-3</v>
      </c>
      <c r="E80">
        <v>0.55000000000000004</v>
      </c>
      <c r="F80" s="1">
        <v>0.155</v>
      </c>
      <c r="G80" s="1">
        <v>5.7999999999999996E-3</v>
      </c>
      <c r="H80">
        <v>0.23</v>
      </c>
      <c r="I80">
        <v>0.69</v>
      </c>
      <c r="J80">
        <v>0</v>
      </c>
      <c r="K80">
        <f t="shared" si="16"/>
        <v>0.69</v>
      </c>
      <c r="L80">
        <v>0.03</v>
      </c>
      <c r="M80">
        <v>0</v>
      </c>
      <c r="N80">
        <f t="shared" si="17"/>
        <v>0.03</v>
      </c>
      <c r="O80">
        <f t="shared" si="18"/>
        <v>0.72</v>
      </c>
      <c r="P80">
        <f t="shared" si="19"/>
        <v>0.72</v>
      </c>
      <c r="Q80">
        <f t="shared" si="19"/>
        <v>0</v>
      </c>
      <c r="R80">
        <f t="shared" si="20"/>
        <v>1.37</v>
      </c>
      <c r="S80">
        <f t="shared" si="21"/>
        <v>7.0000000000000007E-2</v>
      </c>
      <c r="T80" s="2">
        <v>7.0000000000000007E-2</v>
      </c>
      <c r="U80">
        <v>0.75</v>
      </c>
      <c r="V80">
        <v>0.4</v>
      </c>
      <c r="W80">
        <v>1.22</v>
      </c>
      <c r="X80">
        <f t="shared" si="22"/>
        <v>3.2399999999999998</v>
      </c>
      <c r="Y80">
        <f t="shared" si="23"/>
        <v>1.37</v>
      </c>
      <c r="Z80">
        <f t="shared" si="24"/>
        <v>2.09</v>
      </c>
      <c r="AA80">
        <f t="shared" si="25"/>
        <v>14.453301776399998</v>
      </c>
      <c r="AB80">
        <f t="shared" si="25"/>
        <v>6.1114269856999996</v>
      </c>
      <c r="AC80">
        <f t="shared" si="25"/>
        <v>9.3232718248999991</v>
      </c>
      <c r="AD80">
        <f t="shared" si="26"/>
        <v>0.65550239234449759</v>
      </c>
      <c r="AE80">
        <f t="shared" si="27"/>
        <v>0.52607655502392348</v>
      </c>
      <c r="AF80">
        <f t="shared" si="28"/>
        <v>1.2613203881027331</v>
      </c>
      <c r="AG80">
        <v>0</v>
      </c>
      <c r="AH80">
        <v>0.1</v>
      </c>
      <c r="AI80">
        <v>1.3</v>
      </c>
      <c r="AJ80">
        <v>2.8</v>
      </c>
      <c r="AK80">
        <v>1.3</v>
      </c>
      <c r="AL80">
        <v>5.4</v>
      </c>
      <c r="AM80">
        <v>7.9</v>
      </c>
      <c r="AN80">
        <v>7.5</v>
      </c>
      <c r="AO80">
        <v>15.4</v>
      </c>
      <c r="AP80" s="3">
        <f t="shared" si="29"/>
        <v>0.42315000000000003</v>
      </c>
      <c r="AQ80" s="3">
        <f t="shared" si="30"/>
        <v>0.55000000000000004</v>
      </c>
      <c r="AR80" s="2">
        <v>5.8888888888888893E-2</v>
      </c>
      <c r="AS80" t="s">
        <v>71</v>
      </c>
      <c r="AT80" t="s">
        <v>65</v>
      </c>
      <c r="AU80" t="s">
        <v>66</v>
      </c>
      <c r="AV80" t="s">
        <v>69</v>
      </c>
      <c r="AW80" t="s">
        <v>69</v>
      </c>
      <c r="AX80" t="s">
        <v>69</v>
      </c>
      <c r="AY80">
        <v>0</v>
      </c>
      <c r="AZ80" t="s">
        <v>73</v>
      </c>
      <c r="BA80">
        <v>10</v>
      </c>
      <c r="BB80" t="s">
        <v>79</v>
      </c>
      <c r="BC80" t="s">
        <v>97</v>
      </c>
      <c r="BD80" t="s">
        <v>64</v>
      </c>
      <c r="BE80" t="s">
        <v>161</v>
      </c>
      <c r="BF80" t="s">
        <v>69</v>
      </c>
      <c r="BG80" t="s">
        <v>76</v>
      </c>
      <c r="BH80" t="s">
        <v>97</v>
      </c>
      <c r="BI80" t="s">
        <v>69</v>
      </c>
      <c r="BJ80" t="s">
        <v>69</v>
      </c>
      <c r="BK80" t="s">
        <v>69</v>
      </c>
      <c r="BL80">
        <f t="shared" si="31"/>
        <v>62.500000000000007</v>
      </c>
    </row>
    <row r="81" spans="1:64" x14ac:dyDescent="0.3">
      <c r="A81" t="s">
        <v>123</v>
      </c>
      <c r="B81">
        <v>309</v>
      </c>
      <c r="C81" s="1">
        <v>0.58330000000000004</v>
      </c>
      <c r="D81" s="1">
        <v>0.05</v>
      </c>
      <c r="E81">
        <v>1.48</v>
      </c>
      <c r="F81" s="1">
        <v>0</v>
      </c>
      <c r="G81" s="1">
        <v>0</v>
      </c>
      <c r="H81">
        <v>0</v>
      </c>
      <c r="I81">
        <v>1.6</v>
      </c>
      <c r="J81">
        <v>0.13</v>
      </c>
      <c r="K81">
        <f t="shared" si="16"/>
        <v>1.73</v>
      </c>
      <c r="L81">
        <v>0</v>
      </c>
      <c r="M81">
        <v>0</v>
      </c>
      <c r="N81">
        <f t="shared" si="17"/>
        <v>0</v>
      </c>
      <c r="O81">
        <f t="shared" si="18"/>
        <v>1.73</v>
      </c>
      <c r="P81">
        <f t="shared" si="19"/>
        <v>1.6</v>
      </c>
      <c r="Q81">
        <f t="shared" si="19"/>
        <v>0.13</v>
      </c>
      <c r="R81">
        <f t="shared" si="20"/>
        <v>1.1000000000000001</v>
      </c>
      <c r="S81">
        <f t="shared" si="21"/>
        <v>0.2</v>
      </c>
      <c r="T81" s="2">
        <v>7.0000000000000007E-2</v>
      </c>
      <c r="U81">
        <v>1.02</v>
      </c>
      <c r="V81">
        <v>0.33</v>
      </c>
      <c r="W81">
        <v>1.42</v>
      </c>
      <c r="X81">
        <f t="shared" si="22"/>
        <v>4.0500000000000007</v>
      </c>
      <c r="Y81">
        <f t="shared" si="23"/>
        <v>0.97</v>
      </c>
      <c r="Z81">
        <f t="shared" si="24"/>
        <v>2.5700000000000003</v>
      </c>
      <c r="AA81">
        <f t="shared" si="25"/>
        <v>18.066627220500003</v>
      </c>
      <c r="AB81">
        <f t="shared" si="25"/>
        <v>4.3270687416999998</v>
      </c>
      <c r="AC81">
        <f t="shared" si="25"/>
        <v>11.464501717700001</v>
      </c>
      <c r="AD81">
        <f t="shared" si="26"/>
        <v>0.37743190661478593</v>
      </c>
      <c r="AE81">
        <f t="shared" si="27"/>
        <v>0.34533073929961089</v>
      </c>
      <c r="AF81">
        <f t="shared" si="28"/>
        <v>2.4018680102889114</v>
      </c>
      <c r="AG81">
        <v>0.06</v>
      </c>
      <c r="AH81">
        <v>0.1</v>
      </c>
      <c r="AI81">
        <v>1.5</v>
      </c>
      <c r="AJ81">
        <v>1.1000000000000001</v>
      </c>
      <c r="AK81">
        <v>0.9</v>
      </c>
      <c r="AL81">
        <v>3.5</v>
      </c>
      <c r="AM81">
        <v>3.2</v>
      </c>
      <c r="AN81">
        <v>5</v>
      </c>
      <c r="AO81">
        <v>8.1999999999999993</v>
      </c>
      <c r="AP81" s="3">
        <f t="shared" si="29"/>
        <v>0.98684000000000005</v>
      </c>
      <c r="AQ81" s="3">
        <f t="shared" si="30"/>
        <v>1.48</v>
      </c>
      <c r="AR81" s="2">
        <v>0.10777777777777779</v>
      </c>
      <c r="AS81" t="s">
        <v>71</v>
      </c>
      <c r="AT81" t="s">
        <v>65</v>
      </c>
      <c r="AU81" t="s">
        <v>66</v>
      </c>
      <c r="AV81" t="s">
        <v>67</v>
      </c>
      <c r="AW81" t="s">
        <v>68</v>
      </c>
      <c r="AX81" t="s">
        <v>69</v>
      </c>
      <c r="AY81">
        <v>270</v>
      </c>
      <c r="AZ81" t="s">
        <v>134</v>
      </c>
      <c r="BA81">
        <v>30</v>
      </c>
      <c r="BB81" t="s">
        <v>162</v>
      </c>
      <c r="BC81" t="s">
        <v>97</v>
      </c>
      <c r="BD81" t="s">
        <v>64</v>
      </c>
      <c r="BE81" t="s">
        <v>69</v>
      </c>
      <c r="BF81" t="s">
        <v>69</v>
      </c>
      <c r="BG81" t="s">
        <v>69</v>
      </c>
      <c r="BH81" t="s">
        <v>69</v>
      </c>
      <c r="BI81" t="s">
        <v>69</v>
      </c>
      <c r="BJ81" t="s">
        <v>129</v>
      </c>
      <c r="BK81" t="s">
        <v>69</v>
      </c>
      <c r="BL81">
        <f t="shared" si="31"/>
        <v>153</v>
      </c>
    </row>
    <row r="82" spans="1:64" x14ac:dyDescent="0.3">
      <c r="A82" t="s">
        <v>123</v>
      </c>
      <c r="B82">
        <v>310</v>
      </c>
      <c r="C82" s="1">
        <v>0.1825</v>
      </c>
      <c r="D82" s="1">
        <v>0.1381</v>
      </c>
      <c r="E82">
        <v>1.59</v>
      </c>
      <c r="F82" s="1">
        <v>5.3800000000000001E-2</v>
      </c>
      <c r="G82" s="1">
        <v>1.6200000000000003E-2</v>
      </c>
      <c r="H82">
        <v>0.2</v>
      </c>
      <c r="I82">
        <v>0.54</v>
      </c>
      <c r="J82">
        <v>0.35</v>
      </c>
      <c r="K82">
        <f t="shared" si="16"/>
        <v>0.89</v>
      </c>
      <c r="L82">
        <v>0.02</v>
      </c>
      <c r="M82">
        <v>0</v>
      </c>
      <c r="N82">
        <f t="shared" si="17"/>
        <v>0.02</v>
      </c>
      <c r="O82">
        <f t="shared" si="18"/>
        <v>0.91</v>
      </c>
      <c r="P82">
        <f t="shared" si="19"/>
        <v>0.56000000000000005</v>
      </c>
      <c r="Q82">
        <f t="shared" si="19"/>
        <v>0.35</v>
      </c>
      <c r="R82">
        <f t="shared" si="20"/>
        <v>0.99</v>
      </c>
      <c r="S82">
        <f t="shared" si="21"/>
        <v>0.38999999999999996</v>
      </c>
      <c r="T82" s="2">
        <v>0.04</v>
      </c>
      <c r="U82">
        <v>0.12</v>
      </c>
      <c r="V82">
        <v>0</v>
      </c>
      <c r="W82">
        <v>0.16</v>
      </c>
      <c r="X82">
        <f t="shared" si="22"/>
        <v>1.67</v>
      </c>
      <c r="Y82">
        <f t="shared" si="23"/>
        <v>0.64</v>
      </c>
      <c r="Z82">
        <f t="shared" si="24"/>
        <v>1.2000000000000002</v>
      </c>
      <c r="AA82">
        <f t="shared" si="25"/>
        <v>7.4496956686999996</v>
      </c>
      <c r="AB82">
        <f t="shared" si="25"/>
        <v>2.8549731904</v>
      </c>
      <c r="AC82">
        <f t="shared" si="25"/>
        <v>5.3530747320000005</v>
      </c>
      <c r="AD82">
        <f t="shared" si="26"/>
        <v>0.53333333333333333</v>
      </c>
      <c r="AE82">
        <f t="shared" si="27"/>
        <v>0.44666666666666666</v>
      </c>
      <c r="AF82">
        <f t="shared" si="28"/>
        <v>0.76570640630600817</v>
      </c>
      <c r="AG82">
        <v>0</v>
      </c>
      <c r="AH82">
        <v>0</v>
      </c>
      <c r="AI82">
        <v>0.2</v>
      </c>
      <c r="AJ82">
        <v>0.3</v>
      </c>
      <c r="AK82">
        <v>0.6</v>
      </c>
      <c r="AL82">
        <v>1</v>
      </c>
      <c r="AM82">
        <v>0.8</v>
      </c>
      <c r="AN82">
        <v>3.5</v>
      </c>
      <c r="AO82">
        <v>4.3</v>
      </c>
      <c r="AP82" s="3">
        <f t="shared" si="29"/>
        <v>1.0414699999999999</v>
      </c>
      <c r="AQ82" s="3">
        <f t="shared" si="30"/>
        <v>1.59</v>
      </c>
      <c r="AR82" s="2">
        <v>4.9166666666666671E-2</v>
      </c>
      <c r="AS82" t="s">
        <v>71</v>
      </c>
      <c r="AT82" t="s">
        <v>65</v>
      </c>
      <c r="AU82" t="s">
        <v>72</v>
      </c>
      <c r="AV82" t="s">
        <v>105</v>
      </c>
      <c r="AW82" t="s">
        <v>69</v>
      </c>
      <c r="AX82" t="s">
        <v>163</v>
      </c>
      <c r="AY82">
        <v>135</v>
      </c>
      <c r="AZ82" t="s">
        <v>109</v>
      </c>
      <c r="BA82">
        <v>10</v>
      </c>
      <c r="BB82" t="s">
        <v>79</v>
      </c>
      <c r="BC82" t="s">
        <v>97</v>
      </c>
      <c r="BD82" t="s">
        <v>69</v>
      </c>
      <c r="BE82" t="s">
        <v>69</v>
      </c>
      <c r="BF82" t="s">
        <v>69</v>
      </c>
      <c r="BG82" t="s">
        <v>75</v>
      </c>
      <c r="BH82" t="s">
        <v>97</v>
      </c>
      <c r="BI82" t="s">
        <v>69</v>
      </c>
      <c r="BJ82" t="s">
        <v>69</v>
      </c>
      <c r="BK82" t="s">
        <v>69</v>
      </c>
      <c r="BL82">
        <f t="shared" si="31"/>
        <v>162.5</v>
      </c>
    </row>
    <row r="83" spans="1:64" x14ac:dyDescent="0.3">
      <c r="A83" t="s">
        <v>123</v>
      </c>
      <c r="B83">
        <v>311</v>
      </c>
      <c r="C83" s="1">
        <v>0.24879999999999999</v>
      </c>
      <c r="D83" s="1">
        <v>5.0000000000000001E-3</v>
      </c>
      <c r="E83">
        <v>0.6</v>
      </c>
      <c r="F83" s="1">
        <v>0.36249999999999999</v>
      </c>
      <c r="G83" s="1">
        <v>2.8799999999999999E-2</v>
      </c>
      <c r="H83">
        <v>0.41</v>
      </c>
      <c r="I83">
        <v>0.54</v>
      </c>
      <c r="J83">
        <v>0</v>
      </c>
      <c r="K83">
        <f t="shared" si="16"/>
        <v>0.54</v>
      </c>
      <c r="L83">
        <v>0.13</v>
      </c>
      <c r="M83">
        <v>0.01</v>
      </c>
      <c r="N83">
        <f t="shared" si="17"/>
        <v>0.14000000000000001</v>
      </c>
      <c r="O83">
        <f t="shared" si="18"/>
        <v>0.68</v>
      </c>
      <c r="P83">
        <f t="shared" si="19"/>
        <v>0.67</v>
      </c>
      <c r="Q83">
        <f t="shared" si="19"/>
        <v>0.01</v>
      </c>
      <c r="R83">
        <f t="shared" si="20"/>
        <v>1.87</v>
      </c>
      <c r="S83">
        <f t="shared" si="21"/>
        <v>6.9999999999999993E-2</v>
      </c>
      <c r="T83" s="2">
        <v>0.06</v>
      </c>
      <c r="U83">
        <v>0.59</v>
      </c>
      <c r="V83">
        <v>0.15</v>
      </c>
      <c r="W83">
        <v>0.8</v>
      </c>
      <c r="X83">
        <f t="shared" si="22"/>
        <v>3.28</v>
      </c>
      <c r="Y83">
        <f t="shared" si="23"/>
        <v>1.86</v>
      </c>
      <c r="Z83">
        <f t="shared" si="24"/>
        <v>2.5300000000000002</v>
      </c>
      <c r="AA83">
        <f t="shared" si="25"/>
        <v>14.631737600799998</v>
      </c>
      <c r="AB83">
        <f t="shared" si="25"/>
        <v>8.2972658345999992</v>
      </c>
      <c r="AC83">
        <f t="shared" si="25"/>
        <v>11.2860658933</v>
      </c>
      <c r="AD83">
        <f t="shared" si="26"/>
        <v>0.7351778656126482</v>
      </c>
      <c r="AE83">
        <f t="shared" si="27"/>
        <v>0.57786561264822134</v>
      </c>
      <c r="AF83">
        <f t="shared" si="28"/>
        <v>1.1624555234811227</v>
      </c>
      <c r="AG83">
        <v>0</v>
      </c>
      <c r="AH83">
        <v>0.3</v>
      </c>
      <c r="AI83">
        <v>1.1000000000000001</v>
      </c>
      <c r="AJ83">
        <v>1.4</v>
      </c>
      <c r="AK83">
        <v>1.8</v>
      </c>
      <c r="AL83">
        <v>4.2</v>
      </c>
      <c r="AM83">
        <v>3.9</v>
      </c>
      <c r="AN83">
        <v>10.199999999999999</v>
      </c>
      <c r="AO83">
        <v>14.1</v>
      </c>
      <c r="AP83" s="3">
        <f t="shared" si="29"/>
        <v>0.48179999999999995</v>
      </c>
      <c r="AQ83" s="3">
        <f t="shared" si="30"/>
        <v>0.6</v>
      </c>
      <c r="AR83" s="2">
        <v>4.8333333333333318E-2</v>
      </c>
      <c r="AS83" t="s">
        <v>71</v>
      </c>
      <c r="AT83" t="s">
        <v>65</v>
      </c>
      <c r="AU83" t="s">
        <v>66</v>
      </c>
      <c r="AV83" t="s">
        <v>114</v>
      </c>
      <c r="AW83" t="s">
        <v>69</v>
      </c>
      <c r="AX83" t="s">
        <v>69</v>
      </c>
      <c r="AY83">
        <v>225</v>
      </c>
      <c r="AZ83" t="s">
        <v>125</v>
      </c>
      <c r="BA83">
        <v>5</v>
      </c>
      <c r="BB83" t="s">
        <v>74</v>
      </c>
      <c r="BC83" t="s">
        <v>97</v>
      </c>
      <c r="BD83" t="s">
        <v>75</v>
      </c>
      <c r="BE83" t="s">
        <v>69</v>
      </c>
      <c r="BF83" t="s">
        <v>69</v>
      </c>
      <c r="BG83" t="s">
        <v>97</v>
      </c>
      <c r="BH83" t="s">
        <v>76</v>
      </c>
      <c r="BI83" t="s">
        <v>69</v>
      </c>
      <c r="BJ83" t="s">
        <v>129</v>
      </c>
      <c r="BK83" t="s">
        <v>69</v>
      </c>
      <c r="BL83">
        <f t="shared" si="31"/>
        <v>70.2</v>
      </c>
    </row>
    <row r="84" spans="1:64" x14ac:dyDescent="0.3">
      <c r="A84" t="s">
        <v>123</v>
      </c>
      <c r="B84">
        <v>312</v>
      </c>
      <c r="C84" s="1">
        <v>0.41670000000000001</v>
      </c>
      <c r="D84" s="1">
        <v>1.4999999999999999E-2</v>
      </c>
      <c r="E84">
        <v>0.53</v>
      </c>
      <c r="F84" s="1">
        <v>0.4</v>
      </c>
      <c r="G84" s="1">
        <v>1.4999999999999999E-2</v>
      </c>
      <c r="H84">
        <v>0.45</v>
      </c>
      <c r="I84">
        <v>0.6</v>
      </c>
      <c r="J84">
        <v>0.01</v>
      </c>
      <c r="K84">
        <f t="shared" si="16"/>
        <v>0.61</v>
      </c>
      <c r="L84">
        <v>0.18</v>
      </c>
      <c r="M84">
        <v>0.01</v>
      </c>
      <c r="N84">
        <f t="shared" si="17"/>
        <v>0.19</v>
      </c>
      <c r="O84">
        <f t="shared" si="18"/>
        <v>0.8</v>
      </c>
      <c r="P84">
        <f t="shared" si="19"/>
        <v>0.78</v>
      </c>
      <c r="Q84">
        <f t="shared" si="19"/>
        <v>0.02</v>
      </c>
      <c r="R84">
        <f t="shared" si="20"/>
        <v>1.78</v>
      </c>
      <c r="S84">
        <f t="shared" si="21"/>
        <v>0.08</v>
      </c>
      <c r="T84" s="2">
        <v>0.06</v>
      </c>
      <c r="U84">
        <v>0.69</v>
      </c>
      <c r="V84">
        <v>0.53</v>
      </c>
      <c r="W84">
        <v>1.28</v>
      </c>
      <c r="X84">
        <f t="shared" si="22"/>
        <v>3.7800000000000002</v>
      </c>
      <c r="Y84">
        <f t="shared" si="23"/>
        <v>1.76</v>
      </c>
      <c r="Z84">
        <f t="shared" si="24"/>
        <v>2.54</v>
      </c>
      <c r="AA84">
        <f t="shared" si="25"/>
        <v>16.862185405799998</v>
      </c>
      <c r="AB84">
        <f t="shared" si="25"/>
        <v>7.8511762735999993</v>
      </c>
      <c r="AC84">
        <f t="shared" si="25"/>
        <v>11.330674849399999</v>
      </c>
      <c r="AD84">
        <f t="shared" si="26"/>
        <v>0.69291338582677164</v>
      </c>
      <c r="AE84">
        <f t="shared" si="27"/>
        <v>0.55039370078740157</v>
      </c>
      <c r="AF84">
        <f t="shared" si="28"/>
        <v>1.4065257848568713</v>
      </c>
      <c r="AG84">
        <v>0</v>
      </c>
      <c r="AH84">
        <v>0.8</v>
      </c>
      <c r="AI84">
        <v>2.1</v>
      </c>
      <c r="AJ84">
        <v>1</v>
      </c>
      <c r="AK84">
        <v>1.7</v>
      </c>
      <c r="AL84">
        <v>4.8</v>
      </c>
      <c r="AM84">
        <v>2.9</v>
      </c>
      <c r="AN84">
        <v>9.6</v>
      </c>
      <c r="AO84">
        <v>12.5</v>
      </c>
      <c r="AP84" s="3">
        <f t="shared" si="29"/>
        <v>0.43149000000000004</v>
      </c>
      <c r="AQ84" s="3">
        <f t="shared" si="30"/>
        <v>0.53</v>
      </c>
      <c r="AR84" s="2">
        <v>9.6666666666666665E-2</v>
      </c>
      <c r="AS84" t="s">
        <v>71</v>
      </c>
      <c r="AT84" t="s">
        <v>65</v>
      </c>
      <c r="AU84" t="s">
        <v>66</v>
      </c>
      <c r="AV84" t="s">
        <v>152</v>
      </c>
      <c r="AW84" t="s">
        <v>69</v>
      </c>
      <c r="AX84" t="s">
        <v>164</v>
      </c>
      <c r="AY84">
        <v>0</v>
      </c>
      <c r="AZ84" t="s">
        <v>73</v>
      </c>
      <c r="BA84">
        <v>10</v>
      </c>
      <c r="BB84" t="s">
        <v>79</v>
      </c>
      <c r="BC84" t="s">
        <v>97</v>
      </c>
      <c r="BD84" t="s">
        <v>64</v>
      </c>
      <c r="BE84" t="s">
        <v>126</v>
      </c>
      <c r="BF84" t="s">
        <v>69</v>
      </c>
      <c r="BG84" t="s">
        <v>84</v>
      </c>
      <c r="BH84" t="s">
        <v>76</v>
      </c>
      <c r="BI84" t="s">
        <v>69</v>
      </c>
      <c r="BJ84" t="s">
        <v>69</v>
      </c>
      <c r="BK84" t="s">
        <v>69</v>
      </c>
      <c r="BL84">
        <f t="shared" si="31"/>
        <v>62.6</v>
      </c>
    </row>
    <row r="85" spans="1:64" x14ac:dyDescent="0.3">
      <c r="A85" t="s">
        <v>123</v>
      </c>
      <c r="B85">
        <v>314</v>
      </c>
      <c r="C85" s="1">
        <v>0.48330000000000001</v>
      </c>
      <c r="D85" s="1">
        <v>0.02</v>
      </c>
      <c r="E85">
        <v>0.22</v>
      </c>
      <c r="F85" s="1">
        <v>0.31670000000000004</v>
      </c>
      <c r="G85" s="1">
        <v>6.6699999999999995E-2</v>
      </c>
      <c r="H85">
        <v>0.32</v>
      </c>
      <c r="I85">
        <v>0.19</v>
      </c>
      <c r="J85">
        <v>0.01</v>
      </c>
      <c r="K85">
        <f t="shared" si="16"/>
        <v>0.2</v>
      </c>
      <c r="L85">
        <v>0.09</v>
      </c>
      <c r="M85">
        <v>0.02</v>
      </c>
      <c r="N85">
        <f t="shared" si="17"/>
        <v>0.11</v>
      </c>
      <c r="O85">
        <f t="shared" si="18"/>
        <v>0.31</v>
      </c>
      <c r="P85">
        <f t="shared" si="19"/>
        <v>0.28000000000000003</v>
      </c>
      <c r="Q85">
        <f t="shared" si="19"/>
        <v>0.03</v>
      </c>
      <c r="R85">
        <f t="shared" si="20"/>
        <v>1.8499999999999999</v>
      </c>
      <c r="S85">
        <f t="shared" si="21"/>
        <v>0.15</v>
      </c>
      <c r="T85" s="2">
        <v>0.12</v>
      </c>
      <c r="U85">
        <v>0.94</v>
      </c>
      <c r="V85">
        <v>0.33</v>
      </c>
      <c r="W85">
        <v>1.39</v>
      </c>
      <c r="X85">
        <f t="shared" si="22"/>
        <v>3.4</v>
      </c>
      <c r="Y85">
        <f t="shared" si="23"/>
        <v>1.8199999999999998</v>
      </c>
      <c r="Z85">
        <f t="shared" si="24"/>
        <v>2.1</v>
      </c>
      <c r="AA85">
        <f t="shared" si="25"/>
        <v>15.167045073999999</v>
      </c>
      <c r="AB85">
        <f t="shared" si="25"/>
        <v>8.1188300101999982</v>
      </c>
      <c r="AC85">
        <f t="shared" si="25"/>
        <v>9.3678807810000002</v>
      </c>
      <c r="AD85">
        <f t="shared" si="26"/>
        <v>0.86666666666666647</v>
      </c>
      <c r="AE85">
        <f t="shared" si="27"/>
        <v>0.66333333333333322</v>
      </c>
      <c r="AF85">
        <f t="shared" si="28"/>
        <v>1.0497271949959899</v>
      </c>
      <c r="AG85">
        <v>0.18</v>
      </c>
      <c r="AH85">
        <v>0.1</v>
      </c>
      <c r="AI85">
        <v>1.6</v>
      </c>
      <c r="AJ85">
        <v>1.8</v>
      </c>
      <c r="AK85">
        <v>1.7</v>
      </c>
      <c r="AL85">
        <v>5.2</v>
      </c>
      <c r="AM85">
        <v>5.3</v>
      </c>
      <c r="AN85">
        <v>9.8000000000000007</v>
      </c>
      <c r="AO85">
        <v>15.1</v>
      </c>
      <c r="AP85" s="3">
        <f t="shared" si="29"/>
        <v>0.30056000000000005</v>
      </c>
      <c r="AQ85" s="3">
        <f t="shared" si="30"/>
        <v>0.32</v>
      </c>
      <c r="AR85" s="2">
        <v>0.21444444444444444</v>
      </c>
      <c r="AS85" t="s">
        <v>71</v>
      </c>
      <c r="AT85" t="s">
        <v>65</v>
      </c>
      <c r="AU85" t="s">
        <v>66</v>
      </c>
      <c r="AV85" t="s">
        <v>67</v>
      </c>
      <c r="AW85" t="s">
        <v>68</v>
      </c>
      <c r="AX85" t="s">
        <v>69</v>
      </c>
      <c r="AY85">
        <v>45</v>
      </c>
      <c r="AZ85" t="s">
        <v>86</v>
      </c>
      <c r="BA85">
        <v>20</v>
      </c>
      <c r="BB85" t="s">
        <v>158</v>
      </c>
      <c r="BC85" t="s">
        <v>97</v>
      </c>
      <c r="BD85" t="s">
        <v>156</v>
      </c>
      <c r="BE85" t="s">
        <v>69</v>
      </c>
      <c r="BF85" t="s">
        <v>69</v>
      </c>
      <c r="BG85" t="s">
        <v>69</v>
      </c>
      <c r="BH85" t="s">
        <v>69</v>
      </c>
      <c r="BI85" t="s">
        <v>69</v>
      </c>
      <c r="BJ85" t="s">
        <v>69</v>
      </c>
      <c r="BK85" t="s">
        <v>69</v>
      </c>
      <c r="BL85">
        <f t="shared" si="31"/>
        <v>41.8</v>
      </c>
    </row>
    <row r="86" spans="1:64" x14ac:dyDescent="0.3">
      <c r="A86" t="s">
        <v>123</v>
      </c>
      <c r="B86">
        <v>315</v>
      </c>
      <c r="C86" s="1">
        <v>0.45079999999999998</v>
      </c>
      <c r="D86" s="1">
        <v>5.7999999999999996E-3</v>
      </c>
      <c r="E86">
        <v>0.28000000000000003</v>
      </c>
      <c r="F86" s="1">
        <v>6.5799999999999997E-2</v>
      </c>
      <c r="G86" s="1">
        <v>5.67E-2</v>
      </c>
      <c r="H86">
        <v>0.35</v>
      </c>
      <c r="I86">
        <v>0.33</v>
      </c>
      <c r="J86">
        <v>0</v>
      </c>
      <c r="K86">
        <f t="shared" si="16"/>
        <v>0.33</v>
      </c>
      <c r="L86">
        <v>0.02</v>
      </c>
      <c r="M86">
        <v>0.02</v>
      </c>
      <c r="N86">
        <f t="shared" si="17"/>
        <v>0.04</v>
      </c>
      <c r="O86">
        <f t="shared" si="18"/>
        <v>0.37</v>
      </c>
      <c r="P86">
        <f t="shared" si="19"/>
        <v>0.35000000000000003</v>
      </c>
      <c r="Q86">
        <f t="shared" si="19"/>
        <v>0.02</v>
      </c>
      <c r="R86">
        <f t="shared" si="20"/>
        <v>1</v>
      </c>
      <c r="S86">
        <f t="shared" si="21"/>
        <v>0.1</v>
      </c>
      <c r="T86" s="2">
        <v>0.08</v>
      </c>
      <c r="U86">
        <v>0.57999999999999996</v>
      </c>
      <c r="V86">
        <v>0.46</v>
      </c>
      <c r="W86">
        <v>1.1200000000000001</v>
      </c>
      <c r="X86">
        <f t="shared" si="22"/>
        <v>2.39</v>
      </c>
      <c r="Y86">
        <f t="shared" si="23"/>
        <v>0.98</v>
      </c>
      <c r="Z86">
        <f t="shared" si="24"/>
        <v>1.33</v>
      </c>
      <c r="AA86">
        <f t="shared" si="25"/>
        <v>10.6615405079</v>
      </c>
      <c r="AB86">
        <f t="shared" si="25"/>
        <v>4.3716776978</v>
      </c>
      <c r="AC86">
        <f t="shared" si="25"/>
        <v>5.9329911612999995</v>
      </c>
      <c r="AD86">
        <f t="shared" si="26"/>
        <v>0.73684210526315796</v>
      </c>
      <c r="AE86">
        <f t="shared" si="27"/>
        <v>0.57894736842105265</v>
      </c>
      <c r="AF86">
        <f t="shared" si="28"/>
        <v>0.84545046996691731</v>
      </c>
      <c r="AG86">
        <v>0.06</v>
      </c>
      <c r="AH86">
        <v>0.2</v>
      </c>
      <c r="AI86">
        <v>1.4</v>
      </c>
      <c r="AJ86">
        <v>2</v>
      </c>
      <c r="AK86">
        <v>0.9</v>
      </c>
      <c r="AL86">
        <v>4.3</v>
      </c>
      <c r="AM86">
        <v>5.8</v>
      </c>
      <c r="AN86">
        <v>5.0999999999999996</v>
      </c>
      <c r="AO86">
        <v>10.9</v>
      </c>
      <c r="AP86" s="3">
        <f t="shared" si="29"/>
        <v>0.27255000000000001</v>
      </c>
      <c r="AQ86" s="3">
        <f t="shared" si="30"/>
        <v>0.35</v>
      </c>
      <c r="AR86" s="2">
        <v>0.16222222222222221</v>
      </c>
      <c r="AS86" t="s">
        <v>71</v>
      </c>
      <c r="AT86" t="s">
        <v>65</v>
      </c>
      <c r="AU86" t="s">
        <v>66</v>
      </c>
      <c r="AV86" t="s">
        <v>88</v>
      </c>
      <c r="AW86" t="s">
        <v>69</v>
      </c>
      <c r="AX86" t="s">
        <v>69</v>
      </c>
      <c r="BA86">
        <v>0</v>
      </c>
      <c r="BB86" t="s">
        <v>70</v>
      </c>
      <c r="BC86" t="s">
        <v>97</v>
      </c>
      <c r="BD86" t="s">
        <v>71</v>
      </c>
      <c r="BE86" t="s">
        <v>69</v>
      </c>
      <c r="BF86" t="s">
        <v>69</v>
      </c>
      <c r="BG86" t="s">
        <v>69</v>
      </c>
      <c r="BH86" t="s">
        <v>69</v>
      </c>
      <c r="BI86" t="s">
        <v>69</v>
      </c>
      <c r="BJ86" t="s">
        <v>69</v>
      </c>
      <c r="BK86" t="s">
        <v>69</v>
      </c>
      <c r="BL86">
        <f t="shared" si="31"/>
        <v>40.1</v>
      </c>
    </row>
    <row r="87" spans="1:64" x14ac:dyDescent="0.3">
      <c r="A87" t="s">
        <v>123</v>
      </c>
      <c r="B87">
        <v>316</v>
      </c>
      <c r="C87" s="1">
        <v>0.31</v>
      </c>
      <c r="D87" s="1">
        <v>6.7000000000000002E-3</v>
      </c>
      <c r="E87">
        <v>0.63</v>
      </c>
      <c r="F87" s="1">
        <v>0.43329999999999996</v>
      </c>
      <c r="G87" s="1">
        <v>3.2500000000000001E-2</v>
      </c>
      <c r="H87">
        <v>0.57999999999999996</v>
      </c>
      <c r="I87">
        <v>0.61</v>
      </c>
      <c r="J87">
        <v>0</v>
      </c>
      <c r="K87">
        <f t="shared" si="16"/>
        <v>0.61</v>
      </c>
      <c r="L87">
        <v>0.21</v>
      </c>
      <c r="M87">
        <v>0.01</v>
      </c>
      <c r="N87">
        <f t="shared" si="17"/>
        <v>0.22</v>
      </c>
      <c r="O87">
        <f t="shared" si="18"/>
        <v>0.83</v>
      </c>
      <c r="P87">
        <f t="shared" si="19"/>
        <v>0.82</v>
      </c>
      <c r="Q87">
        <f t="shared" si="19"/>
        <v>0.01</v>
      </c>
      <c r="R87">
        <f t="shared" si="20"/>
        <v>1.98</v>
      </c>
      <c r="S87">
        <f t="shared" si="21"/>
        <v>0.08</v>
      </c>
      <c r="T87" s="2">
        <v>7.0000000000000007E-2</v>
      </c>
      <c r="U87">
        <v>0.62</v>
      </c>
      <c r="V87">
        <v>0.66</v>
      </c>
      <c r="W87">
        <v>1.35</v>
      </c>
      <c r="X87">
        <f t="shared" si="22"/>
        <v>4.08</v>
      </c>
      <c r="Y87">
        <f t="shared" si="23"/>
        <v>1.97</v>
      </c>
      <c r="Z87">
        <f t="shared" si="24"/>
        <v>2.79</v>
      </c>
      <c r="AA87">
        <f t="shared" si="25"/>
        <v>18.200454088799997</v>
      </c>
      <c r="AB87">
        <f t="shared" si="25"/>
        <v>8.7879643516999995</v>
      </c>
      <c r="AC87">
        <f t="shared" si="25"/>
        <v>12.4458987519</v>
      </c>
      <c r="AD87">
        <f t="shared" si="26"/>
        <v>0.70609318996415771</v>
      </c>
      <c r="AE87">
        <f t="shared" si="27"/>
        <v>0.55896057347670258</v>
      </c>
      <c r="AF87">
        <f t="shared" si="28"/>
        <v>1.4948869148668764</v>
      </c>
      <c r="AG87">
        <v>0.2</v>
      </c>
      <c r="AH87">
        <v>0</v>
      </c>
      <c r="AI87">
        <v>1.6</v>
      </c>
      <c r="AJ87">
        <v>1</v>
      </c>
      <c r="AK87">
        <v>1.9</v>
      </c>
      <c r="AL87">
        <v>4.4000000000000004</v>
      </c>
      <c r="AM87">
        <v>3</v>
      </c>
      <c r="AN87">
        <v>10.7</v>
      </c>
      <c r="AO87">
        <v>13.7</v>
      </c>
      <c r="AP87" s="3">
        <f t="shared" si="29"/>
        <v>0.50579000000000007</v>
      </c>
      <c r="AQ87" s="3">
        <f t="shared" si="30"/>
        <v>0.63</v>
      </c>
      <c r="AR87" s="2">
        <v>6.0000000000000005E-2</v>
      </c>
      <c r="AS87" t="s">
        <v>71</v>
      </c>
      <c r="AT87" t="s">
        <v>65</v>
      </c>
      <c r="AU87" t="s">
        <v>72</v>
      </c>
      <c r="AV87" t="s">
        <v>165</v>
      </c>
      <c r="AW87" t="s">
        <v>64</v>
      </c>
      <c r="AX87" t="s">
        <v>69</v>
      </c>
      <c r="AY87">
        <v>90</v>
      </c>
      <c r="AZ87" t="s">
        <v>116</v>
      </c>
      <c r="BA87">
        <v>15</v>
      </c>
      <c r="BB87" t="s">
        <v>79</v>
      </c>
      <c r="BC87" t="s">
        <v>97</v>
      </c>
      <c r="BD87" t="s">
        <v>64</v>
      </c>
      <c r="BE87" t="s">
        <v>69</v>
      </c>
      <c r="BF87" t="s">
        <v>69</v>
      </c>
      <c r="BG87" t="s">
        <v>76</v>
      </c>
      <c r="BH87" t="s">
        <v>69</v>
      </c>
      <c r="BI87" t="s">
        <v>69</v>
      </c>
      <c r="BJ87" t="s">
        <v>69</v>
      </c>
      <c r="BK87" t="s">
        <v>69</v>
      </c>
      <c r="BL87">
        <f t="shared" si="31"/>
        <v>73.7</v>
      </c>
    </row>
    <row r="88" spans="1:64" x14ac:dyDescent="0.3">
      <c r="A88" t="s">
        <v>123</v>
      </c>
      <c r="B88">
        <v>318</v>
      </c>
      <c r="C88" s="1">
        <v>0.65</v>
      </c>
      <c r="D88" s="1">
        <v>1.67E-2</v>
      </c>
      <c r="E88">
        <v>0.52</v>
      </c>
      <c r="F88" s="1">
        <v>0.2167</v>
      </c>
      <c r="G88" s="1">
        <v>5.0000000000000001E-3</v>
      </c>
      <c r="H88">
        <v>0.4</v>
      </c>
      <c r="I88">
        <v>0.61</v>
      </c>
      <c r="J88">
        <v>0.02</v>
      </c>
      <c r="K88">
        <f t="shared" si="16"/>
        <v>0.63</v>
      </c>
      <c r="L88">
        <v>0.09</v>
      </c>
      <c r="M88">
        <v>0</v>
      </c>
      <c r="N88">
        <f t="shared" si="17"/>
        <v>0.09</v>
      </c>
      <c r="O88">
        <f t="shared" si="18"/>
        <v>0.72</v>
      </c>
      <c r="P88">
        <f t="shared" si="19"/>
        <v>0.7</v>
      </c>
      <c r="Q88">
        <f t="shared" si="19"/>
        <v>0.02</v>
      </c>
      <c r="R88">
        <f t="shared" si="20"/>
        <v>1.4100000000000001</v>
      </c>
      <c r="S88">
        <f t="shared" si="21"/>
        <v>0.11</v>
      </c>
      <c r="T88" s="2">
        <v>0.09</v>
      </c>
      <c r="U88">
        <v>0.67</v>
      </c>
      <c r="V88">
        <v>0.26</v>
      </c>
      <c r="W88">
        <v>1.02</v>
      </c>
      <c r="X88">
        <f t="shared" si="22"/>
        <v>3.0399999999999996</v>
      </c>
      <c r="Y88">
        <f t="shared" si="23"/>
        <v>1.3900000000000001</v>
      </c>
      <c r="Z88">
        <f t="shared" si="24"/>
        <v>2.09</v>
      </c>
      <c r="AA88">
        <f t="shared" si="25"/>
        <v>13.561122654399997</v>
      </c>
      <c r="AB88">
        <f t="shared" si="25"/>
        <v>6.2006448979000002</v>
      </c>
      <c r="AC88">
        <f t="shared" si="25"/>
        <v>9.3232718248999991</v>
      </c>
      <c r="AD88">
        <f t="shared" si="26"/>
        <v>0.66507177033492837</v>
      </c>
      <c r="AE88">
        <f t="shared" si="27"/>
        <v>0.53229665071770349</v>
      </c>
      <c r="AF88">
        <f t="shared" si="28"/>
        <v>1.1696318964698631</v>
      </c>
      <c r="AG88">
        <v>0</v>
      </c>
      <c r="AH88">
        <v>0.1</v>
      </c>
      <c r="AI88">
        <v>1.2</v>
      </c>
      <c r="AJ88">
        <v>1.5</v>
      </c>
      <c r="AK88">
        <v>1.3</v>
      </c>
      <c r="AL88">
        <v>3.9</v>
      </c>
      <c r="AM88">
        <v>4.2</v>
      </c>
      <c r="AN88">
        <v>7.3</v>
      </c>
      <c r="AO88">
        <v>11.5</v>
      </c>
      <c r="AP88" s="3">
        <f t="shared" si="29"/>
        <v>0.40216000000000002</v>
      </c>
      <c r="AQ88" s="3">
        <f t="shared" si="30"/>
        <v>0.52</v>
      </c>
      <c r="AR88" s="2">
        <v>9.4444444444444456E-2</v>
      </c>
      <c r="AS88" t="s">
        <v>71</v>
      </c>
      <c r="AT88" t="s">
        <v>65</v>
      </c>
      <c r="AU88" t="s">
        <v>72</v>
      </c>
      <c r="AV88" t="s">
        <v>69</v>
      </c>
      <c r="AW88" t="s">
        <v>69</v>
      </c>
      <c r="AX88" t="s">
        <v>166</v>
      </c>
      <c r="BA88">
        <v>0</v>
      </c>
      <c r="BB88" t="s">
        <v>70</v>
      </c>
      <c r="BC88" t="s">
        <v>97</v>
      </c>
      <c r="BD88" t="s">
        <v>64</v>
      </c>
      <c r="BE88" t="s">
        <v>69</v>
      </c>
      <c r="BF88" t="s">
        <v>69</v>
      </c>
      <c r="BG88" t="s">
        <v>97</v>
      </c>
      <c r="BH88" t="s">
        <v>69</v>
      </c>
      <c r="BI88" t="s">
        <v>167</v>
      </c>
      <c r="BJ88" t="s">
        <v>129</v>
      </c>
      <c r="BK88" t="s">
        <v>69</v>
      </c>
      <c r="BL88">
        <f t="shared" si="31"/>
        <v>59.3</v>
      </c>
    </row>
    <row r="89" spans="1:64" x14ac:dyDescent="0.3">
      <c r="A89" t="s">
        <v>123</v>
      </c>
      <c r="B89">
        <v>320</v>
      </c>
      <c r="C89" s="1">
        <v>0.48330000000000001</v>
      </c>
      <c r="D89" s="1">
        <v>5.0000000000000001E-3</v>
      </c>
      <c r="E89">
        <v>0.43</v>
      </c>
      <c r="F89" s="1">
        <v>0.23829999999999998</v>
      </c>
      <c r="G89" s="1">
        <v>0.02</v>
      </c>
      <c r="H89">
        <v>0.33</v>
      </c>
      <c r="I89">
        <v>0.42</v>
      </c>
      <c r="J89">
        <v>0</v>
      </c>
      <c r="K89">
        <f t="shared" si="16"/>
        <v>0.42</v>
      </c>
      <c r="L89">
        <v>7.0000000000000007E-2</v>
      </c>
      <c r="M89">
        <v>0</v>
      </c>
      <c r="N89">
        <f t="shared" si="17"/>
        <v>7.0000000000000007E-2</v>
      </c>
      <c r="O89">
        <f t="shared" si="18"/>
        <v>0.49</v>
      </c>
      <c r="P89">
        <f t="shared" si="19"/>
        <v>0.49</v>
      </c>
      <c r="Q89">
        <f t="shared" si="19"/>
        <v>0</v>
      </c>
      <c r="R89">
        <f t="shared" si="20"/>
        <v>1.2000000000000002</v>
      </c>
      <c r="S89">
        <f t="shared" si="21"/>
        <v>0.1</v>
      </c>
      <c r="T89" s="2">
        <v>0.1</v>
      </c>
      <c r="U89">
        <v>0.69</v>
      </c>
      <c r="V89">
        <v>0.33</v>
      </c>
      <c r="W89">
        <v>1.1100000000000001</v>
      </c>
      <c r="X89">
        <f t="shared" si="22"/>
        <v>2.71</v>
      </c>
      <c r="Y89">
        <f t="shared" si="23"/>
        <v>1.2000000000000002</v>
      </c>
      <c r="Z89">
        <f t="shared" si="24"/>
        <v>1.69</v>
      </c>
      <c r="AA89">
        <f t="shared" si="25"/>
        <v>12.089027103099999</v>
      </c>
      <c r="AB89">
        <f t="shared" si="25"/>
        <v>5.3530747320000005</v>
      </c>
      <c r="AC89">
        <f t="shared" si="25"/>
        <v>7.5389135808999992</v>
      </c>
      <c r="AD89">
        <f t="shared" si="26"/>
        <v>0.71005917159763332</v>
      </c>
      <c r="AE89">
        <f t="shared" si="27"/>
        <v>0.56153846153846165</v>
      </c>
      <c r="AF89">
        <f t="shared" si="28"/>
        <v>0.98836904738947551</v>
      </c>
      <c r="AG89">
        <v>0</v>
      </c>
      <c r="AH89">
        <v>0.2</v>
      </c>
      <c r="AI89">
        <v>1.3</v>
      </c>
      <c r="AJ89">
        <v>3.6</v>
      </c>
      <c r="AK89">
        <v>1.1000000000000001</v>
      </c>
      <c r="AL89">
        <v>6.1</v>
      </c>
      <c r="AM89">
        <v>10.5</v>
      </c>
      <c r="AN89">
        <v>6.5</v>
      </c>
      <c r="AO89">
        <v>17</v>
      </c>
      <c r="AP89" s="3">
        <f t="shared" si="29"/>
        <v>0.33718999999999999</v>
      </c>
      <c r="AQ89" s="3">
        <f t="shared" si="30"/>
        <v>0.43</v>
      </c>
      <c r="AR89" s="2">
        <v>6.25E-2</v>
      </c>
      <c r="AS89" t="s">
        <v>71</v>
      </c>
      <c r="AT89" t="s">
        <v>65</v>
      </c>
      <c r="AU89" t="s">
        <v>66</v>
      </c>
      <c r="AV89" t="s">
        <v>69</v>
      </c>
      <c r="AW89" t="s">
        <v>69</v>
      </c>
      <c r="AX89" t="s">
        <v>69</v>
      </c>
      <c r="AY89">
        <v>0</v>
      </c>
      <c r="AZ89" t="s">
        <v>73</v>
      </c>
      <c r="BA89">
        <v>30</v>
      </c>
      <c r="BB89" t="s">
        <v>162</v>
      </c>
      <c r="BC89" t="s">
        <v>97</v>
      </c>
      <c r="BD89" t="s">
        <v>75</v>
      </c>
      <c r="BE89" t="s">
        <v>69</v>
      </c>
      <c r="BF89" t="s">
        <v>69</v>
      </c>
      <c r="BG89" t="s">
        <v>87</v>
      </c>
      <c r="BH89" t="s">
        <v>69</v>
      </c>
      <c r="BI89" t="s">
        <v>69</v>
      </c>
      <c r="BJ89" t="s">
        <v>69</v>
      </c>
      <c r="BK89" t="s">
        <v>69</v>
      </c>
      <c r="BL89">
        <f t="shared" si="31"/>
        <v>49.5</v>
      </c>
    </row>
    <row r="90" spans="1:64" x14ac:dyDescent="0.3">
      <c r="A90" t="s">
        <v>123</v>
      </c>
      <c r="B90">
        <v>321</v>
      </c>
      <c r="C90" s="1">
        <v>0.72499999999999998</v>
      </c>
      <c r="D90" s="1">
        <v>3.56E-2</v>
      </c>
      <c r="E90">
        <v>0.55000000000000004</v>
      </c>
      <c r="F90" s="1">
        <v>0.1125</v>
      </c>
      <c r="G90" s="1">
        <v>4.4000000000000003E-3</v>
      </c>
      <c r="H90">
        <v>0.11</v>
      </c>
      <c r="I90">
        <v>0.72</v>
      </c>
      <c r="J90">
        <v>0.03</v>
      </c>
      <c r="K90">
        <f t="shared" si="16"/>
        <v>0.75</v>
      </c>
      <c r="L90">
        <v>0.03</v>
      </c>
      <c r="M90">
        <v>0</v>
      </c>
      <c r="N90">
        <f t="shared" si="17"/>
        <v>0.03</v>
      </c>
      <c r="O90">
        <f t="shared" si="18"/>
        <v>0.78</v>
      </c>
      <c r="P90">
        <f t="shared" si="19"/>
        <v>0.75</v>
      </c>
      <c r="Q90">
        <f t="shared" si="19"/>
        <v>0.03</v>
      </c>
      <c r="R90">
        <f t="shared" si="20"/>
        <v>1.5</v>
      </c>
      <c r="S90">
        <f t="shared" si="21"/>
        <v>0.1</v>
      </c>
      <c r="T90" s="2">
        <v>7.0000000000000007E-2</v>
      </c>
      <c r="U90">
        <v>0.42</v>
      </c>
      <c r="V90">
        <v>0.25</v>
      </c>
      <c r="W90">
        <v>0.73</v>
      </c>
      <c r="X90">
        <f t="shared" si="22"/>
        <v>2.92</v>
      </c>
      <c r="Y90">
        <f t="shared" si="23"/>
        <v>1.47</v>
      </c>
      <c r="Z90">
        <f t="shared" si="24"/>
        <v>2.2199999999999998</v>
      </c>
      <c r="AA90">
        <f t="shared" si="25"/>
        <v>13.025815181199999</v>
      </c>
      <c r="AB90">
        <f t="shared" si="25"/>
        <v>6.5575165466999996</v>
      </c>
      <c r="AC90">
        <f t="shared" si="25"/>
        <v>9.903188254199998</v>
      </c>
      <c r="AD90">
        <f t="shared" si="26"/>
        <v>0.66216216216216228</v>
      </c>
      <c r="AE90">
        <f t="shared" si="27"/>
        <v>0.53040540540540548</v>
      </c>
      <c r="AF90">
        <f t="shared" si="28"/>
        <v>1.1274681005782929</v>
      </c>
      <c r="AG90">
        <v>0.04</v>
      </c>
      <c r="AH90">
        <v>0.4</v>
      </c>
      <c r="AI90">
        <v>1.2</v>
      </c>
      <c r="AJ90">
        <v>1.5</v>
      </c>
      <c r="AK90">
        <v>1.4</v>
      </c>
      <c r="AL90">
        <v>4.0999999999999996</v>
      </c>
      <c r="AM90">
        <v>4.4000000000000004</v>
      </c>
      <c r="AN90">
        <v>7.8</v>
      </c>
      <c r="AO90">
        <v>12.2</v>
      </c>
      <c r="AP90" s="3">
        <f t="shared" si="29"/>
        <v>0.42615000000000003</v>
      </c>
      <c r="AQ90" s="3">
        <f t="shared" si="30"/>
        <v>0.55000000000000004</v>
      </c>
      <c r="AR90" s="2">
        <v>8.2727272727272746E-2</v>
      </c>
      <c r="AS90" t="s">
        <v>71</v>
      </c>
      <c r="AT90" t="s">
        <v>65</v>
      </c>
      <c r="AU90" t="s">
        <v>72</v>
      </c>
      <c r="AV90" t="s">
        <v>104</v>
      </c>
      <c r="AW90" t="s">
        <v>69</v>
      </c>
      <c r="AX90" t="s">
        <v>69</v>
      </c>
      <c r="AY90">
        <v>315</v>
      </c>
      <c r="AZ90" t="s">
        <v>82</v>
      </c>
      <c r="BA90">
        <v>15</v>
      </c>
      <c r="BB90" t="s">
        <v>79</v>
      </c>
      <c r="BC90" t="s">
        <v>97</v>
      </c>
      <c r="BD90" t="s">
        <v>83</v>
      </c>
      <c r="BE90" t="s">
        <v>69</v>
      </c>
      <c r="BF90" t="s">
        <v>69</v>
      </c>
      <c r="BG90" t="s">
        <v>69</v>
      </c>
      <c r="BH90" t="s">
        <v>69</v>
      </c>
      <c r="BI90" t="s">
        <v>69</v>
      </c>
      <c r="BJ90" t="s">
        <v>129</v>
      </c>
      <c r="BK90" t="s">
        <v>69</v>
      </c>
      <c r="BL90">
        <f t="shared" si="31"/>
        <v>62.800000000000004</v>
      </c>
    </row>
    <row r="91" spans="1:64" x14ac:dyDescent="0.3">
      <c r="A91" t="s">
        <v>123</v>
      </c>
      <c r="B91">
        <v>322</v>
      </c>
      <c r="C91" s="1">
        <v>0.58329999999999993</v>
      </c>
      <c r="D91" s="1">
        <v>6.08E-2</v>
      </c>
      <c r="E91">
        <v>0.52</v>
      </c>
      <c r="F91" s="1">
        <v>3.9199999999999999E-2</v>
      </c>
      <c r="G91" s="1">
        <v>1.0800000000000001E-2</v>
      </c>
      <c r="H91">
        <v>0.15</v>
      </c>
      <c r="I91">
        <v>0.61</v>
      </c>
      <c r="J91">
        <v>0.06</v>
      </c>
      <c r="K91">
        <f t="shared" si="16"/>
        <v>0.66999999999999993</v>
      </c>
      <c r="L91">
        <v>0.01</v>
      </c>
      <c r="M91">
        <v>0</v>
      </c>
      <c r="N91">
        <f t="shared" si="17"/>
        <v>0.01</v>
      </c>
      <c r="O91">
        <f t="shared" si="18"/>
        <v>0.67999999999999994</v>
      </c>
      <c r="P91">
        <f t="shared" si="19"/>
        <v>0.62</v>
      </c>
      <c r="Q91">
        <f t="shared" si="19"/>
        <v>0.06</v>
      </c>
      <c r="R91">
        <f t="shared" si="20"/>
        <v>2.14</v>
      </c>
      <c r="S91">
        <f t="shared" si="21"/>
        <v>0.14000000000000001</v>
      </c>
      <c r="T91" s="2">
        <v>0.08</v>
      </c>
      <c r="U91">
        <v>0.39</v>
      </c>
      <c r="V91">
        <v>0.26</v>
      </c>
      <c r="W91">
        <v>0.74</v>
      </c>
      <c r="X91">
        <f t="shared" si="22"/>
        <v>3.4099999999999997</v>
      </c>
      <c r="Y91">
        <f t="shared" si="23"/>
        <v>2.08</v>
      </c>
      <c r="Z91">
        <f t="shared" si="24"/>
        <v>2.7</v>
      </c>
      <c r="AA91">
        <f t="shared" si="25"/>
        <v>15.211654030099998</v>
      </c>
      <c r="AB91">
        <f t="shared" si="25"/>
        <v>9.2786628687999997</v>
      </c>
      <c r="AC91">
        <f t="shared" si="25"/>
        <v>12.044418147</v>
      </c>
      <c r="AD91">
        <f t="shared" si="26"/>
        <v>0.77037037037037037</v>
      </c>
      <c r="AE91">
        <f t="shared" si="27"/>
        <v>0.60074074074074069</v>
      </c>
      <c r="AF91">
        <f t="shared" si="28"/>
        <v>1.1625098635074633</v>
      </c>
      <c r="AG91">
        <v>0</v>
      </c>
      <c r="AH91">
        <v>0.3</v>
      </c>
      <c r="AI91">
        <v>1</v>
      </c>
      <c r="AJ91">
        <v>1.1000000000000001</v>
      </c>
      <c r="AK91">
        <v>2</v>
      </c>
      <c r="AL91">
        <v>4.0999999999999996</v>
      </c>
      <c r="AM91">
        <v>3.3</v>
      </c>
      <c r="AN91">
        <v>11.3</v>
      </c>
      <c r="AO91">
        <v>14.6</v>
      </c>
      <c r="AP91" s="3">
        <f t="shared" si="29"/>
        <v>0.44216</v>
      </c>
      <c r="AQ91" s="3">
        <f t="shared" si="30"/>
        <v>0.52</v>
      </c>
      <c r="AR91" s="2">
        <v>0.13888888888888892</v>
      </c>
      <c r="AS91" t="s">
        <v>71</v>
      </c>
      <c r="AT91" t="s">
        <v>65</v>
      </c>
      <c r="AU91" t="s">
        <v>66</v>
      </c>
      <c r="AV91" t="s">
        <v>69</v>
      </c>
      <c r="AW91" t="s">
        <v>68</v>
      </c>
      <c r="AX91" t="s">
        <v>69</v>
      </c>
      <c r="AY91">
        <v>0</v>
      </c>
      <c r="AZ91" t="s">
        <v>73</v>
      </c>
      <c r="BA91">
        <v>10</v>
      </c>
      <c r="BB91" t="s">
        <v>79</v>
      </c>
      <c r="BC91" t="s">
        <v>97</v>
      </c>
      <c r="BD91" t="s">
        <v>64</v>
      </c>
      <c r="BE91" t="s">
        <v>126</v>
      </c>
      <c r="BF91" t="s">
        <v>69</v>
      </c>
      <c r="BG91" t="s">
        <v>76</v>
      </c>
      <c r="BH91" t="s">
        <v>69</v>
      </c>
      <c r="BI91" t="s">
        <v>69</v>
      </c>
      <c r="BJ91" t="s">
        <v>69</v>
      </c>
      <c r="BK91" t="s">
        <v>69</v>
      </c>
      <c r="BL91">
        <f t="shared" si="31"/>
        <v>63.3</v>
      </c>
    </row>
    <row r="92" spans="1:64" x14ac:dyDescent="0.3">
      <c r="A92" t="s">
        <v>123</v>
      </c>
      <c r="B92">
        <v>324</v>
      </c>
      <c r="C92" s="1">
        <v>0.61060000000000003</v>
      </c>
      <c r="D92" s="1">
        <v>3.8E-3</v>
      </c>
      <c r="E92">
        <v>0.53</v>
      </c>
      <c r="F92" s="1">
        <v>9.06E-2</v>
      </c>
      <c r="G92" s="1">
        <v>4.4000000000000003E-3</v>
      </c>
      <c r="H92">
        <v>0.3</v>
      </c>
      <c r="I92">
        <v>0.67</v>
      </c>
      <c r="J92">
        <v>0</v>
      </c>
      <c r="K92">
        <f t="shared" si="16"/>
        <v>0.67</v>
      </c>
      <c r="L92">
        <v>0.03</v>
      </c>
      <c r="M92">
        <v>0</v>
      </c>
      <c r="N92">
        <f t="shared" si="17"/>
        <v>0.03</v>
      </c>
      <c r="O92">
        <f t="shared" si="18"/>
        <v>0.70000000000000007</v>
      </c>
      <c r="P92">
        <f t="shared" si="19"/>
        <v>0.70000000000000007</v>
      </c>
      <c r="Q92">
        <f t="shared" si="19"/>
        <v>0</v>
      </c>
      <c r="R92">
        <f t="shared" si="20"/>
        <v>1.55</v>
      </c>
      <c r="S92">
        <f t="shared" si="21"/>
        <v>0.05</v>
      </c>
      <c r="T92" s="2">
        <v>0.05</v>
      </c>
      <c r="U92">
        <v>0.55000000000000004</v>
      </c>
      <c r="V92">
        <v>0.25</v>
      </c>
      <c r="W92">
        <v>0.84</v>
      </c>
      <c r="X92">
        <f t="shared" si="22"/>
        <v>3.05</v>
      </c>
      <c r="Y92">
        <f t="shared" si="23"/>
        <v>1.55</v>
      </c>
      <c r="Z92">
        <f t="shared" si="24"/>
        <v>2.25</v>
      </c>
      <c r="AA92">
        <f t="shared" si="25"/>
        <v>13.605731610499998</v>
      </c>
      <c r="AB92">
        <f t="shared" si="25"/>
        <v>6.9143881954999999</v>
      </c>
      <c r="AC92">
        <f t="shared" si="25"/>
        <v>10.0370151225</v>
      </c>
      <c r="AD92">
        <f t="shared" si="26"/>
        <v>0.68888888888888888</v>
      </c>
      <c r="AE92">
        <f t="shared" si="27"/>
        <v>0.54777777777777781</v>
      </c>
      <c r="AF92">
        <f t="shared" si="28"/>
        <v>1.1403148568240351</v>
      </c>
      <c r="AG92">
        <v>0</v>
      </c>
      <c r="AH92">
        <v>0</v>
      </c>
      <c r="AI92">
        <v>0.8</v>
      </c>
      <c r="AJ92">
        <v>1.7</v>
      </c>
      <c r="AK92">
        <v>1.5</v>
      </c>
      <c r="AL92">
        <v>4.0999999999999996</v>
      </c>
      <c r="AM92">
        <v>5</v>
      </c>
      <c r="AN92">
        <v>8.8000000000000007</v>
      </c>
      <c r="AO92">
        <v>13.8</v>
      </c>
      <c r="AP92" s="3">
        <f t="shared" si="29"/>
        <v>0.42349000000000003</v>
      </c>
      <c r="AQ92" s="3">
        <f t="shared" si="30"/>
        <v>0.53</v>
      </c>
      <c r="AR92" s="2">
        <v>0.12583333333333335</v>
      </c>
      <c r="AS92" t="s">
        <v>71</v>
      </c>
      <c r="AT92" t="s">
        <v>65</v>
      </c>
      <c r="AU92" t="s">
        <v>66</v>
      </c>
      <c r="AV92" t="s">
        <v>88</v>
      </c>
      <c r="AW92" t="s">
        <v>69</v>
      </c>
      <c r="AX92" t="s">
        <v>69</v>
      </c>
      <c r="AY92">
        <v>135</v>
      </c>
      <c r="AZ92" t="s">
        <v>109</v>
      </c>
      <c r="BA92">
        <v>5</v>
      </c>
      <c r="BB92" t="s">
        <v>74</v>
      </c>
      <c r="BC92" t="s">
        <v>97</v>
      </c>
      <c r="BD92" t="s">
        <v>69</v>
      </c>
      <c r="BE92" t="s">
        <v>69</v>
      </c>
      <c r="BF92" t="s">
        <v>69</v>
      </c>
      <c r="BG92" t="s">
        <v>97</v>
      </c>
      <c r="BH92" t="s">
        <v>168</v>
      </c>
      <c r="BI92" t="s">
        <v>169</v>
      </c>
      <c r="BJ92" t="s">
        <v>69</v>
      </c>
      <c r="BK92" t="s">
        <v>69</v>
      </c>
      <c r="BL92">
        <f t="shared" si="31"/>
        <v>61.8</v>
      </c>
    </row>
    <row r="93" spans="1:64" x14ac:dyDescent="0.3">
      <c r="A93" t="s">
        <v>123</v>
      </c>
      <c r="B93">
        <v>326</v>
      </c>
      <c r="C93" s="1">
        <v>0.49670000000000003</v>
      </c>
      <c r="D93" s="1">
        <v>0</v>
      </c>
      <c r="E93">
        <v>0.53</v>
      </c>
      <c r="F93" s="1">
        <v>0.54669999999999996</v>
      </c>
      <c r="G93" s="1">
        <v>5.1699999999999996E-2</v>
      </c>
      <c r="H93">
        <v>0.73</v>
      </c>
      <c r="I93">
        <v>0.46</v>
      </c>
      <c r="J93">
        <v>0</v>
      </c>
      <c r="K93">
        <f t="shared" si="16"/>
        <v>0.46</v>
      </c>
      <c r="L93">
        <v>0.37</v>
      </c>
      <c r="M93">
        <v>0.03</v>
      </c>
      <c r="N93">
        <f t="shared" si="17"/>
        <v>0.4</v>
      </c>
      <c r="O93">
        <f t="shared" si="18"/>
        <v>0.8600000000000001</v>
      </c>
      <c r="P93">
        <f t="shared" si="19"/>
        <v>0.83000000000000007</v>
      </c>
      <c r="Q93">
        <f t="shared" si="19"/>
        <v>0.03</v>
      </c>
      <c r="R93">
        <f t="shared" si="20"/>
        <v>2.48</v>
      </c>
      <c r="S93">
        <f t="shared" si="21"/>
        <v>0.08</v>
      </c>
      <c r="T93" s="2">
        <v>0.05</v>
      </c>
      <c r="U93">
        <v>1.1000000000000001</v>
      </c>
      <c r="V93">
        <v>1.1200000000000001</v>
      </c>
      <c r="W93">
        <v>2.2799999999999998</v>
      </c>
      <c r="X93">
        <f t="shared" si="22"/>
        <v>5.53</v>
      </c>
      <c r="Y93">
        <f t="shared" si="23"/>
        <v>2.4499999999999997</v>
      </c>
      <c r="Z93">
        <f t="shared" si="24"/>
        <v>3.28</v>
      </c>
      <c r="AA93">
        <f t="shared" si="25"/>
        <v>24.668752723299999</v>
      </c>
      <c r="AB93">
        <f t="shared" si="25"/>
        <v>10.929194244499998</v>
      </c>
      <c r="AC93">
        <f t="shared" si="25"/>
        <v>14.631737600799998</v>
      </c>
      <c r="AD93">
        <f t="shared" si="26"/>
        <v>0.74695121951219512</v>
      </c>
      <c r="AE93">
        <f t="shared" si="27"/>
        <v>0.58551829268292688</v>
      </c>
      <c r="AF93">
        <f t="shared" si="28"/>
        <v>1.9342562848672664</v>
      </c>
      <c r="AG93">
        <v>0</v>
      </c>
      <c r="AH93">
        <v>0.1</v>
      </c>
      <c r="AI93">
        <v>2.4</v>
      </c>
      <c r="AJ93">
        <v>1.1000000000000001</v>
      </c>
      <c r="AK93">
        <v>2.4</v>
      </c>
      <c r="AL93">
        <v>6</v>
      </c>
      <c r="AM93">
        <v>3.3</v>
      </c>
      <c r="AN93">
        <v>14.1</v>
      </c>
      <c r="AO93">
        <v>17.399999999999999</v>
      </c>
      <c r="AP93" s="3">
        <f t="shared" si="29"/>
        <v>0.60309000000000001</v>
      </c>
      <c r="AQ93" s="3">
        <f t="shared" si="30"/>
        <v>0.73</v>
      </c>
      <c r="AR93" s="2">
        <v>0.16333333333333333</v>
      </c>
      <c r="AS93" t="s">
        <v>71</v>
      </c>
      <c r="AT93" t="s">
        <v>65</v>
      </c>
      <c r="AU93" t="s">
        <v>66</v>
      </c>
      <c r="AV93" t="s">
        <v>105</v>
      </c>
      <c r="AW93" t="s">
        <v>69</v>
      </c>
      <c r="AX93" t="s">
        <v>150</v>
      </c>
      <c r="AY93">
        <v>225</v>
      </c>
      <c r="AZ93" t="s">
        <v>125</v>
      </c>
      <c r="BA93">
        <v>25</v>
      </c>
      <c r="BB93" t="s">
        <v>158</v>
      </c>
      <c r="BC93" t="s">
        <v>97</v>
      </c>
      <c r="BD93" t="s">
        <v>64</v>
      </c>
      <c r="BE93" t="s">
        <v>69</v>
      </c>
      <c r="BF93" t="s">
        <v>69</v>
      </c>
      <c r="BG93" t="s">
        <v>69</v>
      </c>
      <c r="BH93" t="s">
        <v>69</v>
      </c>
      <c r="BI93" t="s">
        <v>69</v>
      </c>
      <c r="BJ93" t="s">
        <v>129</v>
      </c>
      <c r="BK93" t="s">
        <v>69</v>
      </c>
      <c r="BL93">
        <f t="shared" si="31"/>
        <v>87.1</v>
      </c>
    </row>
    <row r="94" spans="1:64" x14ac:dyDescent="0.3">
      <c r="A94" t="s">
        <v>123</v>
      </c>
      <c r="B94">
        <v>328</v>
      </c>
      <c r="C94" s="1">
        <v>0.2</v>
      </c>
      <c r="D94" s="1">
        <v>5.0000000000000001E-3</v>
      </c>
      <c r="E94">
        <v>0.47</v>
      </c>
      <c r="F94" s="1">
        <v>0.25</v>
      </c>
      <c r="G94" s="1">
        <v>0.10580000000000001</v>
      </c>
      <c r="H94">
        <v>0.28000000000000003</v>
      </c>
      <c r="I94">
        <v>0.24</v>
      </c>
      <c r="J94">
        <v>0</v>
      </c>
      <c r="K94">
        <f t="shared" si="16"/>
        <v>0.24</v>
      </c>
      <c r="L94">
        <v>0.06</v>
      </c>
      <c r="M94">
        <v>0.03</v>
      </c>
      <c r="N94">
        <f t="shared" si="17"/>
        <v>0.09</v>
      </c>
      <c r="O94">
        <f t="shared" si="18"/>
        <v>0.32999999999999996</v>
      </c>
      <c r="P94">
        <f t="shared" si="19"/>
        <v>0.3</v>
      </c>
      <c r="Q94">
        <f t="shared" si="19"/>
        <v>0.03</v>
      </c>
      <c r="R94">
        <f t="shared" si="20"/>
        <v>1.2000000000000002</v>
      </c>
      <c r="S94">
        <f t="shared" si="21"/>
        <v>0.1</v>
      </c>
      <c r="T94" s="2">
        <v>7.0000000000000007E-2</v>
      </c>
      <c r="U94">
        <v>0.69</v>
      </c>
      <c r="V94">
        <v>0.33</v>
      </c>
      <c r="W94">
        <v>1.08</v>
      </c>
      <c r="X94">
        <f t="shared" si="22"/>
        <v>2.5200000000000005</v>
      </c>
      <c r="Y94">
        <f t="shared" si="23"/>
        <v>1.1700000000000002</v>
      </c>
      <c r="Z94">
        <f t="shared" si="24"/>
        <v>1.4700000000000002</v>
      </c>
      <c r="AA94">
        <f t="shared" si="25"/>
        <v>11.241456937200001</v>
      </c>
      <c r="AB94">
        <f t="shared" si="25"/>
        <v>5.2192478637000006</v>
      </c>
      <c r="AC94">
        <f t="shared" si="25"/>
        <v>6.5575165467000005</v>
      </c>
      <c r="AD94">
        <f t="shared" si="26"/>
        <v>0.79591836734693877</v>
      </c>
      <c r="AE94">
        <f t="shared" si="27"/>
        <v>0.61734693877551017</v>
      </c>
      <c r="AF94">
        <f t="shared" si="28"/>
        <v>0.83598906153242147</v>
      </c>
      <c r="AG94">
        <v>1.02</v>
      </c>
      <c r="AH94">
        <v>0</v>
      </c>
      <c r="AI94">
        <v>2.1</v>
      </c>
      <c r="AJ94">
        <v>1.7</v>
      </c>
      <c r="AK94">
        <v>1.1000000000000001</v>
      </c>
      <c r="AL94">
        <v>5</v>
      </c>
      <c r="AM94">
        <v>5</v>
      </c>
      <c r="AN94">
        <v>6.5</v>
      </c>
      <c r="AO94">
        <v>11.4</v>
      </c>
      <c r="AP94" s="3">
        <f t="shared" si="29"/>
        <v>0.36251</v>
      </c>
      <c r="AQ94" s="3">
        <f t="shared" si="30"/>
        <v>0.47</v>
      </c>
      <c r="AR94" s="2">
        <v>0.27555555555555555</v>
      </c>
      <c r="AS94" t="s">
        <v>71</v>
      </c>
      <c r="AT94" t="s">
        <v>65</v>
      </c>
      <c r="AU94" t="s">
        <v>66</v>
      </c>
      <c r="AV94" t="s">
        <v>69</v>
      </c>
      <c r="AW94" t="s">
        <v>69</v>
      </c>
      <c r="AX94" t="s">
        <v>69</v>
      </c>
      <c r="AY94">
        <v>0</v>
      </c>
      <c r="AZ94" t="s">
        <v>73</v>
      </c>
      <c r="BA94">
        <v>30</v>
      </c>
      <c r="BB94" t="s">
        <v>162</v>
      </c>
      <c r="BC94" t="s">
        <v>97</v>
      </c>
      <c r="BD94" t="s">
        <v>64</v>
      </c>
      <c r="BE94" t="s">
        <v>69</v>
      </c>
      <c r="BF94" t="s">
        <v>69</v>
      </c>
      <c r="BG94" t="s">
        <v>69</v>
      </c>
      <c r="BH94" t="s">
        <v>69</v>
      </c>
      <c r="BI94" t="s">
        <v>69</v>
      </c>
      <c r="BJ94" t="s">
        <v>129</v>
      </c>
      <c r="BK94" t="s">
        <v>69</v>
      </c>
      <c r="BL94">
        <f t="shared" si="31"/>
        <v>53.5</v>
      </c>
    </row>
    <row r="95" spans="1:64" x14ac:dyDescent="0.3">
      <c r="A95" t="s">
        <v>123</v>
      </c>
      <c r="B95">
        <v>331</v>
      </c>
      <c r="C95" s="1">
        <v>0.33329999999999999</v>
      </c>
      <c r="D95" s="1">
        <v>3.8300000000000001E-2</v>
      </c>
      <c r="E95">
        <v>0.53</v>
      </c>
      <c r="F95" s="1">
        <v>0.45</v>
      </c>
      <c r="G95" s="1">
        <v>9.3299999999999994E-2</v>
      </c>
      <c r="H95">
        <v>0.38</v>
      </c>
      <c r="I95">
        <v>0.31</v>
      </c>
      <c r="J95">
        <v>0.03</v>
      </c>
      <c r="K95">
        <f t="shared" si="16"/>
        <v>0.33999999999999997</v>
      </c>
      <c r="L95">
        <v>0.14000000000000001</v>
      </c>
      <c r="M95">
        <v>0.03</v>
      </c>
      <c r="N95">
        <f t="shared" si="17"/>
        <v>0.17</v>
      </c>
      <c r="O95">
        <f t="shared" si="18"/>
        <v>0.51</v>
      </c>
      <c r="P95">
        <f t="shared" si="19"/>
        <v>0.45</v>
      </c>
      <c r="Q95">
        <f t="shared" si="19"/>
        <v>0.06</v>
      </c>
      <c r="R95">
        <f t="shared" si="20"/>
        <v>2.3400000000000003</v>
      </c>
      <c r="S95">
        <f t="shared" si="21"/>
        <v>0.14000000000000001</v>
      </c>
      <c r="T95" s="2">
        <v>0.08</v>
      </c>
      <c r="U95">
        <v>0.57999999999999996</v>
      </c>
      <c r="V95">
        <v>7.0000000000000007E-2</v>
      </c>
      <c r="W95">
        <v>0.73</v>
      </c>
      <c r="X95">
        <f t="shared" si="22"/>
        <v>3.4400000000000004</v>
      </c>
      <c r="Y95">
        <f t="shared" si="23"/>
        <v>2.2800000000000002</v>
      </c>
      <c r="Z95">
        <f t="shared" si="24"/>
        <v>2.7300000000000004</v>
      </c>
      <c r="AA95">
        <f t="shared" si="25"/>
        <v>15.3454808984</v>
      </c>
      <c r="AB95">
        <f t="shared" si="25"/>
        <v>10.1708419908</v>
      </c>
      <c r="AC95">
        <f t="shared" si="25"/>
        <v>12.178245015300002</v>
      </c>
      <c r="AD95">
        <f t="shared" si="26"/>
        <v>0.83516483516483497</v>
      </c>
      <c r="AE95">
        <f t="shared" si="27"/>
        <v>0.64285714285714268</v>
      </c>
      <c r="AF95">
        <f t="shared" si="28"/>
        <v>1.0959060436264021</v>
      </c>
      <c r="AG95">
        <v>0</v>
      </c>
      <c r="AH95">
        <v>0</v>
      </c>
      <c r="AI95">
        <v>0.7</v>
      </c>
      <c r="AJ95">
        <v>1</v>
      </c>
      <c r="AK95">
        <v>2.2000000000000002</v>
      </c>
      <c r="AL95">
        <v>4</v>
      </c>
      <c r="AM95">
        <v>3</v>
      </c>
      <c r="AN95">
        <v>12.6</v>
      </c>
      <c r="AO95">
        <v>15.7</v>
      </c>
      <c r="AP95" s="3">
        <f t="shared" si="29"/>
        <v>0.46149000000000001</v>
      </c>
      <c r="AQ95" s="3">
        <f t="shared" si="30"/>
        <v>0.53</v>
      </c>
      <c r="AR95" s="2">
        <v>5.333333333333333E-2</v>
      </c>
      <c r="AS95" t="s">
        <v>71</v>
      </c>
      <c r="AT95" t="s">
        <v>65</v>
      </c>
      <c r="AU95" t="s">
        <v>98</v>
      </c>
      <c r="AV95" t="s">
        <v>88</v>
      </c>
      <c r="AW95" t="s">
        <v>68</v>
      </c>
      <c r="AX95" t="s">
        <v>69</v>
      </c>
      <c r="AY95">
        <v>0</v>
      </c>
      <c r="AZ95" t="s">
        <v>73</v>
      </c>
      <c r="BA95">
        <v>5</v>
      </c>
      <c r="BB95" t="s">
        <v>74</v>
      </c>
      <c r="BC95" t="s">
        <v>97</v>
      </c>
      <c r="BD95" t="s">
        <v>126</v>
      </c>
      <c r="BE95" t="s">
        <v>69</v>
      </c>
      <c r="BF95" t="s">
        <v>69</v>
      </c>
      <c r="BG95" t="s">
        <v>97</v>
      </c>
      <c r="BH95" t="s">
        <v>76</v>
      </c>
      <c r="BI95" t="s">
        <v>69</v>
      </c>
      <c r="BJ95" t="s">
        <v>129</v>
      </c>
      <c r="BK95" t="s">
        <v>69</v>
      </c>
      <c r="BL95">
        <f t="shared" si="31"/>
        <v>65.599999999999994</v>
      </c>
    </row>
    <row r="96" spans="1:64" x14ac:dyDescent="0.3">
      <c r="A96" t="s">
        <v>119</v>
      </c>
      <c r="B96">
        <v>332</v>
      </c>
      <c r="C96" s="1">
        <v>0.5333</v>
      </c>
      <c r="D96" s="1">
        <v>0.01</v>
      </c>
      <c r="E96">
        <v>0.32</v>
      </c>
      <c r="F96" s="1">
        <v>0.4667</v>
      </c>
      <c r="G96" s="1">
        <v>0.105</v>
      </c>
      <c r="H96">
        <v>0.47</v>
      </c>
      <c r="I96">
        <v>0.31</v>
      </c>
      <c r="J96">
        <v>0</v>
      </c>
      <c r="K96">
        <f t="shared" si="16"/>
        <v>0.31</v>
      </c>
      <c r="L96">
        <v>0.19</v>
      </c>
      <c r="M96">
        <v>0.04</v>
      </c>
      <c r="N96">
        <f t="shared" si="17"/>
        <v>0.23</v>
      </c>
      <c r="O96">
        <f t="shared" si="18"/>
        <v>0.54</v>
      </c>
      <c r="P96">
        <f t="shared" si="19"/>
        <v>0.5</v>
      </c>
      <c r="Q96">
        <f t="shared" si="19"/>
        <v>0.04</v>
      </c>
      <c r="R96">
        <f t="shared" si="20"/>
        <v>1.54</v>
      </c>
      <c r="S96">
        <f t="shared" si="21"/>
        <v>0.14000000000000001</v>
      </c>
      <c r="T96" s="2">
        <v>0.1</v>
      </c>
      <c r="U96">
        <v>0.5</v>
      </c>
      <c r="V96">
        <v>7.0000000000000007E-2</v>
      </c>
      <c r="W96">
        <v>0.66</v>
      </c>
      <c r="X96">
        <f t="shared" si="22"/>
        <v>2.61</v>
      </c>
      <c r="Y96">
        <f t="shared" si="23"/>
        <v>1.5</v>
      </c>
      <c r="Z96">
        <f t="shared" si="24"/>
        <v>2</v>
      </c>
      <c r="AA96">
        <f t="shared" si="25"/>
        <v>11.642937542099999</v>
      </c>
      <c r="AB96">
        <f t="shared" si="25"/>
        <v>6.6913434149999995</v>
      </c>
      <c r="AC96">
        <f t="shared" si="25"/>
        <v>8.9217912199999994</v>
      </c>
      <c r="AD96">
        <f t="shared" si="26"/>
        <v>0.75</v>
      </c>
      <c r="AE96">
        <f t="shared" si="27"/>
        <v>0.58750000000000002</v>
      </c>
      <c r="AF96">
        <f t="shared" si="28"/>
        <v>0.90983363839627396</v>
      </c>
      <c r="AG96">
        <v>0</v>
      </c>
      <c r="AH96">
        <v>0</v>
      </c>
      <c r="AI96">
        <v>0.7</v>
      </c>
      <c r="AJ96">
        <v>3.3</v>
      </c>
      <c r="AK96">
        <v>1.4</v>
      </c>
      <c r="AL96">
        <v>5.3</v>
      </c>
      <c r="AM96">
        <v>9.4</v>
      </c>
      <c r="AN96">
        <v>7.8</v>
      </c>
      <c r="AO96">
        <v>17.2</v>
      </c>
      <c r="AP96" s="3">
        <f t="shared" si="29"/>
        <v>0.37551000000000001</v>
      </c>
      <c r="AQ96" s="3">
        <f t="shared" si="30"/>
        <v>0.47</v>
      </c>
      <c r="AR96" s="2">
        <v>0.13</v>
      </c>
      <c r="AS96" t="s">
        <v>97</v>
      </c>
      <c r="AT96" t="s">
        <v>65</v>
      </c>
      <c r="AU96" t="s">
        <v>72</v>
      </c>
      <c r="AV96" t="s">
        <v>69</v>
      </c>
      <c r="AW96" t="s">
        <v>68</v>
      </c>
      <c r="AX96" t="s">
        <v>170</v>
      </c>
      <c r="AY96">
        <v>270</v>
      </c>
      <c r="AZ96" t="s">
        <v>134</v>
      </c>
      <c r="BA96">
        <v>10</v>
      </c>
      <c r="BB96" t="s">
        <v>79</v>
      </c>
      <c r="BC96" t="s">
        <v>71</v>
      </c>
      <c r="BD96" t="s">
        <v>97</v>
      </c>
      <c r="BE96" t="s">
        <v>69</v>
      </c>
      <c r="BF96" t="s">
        <v>69</v>
      </c>
      <c r="BG96" t="s">
        <v>171</v>
      </c>
      <c r="BH96" t="s">
        <v>71</v>
      </c>
      <c r="BI96" t="s">
        <v>69</v>
      </c>
      <c r="BJ96" t="s">
        <v>69</v>
      </c>
      <c r="BK96" t="s">
        <v>111</v>
      </c>
      <c r="BL96">
        <f t="shared" si="31"/>
        <v>54.8</v>
      </c>
    </row>
    <row r="97" spans="1:64" x14ac:dyDescent="0.3">
      <c r="A97" t="s">
        <v>123</v>
      </c>
      <c r="B97">
        <v>334</v>
      </c>
      <c r="C97" s="1">
        <v>0.61329999999999996</v>
      </c>
      <c r="D97" s="1">
        <v>0</v>
      </c>
      <c r="E97">
        <v>0.62</v>
      </c>
      <c r="F97" s="1">
        <v>0.38329999999999997</v>
      </c>
      <c r="G97" s="1">
        <v>3.3300000000000003E-2</v>
      </c>
      <c r="H97">
        <v>0.65</v>
      </c>
      <c r="I97">
        <v>0.72</v>
      </c>
      <c r="J97">
        <v>0</v>
      </c>
      <c r="K97">
        <f t="shared" si="16"/>
        <v>0.72</v>
      </c>
      <c r="L97">
        <v>0.2</v>
      </c>
      <c r="M97">
        <v>0.01</v>
      </c>
      <c r="N97">
        <f t="shared" si="17"/>
        <v>0.21000000000000002</v>
      </c>
      <c r="O97">
        <f t="shared" si="18"/>
        <v>0.92999999999999994</v>
      </c>
      <c r="P97">
        <f t="shared" si="19"/>
        <v>0.91999999999999993</v>
      </c>
      <c r="Q97">
        <f t="shared" si="19"/>
        <v>0.01</v>
      </c>
      <c r="R97">
        <f t="shared" si="20"/>
        <v>1.47</v>
      </c>
      <c r="S97">
        <f t="shared" si="21"/>
        <v>6.9999999999999993E-2</v>
      </c>
      <c r="T97" s="2">
        <v>0.06</v>
      </c>
      <c r="U97">
        <v>0.6</v>
      </c>
      <c r="V97">
        <v>0.73</v>
      </c>
      <c r="W97">
        <v>1.39</v>
      </c>
      <c r="X97">
        <f t="shared" si="22"/>
        <v>3.7199999999999998</v>
      </c>
      <c r="Y97">
        <f t="shared" si="23"/>
        <v>1.46</v>
      </c>
      <c r="Z97">
        <f t="shared" si="24"/>
        <v>2.38</v>
      </c>
      <c r="AA97">
        <f t="shared" si="25"/>
        <v>16.594531669199998</v>
      </c>
      <c r="AB97">
        <f t="shared" si="25"/>
        <v>6.5129075905999994</v>
      </c>
      <c r="AC97">
        <f t="shared" si="25"/>
        <v>10.616931551799999</v>
      </c>
      <c r="AD97">
        <f t="shared" si="26"/>
        <v>0.61344537815126055</v>
      </c>
      <c r="AE97">
        <f t="shared" si="27"/>
        <v>0.49873949579831933</v>
      </c>
      <c r="AF97">
        <f t="shared" si="28"/>
        <v>1.5275608917105923</v>
      </c>
      <c r="AG97">
        <v>0.34</v>
      </c>
      <c r="AH97">
        <v>0</v>
      </c>
      <c r="AI97">
        <v>1.7</v>
      </c>
      <c r="AJ97">
        <v>2.2000000000000002</v>
      </c>
      <c r="AK97">
        <v>1.4</v>
      </c>
      <c r="AL97">
        <v>5.3</v>
      </c>
      <c r="AM97">
        <v>6.2</v>
      </c>
      <c r="AN97">
        <v>8.1999999999999993</v>
      </c>
      <c r="AO97">
        <v>14.4</v>
      </c>
      <c r="AP97" s="3">
        <f t="shared" si="29"/>
        <v>0.49345000000000006</v>
      </c>
      <c r="AQ97" s="3">
        <f t="shared" si="30"/>
        <v>0.65</v>
      </c>
      <c r="AR97" s="2">
        <v>0.18888888888888888</v>
      </c>
      <c r="AS97" t="s">
        <v>71</v>
      </c>
      <c r="AT97" t="s">
        <v>65</v>
      </c>
      <c r="AU97" t="s">
        <v>66</v>
      </c>
      <c r="AV97" t="s">
        <v>69</v>
      </c>
      <c r="AW97" t="s">
        <v>69</v>
      </c>
      <c r="AX97" t="s">
        <v>69</v>
      </c>
      <c r="BA97">
        <v>0</v>
      </c>
      <c r="BB97" t="s">
        <v>70</v>
      </c>
      <c r="BC97" t="s">
        <v>97</v>
      </c>
      <c r="BD97" t="s">
        <v>64</v>
      </c>
      <c r="BE97" t="s">
        <v>69</v>
      </c>
      <c r="BF97" t="s">
        <v>69</v>
      </c>
      <c r="BG97" t="s">
        <v>69</v>
      </c>
      <c r="BH97" t="s">
        <v>69</v>
      </c>
      <c r="BI97" t="s">
        <v>69</v>
      </c>
      <c r="BJ97" t="s">
        <v>129</v>
      </c>
      <c r="BK97" t="s">
        <v>69</v>
      </c>
      <c r="BL97">
        <f t="shared" si="31"/>
        <v>73.2</v>
      </c>
    </row>
    <row r="98" spans="1:64" x14ac:dyDescent="0.3">
      <c r="A98" t="s">
        <v>63</v>
      </c>
      <c r="B98">
        <v>335</v>
      </c>
      <c r="C98" s="1">
        <v>0.17350000000000002</v>
      </c>
      <c r="D98" s="1">
        <v>0.20050000000000001</v>
      </c>
      <c r="E98">
        <v>1.23</v>
      </c>
      <c r="F98" s="1">
        <v>0.10400000000000001</v>
      </c>
      <c r="G98" s="1">
        <v>5.4000000000000006E-2</v>
      </c>
      <c r="H98">
        <v>0.26</v>
      </c>
      <c r="I98">
        <v>0.44</v>
      </c>
      <c r="J98">
        <v>0.43</v>
      </c>
      <c r="K98">
        <f t="shared" si="16"/>
        <v>0.87</v>
      </c>
      <c r="L98">
        <v>0.03</v>
      </c>
      <c r="M98">
        <v>0.02</v>
      </c>
      <c r="N98">
        <f t="shared" si="17"/>
        <v>0.05</v>
      </c>
      <c r="O98">
        <f t="shared" si="18"/>
        <v>0.92</v>
      </c>
      <c r="P98">
        <f t="shared" si="19"/>
        <v>0.47</v>
      </c>
      <c r="Q98">
        <f t="shared" si="19"/>
        <v>0.45</v>
      </c>
      <c r="R98">
        <f t="shared" si="20"/>
        <v>1.51</v>
      </c>
      <c r="S98">
        <f t="shared" si="21"/>
        <v>0.51</v>
      </c>
      <c r="T98" s="2">
        <v>0.06</v>
      </c>
      <c r="U98">
        <v>0.28999999999999998</v>
      </c>
      <c r="V98">
        <v>0.16</v>
      </c>
      <c r="W98">
        <v>0.5</v>
      </c>
      <c r="X98">
        <f t="shared" si="22"/>
        <v>2.4300000000000002</v>
      </c>
      <c r="Y98">
        <f t="shared" si="23"/>
        <v>1.06</v>
      </c>
      <c r="Z98">
        <f t="shared" si="24"/>
        <v>1.53</v>
      </c>
      <c r="AA98">
        <f t="shared" si="25"/>
        <v>10.839976332299999</v>
      </c>
      <c r="AB98">
        <f t="shared" si="25"/>
        <v>4.7285493465999995</v>
      </c>
      <c r="AC98">
        <f t="shared" si="25"/>
        <v>6.8251702832999994</v>
      </c>
      <c r="AD98">
        <f t="shared" si="26"/>
        <v>0.69281045751633985</v>
      </c>
      <c r="AE98">
        <f t="shared" si="27"/>
        <v>0.55032679738562096</v>
      </c>
      <c r="AF98">
        <f t="shared" si="28"/>
        <v>0.90430507069633748</v>
      </c>
      <c r="AG98">
        <v>0</v>
      </c>
      <c r="AH98">
        <v>0.1</v>
      </c>
      <c r="AI98">
        <v>0.6</v>
      </c>
      <c r="AJ98">
        <v>2.9</v>
      </c>
      <c r="AK98">
        <v>1</v>
      </c>
      <c r="AL98">
        <v>4.4000000000000004</v>
      </c>
      <c r="AM98">
        <v>8.3000000000000007</v>
      </c>
      <c r="AN98">
        <v>5.6</v>
      </c>
      <c r="AO98">
        <v>13.8</v>
      </c>
      <c r="AP98" s="3">
        <f t="shared" si="29"/>
        <v>0.83458999999999994</v>
      </c>
      <c r="AQ98" s="3">
        <f t="shared" si="30"/>
        <v>1.23</v>
      </c>
      <c r="AR98" s="2">
        <v>0.12533333333333332</v>
      </c>
      <c r="AS98" t="s">
        <v>64</v>
      </c>
      <c r="AT98" t="s">
        <v>65</v>
      </c>
      <c r="AU98" t="s">
        <v>98</v>
      </c>
      <c r="AV98" t="s">
        <v>69</v>
      </c>
      <c r="AW98" t="s">
        <v>69</v>
      </c>
      <c r="AX98" t="s">
        <v>69</v>
      </c>
      <c r="AY98">
        <v>0</v>
      </c>
      <c r="AZ98" t="s">
        <v>73</v>
      </c>
      <c r="BA98">
        <v>5</v>
      </c>
      <c r="BB98" t="s">
        <v>74</v>
      </c>
      <c r="BC98" t="s">
        <v>71</v>
      </c>
      <c r="BD98" t="s">
        <v>75</v>
      </c>
      <c r="BE98" t="s">
        <v>69</v>
      </c>
      <c r="BF98" t="s">
        <v>69</v>
      </c>
      <c r="BG98" t="s">
        <v>71</v>
      </c>
      <c r="BH98" t="s">
        <v>76</v>
      </c>
      <c r="BI98" t="s">
        <v>69</v>
      </c>
      <c r="BJ98" t="s">
        <v>69</v>
      </c>
      <c r="BK98" t="s">
        <v>69</v>
      </c>
      <c r="BL98">
        <f t="shared" si="31"/>
        <v>128.6</v>
      </c>
    </row>
    <row r="99" spans="1:64" x14ac:dyDescent="0.3">
      <c r="A99" t="s">
        <v>123</v>
      </c>
      <c r="B99">
        <v>336</v>
      </c>
      <c r="C99" s="1">
        <v>0.25</v>
      </c>
      <c r="D99" s="1">
        <v>0</v>
      </c>
      <c r="E99">
        <v>0.3</v>
      </c>
      <c r="F99" s="1">
        <v>0.23420000000000002</v>
      </c>
      <c r="G99" s="1">
        <v>1.0800000000000001E-2</v>
      </c>
      <c r="H99">
        <v>0.42</v>
      </c>
      <c r="I99">
        <v>0.17</v>
      </c>
      <c r="J99">
        <v>0</v>
      </c>
      <c r="K99">
        <f t="shared" si="16"/>
        <v>0.17</v>
      </c>
      <c r="L99">
        <v>0.09</v>
      </c>
      <c r="M99">
        <v>0</v>
      </c>
      <c r="N99">
        <f t="shared" si="17"/>
        <v>0.09</v>
      </c>
      <c r="O99">
        <f t="shared" si="18"/>
        <v>0.26</v>
      </c>
      <c r="P99">
        <f t="shared" si="19"/>
        <v>0.26</v>
      </c>
      <c r="Q99">
        <f t="shared" si="19"/>
        <v>0</v>
      </c>
      <c r="R99">
        <f t="shared" si="20"/>
        <v>1.27</v>
      </c>
      <c r="S99">
        <f t="shared" si="21"/>
        <v>7.0000000000000007E-2</v>
      </c>
      <c r="T99" s="2">
        <v>7.0000000000000007E-2</v>
      </c>
      <c r="U99">
        <v>1.0900000000000001</v>
      </c>
      <c r="V99">
        <v>0.8</v>
      </c>
      <c r="W99">
        <v>1.96</v>
      </c>
      <c r="X99">
        <f t="shared" si="22"/>
        <v>3.42</v>
      </c>
      <c r="Y99">
        <f t="shared" si="23"/>
        <v>1.27</v>
      </c>
      <c r="Z99">
        <f t="shared" si="24"/>
        <v>1.53</v>
      </c>
      <c r="AA99">
        <f t="shared" si="25"/>
        <v>15.256262986199999</v>
      </c>
      <c r="AB99">
        <f t="shared" si="25"/>
        <v>5.6653374246999997</v>
      </c>
      <c r="AC99">
        <f t="shared" si="25"/>
        <v>6.8251702832999994</v>
      </c>
      <c r="AD99">
        <f t="shared" si="26"/>
        <v>0.83006535947712423</v>
      </c>
      <c r="AE99">
        <f t="shared" si="27"/>
        <v>0.63954248366013078</v>
      </c>
      <c r="AF99">
        <f t="shared" si="28"/>
        <v>1.0951814016919328</v>
      </c>
      <c r="AG99">
        <v>0.71</v>
      </c>
      <c r="AH99">
        <v>0</v>
      </c>
      <c r="AI99">
        <v>2.7</v>
      </c>
      <c r="AJ99">
        <v>0.6</v>
      </c>
      <c r="AK99">
        <v>1.2</v>
      </c>
      <c r="AL99">
        <v>4.5</v>
      </c>
      <c r="AM99">
        <v>1.7</v>
      </c>
      <c r="AN99">
        <v>7</v>
      </c>
      <c r="AO99">
        <v>8.6999999999999993</v>
      </c>
      <c r="AP99" s="3">
        <f t="shared" si="29"/>
        <v>0.33585999999999999</v>
      </c>
      <c r="AQ99" s="3">
        <f t="shared" si="30"/>
        <v>0.42</v>
      </c>
      <c r="AR99" s="2">
        <v>0.24111111111111111</v>
      </c>
      <c r="AS99" t="s">
        <v>71</v>
      </c>
      <c r="AT99" t="s">
        <v>65</v>
      </c>
      <c r="AU99" t="s">
        <v>66</v>
      </c>
      <c r="AV99" t="s">
        <v>147</v>
      </c>
      <c r="AW99" t="s">
        <v>68</v>
      </c>
      <c r="AX99" t="s">
        <v>69</v>
      </c>
      <c r="BA99">
        <v>0</v>
      </c>
      <c r="BB99" t="s">
        <v>70</v>
      </c>
      <c r="BC99" t="s">
        <v>97</v>
      </c>
      <c r="BD99" t="s">
        <v>75</v>
      </c>
      <c r="BE99" t="s">
        <v>69</v>
      </c>
      <c r="BF99" t="s">
        <v>69</v>
      </c>
      <c r="BG99" t="s">
        <v>76</v>
      </c>
      <c r="BH99" t="s">
        <v>69</v>
      </c>
      <c r="BI99" t="s">
        <v>69</v>
      </c>
      <c r="BJ99" t="s">
        <v>69</v>
      </c>
      <c r="BK99" t="s">
        <v>69</v>
      </c>
      <c r="BL99">
        <f t="shared" si="31"/>
        <v>49</v>
      </c>
    </row>
    <row r="100" spans="1:64" x14ac:dyDescent="0.3">
      <c r="A100" t="s">
        <v>123</v>
      </c>
      <c r="B100">
        <v>337</v>
      </c>
      <c r="C100" s="1">
        <v>0.6</v>
      </c>
      <c r="D100" s="1">
        <v>1.1699999999999999E-2</v>
      </c>
      <c r="E100">
        <v>0.37</v>
      </c>
      <c r="F100" s="1">
        <v>0.255</v>
      </c>
      <c r="G100" s="1">
        <v>6.7000000000000002E-3</v>
      </c>
      <c r="H100">
        <v>0.47</v>
      </c>
      <c r="I100">
        <v>0.49</v>
      </c>
      <c r="J100">
        <v>0.01</v>
      </c>
      <c r="K100">
        <f t="shared" si="16"/>
        <v>0.5</v>
      </c>
      <c r="L100">
        <v>0.11</v>
      </c>
      <c r="M100">
        <v>0</v>
      </c>
      <c r="N100">
        <f t="shared" si="17"/>
        <v>0.11</v>
      </c>
      <c r="O100">
        <f t="shared" si="18"/>
        <v>0.61</v>
      </c>
      <c r="P100">
        <f t="shared" si="19"/>
        <v>0.6</v>
      </c>
      <c r="Q100">
        <f t="shared" si="19"/>
        <v>0.01</v>
      </c>
      <c r="R100">
        <f t="shared" si="20"/>
        <v>1.87</v>
      </c>
      <c r="S100">
        <f t="shared" si="21"/>
        <v>6.9999999999999993E-2</v>
      </c>
      <c r="T100" s="2">
        <v>0.06</v>
      </c>
      <c r="U100">
        <v>0.25</v>
      </c>
      <c r="V100">
        <v>0.2</v>
      </c>
      <c r="W100">
        <v>0.51</v>
      </c>
      <c r="X100">
        <f t="shared" si="22"/>
        <v>2.92</v>
      </c>
      <c r="Y100">
        <f t="shared" si="23"/>
        <v>1.86</v>
      </c>
      <c r="Z100">
        <f t="shared" si="24"/>
        <v>2.46</v>
      </c>
      <c r="AA100">
        <f t="shared" si="25"/>
        <v>13.025815181199999</v>
      </c>
      <c r="AB100">
        <f t="shared" si="25"/>
        <v>8.2972658345999992</v>
      </c>
      <c r="AC100">
        <f t="shared" si="25"/>
        <v>10.973803200599999</v>
      </c>
      <c r="AD100">
        <f t="shared" si="26"/>
        <v>0.75609756097560976</v>
      </c>
      <c r="AE100">
        <f t="shared" si="27"/>
        <v>0.59146341463414642</v>
      </c>
      <c r="AF100">
        <f t="shared" si="28"/>
        <v>1.0110772030401884</v>
      </c>
      <c r="AG100">
        <v>0</v>
      </c>
      <c r="AH100">
        <v>0</v>
      </c>
      <c r="AI100">
        <v>0.5</v>
      </c>
      <c r="AJ100">
        <v>0.5</v>
      </c>
      <c r="AK100">
        <v>1.8</v>
      </c>
      <c r="AL100">
        <v>2.8</v>
      </c>
      <c r="AM100">
        <v>1.4</v>
      </c>
      <c r="AN100">
        <v>10.199999999999999</v>
      </c>
      <c r="AO100">
        <v>11.6</v>
      </c>
      <c r="AP100" s="3">
        <f t="shared" si="29"/>
        <v>0.39950999999999998</v>
      </c>
      <c r="AQ100" s="3">
        <f t="shared" si="30"/>
        <v>0.47</v>
      </c>
      <c r="AR100" s="2">
        <v>0.12374999999999999</v>
      </c>
      <c r="AS100" t="s">
        <v>71</v>
      </c>
      <c r="AT100" t="s">
        <v>65</v>
      </c>
      <c r="AU100" t="s">
        <v>66</v>
      </c>
      <c r="AV100" t="s">
        <v>88</v>
      </c>
      <c r="AW100" t="s">
        <v>69</v>
      </c>
      <c r="AX100" t="s">
        <v>172</v>
      </c>
      <c r="BA100">
        <v>0</v>
      </c>
      <c r="BB100" t="s">
        <v>70</v>
      </c>
      <c r="BC100" t="s">
        <v>97</v>
      </c>
      <c r="BD100" t="s">
        <v>71</v>
      </c>
      <c r="BE100" t="s">
        <v>75</v>
      </c>
      <c r="BF100" t="s">
        <v>69</v>
      </c>
      <c r="BG100" t="s">
        <v>97</v>
      </c>
      <c r="BH100" t="s">
        <v>76</v>
      </c>
      <c r="BI100" t="s">
        <v>69</v>
      </c>
      <c r="BJ100" t="s">
        <v>69</v>
      </c>
      <c r="BK100" t="s">
        <v>69</v>
      </c>
      <c r="BL100">
        <f t="shared" si="31"/>
        <v>57.2</v>
      </c>
    </row>
    <row r="101" spans="1:64" x14ac:dyDescent="0.3">
      <c r="A101" t="s">
        <v>123</v>
      </c>
      <c r="B101">
        <v>338</v>
      </c>
      <c r="C101" s="1">
        <v>0.51670000000000005</v>
      </c>
      <c r="D101" s="1">
        <v>3.8300000000000001E-2</v>
      </c>
      <c r="E101">
        <v>0.56999999999999995</v>
      </c>
      <c r="F101" s="1">
        <v>0.31670000000000004</v>
      </c>
      <c r="G101" s="1">
        <v>2.58E-2</v>
      </c>
      <c r="H101">
        <v>0.45</v>
      </c>
      <c r="I101">
        <v>0.57999999999999996</v>
      </c>
      <c r="J101">
        <v>0.04</v>
      </c>
      <c r="K101">
        <f t="shared" si="16"/>
        <v>0.62</v>
      </c>
      <c r="L101">
        <v>0.11</v>
      </c>
      <c r="M101">
        <v>0.01</v>
      </c>
      <c r="N101">
        <f t="shared" si="17"/>
        <v>0.12</v>
      </c>
      <c r="O101">
        <f t="shared" si="18"/>
        <v>0.74</v>
      </c>
      <c r="P101">
        <f t="shared" si="19"/>
        <v>0.69</v>
      </c>
      <c r="Q101">
        <f t="shared" si="19"/>
        <v>0.05</v>
      </c>
      <c r="R101">
        <f t="shared" si="20"/>
        <v>1.35</v>
      </c>
      <c r="S101">
        <f t="shared" si="21"/>
        <v>0.15000000000000002</v>
      </c>
      <c r="T101" s="2">
        <v>0.1</v>
      </c>
      <c r="U101">
        <v>1.41</v>
      </c>
      <c r="V101">
        <v>1.06</v>
      </c>
      <c r="W101">
        <v>2.57</v>
      </c>
      <c r="X101">
        <f t="shared" si="22"/>
        <v>4.51</v>
      </c>
      <c r="Y101">
        <f t="shared" si="23"/>
        <v>1.3</v>
      </c>
      <c r="Z101">
        <f t="shared" si="24"/>
        <v>1.99</v>
      </c>
      <c r="AA101">
        <f t="shared" si="25"/>
        <v>20.118639201099999</v>
      </c>
      <c r="AB101">
        <f t="shared" si="25"/>
        <v>5.7991642929999996</v>
      </c>
      <c r="AC101">
        <f t="shared" si="25"/>
        <v>8.8771822639</v>
      </c>
      <c r="AD101">
        <f t="shared" si="26"/>
        <v>0.6532663316582914</v>
      </c>
      <c r="AE101">
        <f t="shared" si="27"/>
        <v>0.52462311557788943</v>
      </c>
      <c r="AF101">
        <f t="shared" si="28"/>
        <v>1.7605909810227749</v>
      </c>
      <c r="AG101">
        <v>7.0000000000000007E-2</v>
      </c>
      <c r="AH101">
        <v>0</v>
      </c>
      <c r="AI101">
        <v>2.6</v>
      </c>
      <c r="AJ101">
        <v>1.8</v>
      </c>
      <c r="AK101">
        <v>1.2</v>
      </c>
      <c r="AL101">
        <v>5.6</v>
      </c>
      <c r="AM101">
        <v>5.3</v>
      </c>
      <c r="AN101">
        <v>6.6</v>
      </c>
      <c r="AO101">
        <v>11.9</v>
      </c>
      <c r="AP101" s="3">
        <f t="shared" si="29"/>
        <v>0.42680999999999997</v>
      </c>
      <c r="AQ101" s="3">
        <f t="shared" si="30"/>
        <v>0.56999999999999995</v>
      </c>
      <c r="AR101" s="2">
        <v>0.24333333333333332</v>
      </c>
      <c r="AS101" t="s">
        <v>71</v>
      </c>
      <c r="AT101" t="s">
        <v>65</v>
      </c>
      <c r="AU101" t="s">
        <v>66</v>
      </c>
      <c r="AV101" t="s">
        <v>69</v>
      </c>
      <c r="AW101" t="s">
        <v>68</v>
      </c>
      <c r="AX101" t="s">
        <v>69</v>
      </c>
      <c r="AY101">
        <v>180</v>
      </c>
      <c r="AZ101" t="s">
        <v>78</v>
      </c>
      <c r="BA101">
        <v>15</v>
      </c>
      <c r="BB101" t="s">
        <v>79</v>
      </c>
      <c r="BC101" t="s">
        <v>97</v>
      </c>
      <c r="BD101" t="s">
        <v>92</v>
      </c>
      <c r="BE101" t="s">
        <v>69</v>
      </c>
      <c r="BF101" t="s">
        <v>69</v>
      </c>
      <c r="BG101" t="s">
        <v>97</v>
      </c>
      <c r="BH101" t="s">
        <v>69</v>
      </c>
      <c r="BI101" t="s">
        <v>69</v>
      </c>
      <c r="BJ101" t="s">
        <v>69</v>
      </c>
      <c r="BK101" t="s">
        <v>69</v>
      </c>
      <c r="BL101">
        <f t="shared" si="31"/>
        <v>63.599999999999994</v>
      </c>
    </row>
    <row r="102" spans="1:64" x14ac:dyDescent="0.3">
      <c r="A102" t="s">
        <v>123</v>
      </c>
      <c r="B102">
        <v>340</v>
      </c>
      <c r="C102" s="1">
        <v>0.56669999999999998</v>
      </c>
      <c r="D102" s="1">
        <v>4.3299999999999998E-2</v>
      </c>
      <c r="E102">
        <v>0.43</v>
      </c>
      <c r="F102" s="1">
        <v>8.3299999999999999E-2</v>
      </c>
      <c r="G102" s="1">
        <v>2.6699999999999998E-2</v>
      </c>
      <c r="H102">
        <v>0.18</v>
      </c>
      <c r="I102">
        <v>0.49</v>
      </c>
      <c r="J102">
        <v>0.02</v>
      </c>
      <c r="K102">
        <f t="shared" si="16"/>
        <v>0.51</v>
      </c>
      <c r="L102">
        <v>0.02</v>
      </c>
      <c r="M102">
        <v>0.01</v>
      </c>
      <c r="N102">
        <f t="shared" si="17"/>
        <v>0.03</v>
      </c>
      <c r="O102">
        <f t="shared" si="18"/>
        <v>0.54</v>
      </c>
      <c r="P102">
        <f t="shared" si="19"/>
        <v>0.51</v>
      </c>
      <c r="Q102">
        <f t="shared" si="19"/>
        <v>0.03</v>
      </c>
      <c r="R102">
        <f t="shared" si="20"/>
        <v>1.3</v>
      </c>
      <c r="S102">
        <f t="shared" si="21"/>
        <v>0.1</v>
      </c>
      <c r="T102" s="2">
        <v>7.0000000000000007E-2</v>
      </c>
      <c r="U102">
        <v>0.85</v>
      </c>
      <c r="V102">
        <v>0.4</v>
      </c>
      <c r="W102">
        <v>1.32</v>
      </c>
      <c r="X102">
        <f t="shared" si="22"/>
        <v>3.0599999999999996</v>
      </c>
      <c r="Y102">
        <f t="shared" si="23"/>
        <v>1.27</v>
      </c>
      <c r="Z102">
        <f t="shared" si="24"/>
        <v>1.7799999999999998</v>
      </c>
      <c r="AA102">
        <f t="shared" si="25"/>
        <v>13.650340566599997</v>
      </c>
      <c r="AB102">
        <f t="shared" si="25"/>
        <v>5.6653374246999997</v>
      </c>
      <c r="AC102">
        <f t="shared" si="25"/>
        <v>7.9403941857999989</v>
      </c>
      <c r="AD102">
        <f t="shared" si="26"/>
        <v>0.71348314606741581</v>
      </c>
      <c r="AE102">
        <f t="shared" si="27"/>
        <v>0.56376404494382026</v>
      </c>
      <c r="AF102">
        <f t="shared" si="28"/>
        <v>1.1116124574334212</v>
      </c>
      <c r="AG102">
        <v>0.32</v>
      </c>
      <c r="AH102">
        <v>0.1</v>
      </c>
      <c r="AI102">
        <v>1.8</v>
      </c>
      <c r="AJ102">
        <v>1.4</v>
      </c>
      <c r="AK102">
        <v>1.2</v>
      </c>
      <c r="AL102">
        <v>4.4000000000000004</v>
      </c>
      <c r="AM102">
        <v>4</v>
      </c>
      <c r="AN102">
        <v>7.2</v>
      </c>
      <c r="AO102">
        <v>11.3</v>
      </c>
      <c r="AP102" s="3">
        <f t="shared" si="29"/>
        <v>0.34419</v>
      </c>
      <c r="AQ102" s="3">
        <f t="shared" si="30"/>
        <v>0.43</v>
      </c>
      <c r="AR102" s="2">
        <v>0.19222222222222218</v>
      </c>
      <c r="AS102" t="s">
        <v>71</v>
      </c>
      <c r="AT102" t="s">
        <v>65</v>
      </c>
      <c r="AU102" t="s">
        <v>66</v>
      </c>
      <c r="AV102" t="s">
        <v>69</v>
      </c>
      <c r="AW102" t="s">
        <v>68</v>
      </c>
      <c r="AX102" t="s">
        <v>69</v>
      </c>
      <c r="AY102">
        <v>45</v>
      </c>
      <c r="AZ102" t="s">
        <v>86</v>
      </c>
      <c r="BA102">
        <v>5</v>
      </c>
      <c r="BB102" t="s">
        <v>74</v>
      </c>
      <c r="BC102" t="s">
        <v>97</v>
      </c>
      <c r="BD102" t="s">
        <v>71</v>
      </c>
      <c r="BE102" t="s">
        <v>69</v>
      </c>
      <c r="BF102" t="s">
        <v>69</v>
      </c>
      <c r="BG102" t="s">
        <v>69</v>
      </c>
      <c r="BH102" t="s">
        <v>69</v>
      </c>
      <c r="BI102" t="s">
        <v>69</v>
      </c>
      <c r="BJ102" t="s">
        <v>69</v>
      </c>
      <c r="BK102" t="s">
        <v>69</v>
      </c>
      <c r="BL102">
        <f t="shared" si="31"/>
        <v>50.2</v>
      </c>
    </row>
    <row r="103" spans="1:64" x14ac:dyDescent="0.3">
      <c r="A103" t="s">
        <v>123</v>
      </c>
      <c r="B103">
        <v>341</v>
      </c>
      <c r="C103" s="1">
        <v>0.4</v>
      </c>
      <c r="D103" s="1">
        <v>3.8300000000000001E-2</v>
      </c>
      <c r="E103">
        <v>0.75</v>
      </c>
      <c r="F103" s="1">
        <v>1.7000000000000001E-3</v>
      </c>
      <c r="G103" s="1">
        <v>0</v>
      </c>
      <c r="H103">
        <v>0.03</v>
      </c>
      <c r="I103">
        <v>0.63</v>
      </c>
      <c r="J103">
        <v>0.05</v>
      </c>
      <c r="K103">
        <f t="shared" si="16"/>
        <v>0.68</v>
      </c>
      <c r="L103">
        <v>0</v>
      </c>
      <c r="M103">
        <v>0</v>
      </c>
      <c r="N103">
        <f t="shared" si="17"/>
        <v>0</v>
      </c>
      <c r="O103">
        <f t="shared" si="18"/>
        <v>0.68</v>
      </c>
      <c r="P103">
        <f t="shared" si="19"/>
        <v>0.63</v>
      </c>
      <c r="Q103">
        <f t="shared" si="19"/>
        <v>0.05</v>
      </c>
      <c r="R103">
        <f t="shared" si="20"/>
        <v>1.4300000000000002</v>
      </c>
      <c r="S103">
        <f t="shared" si="21"/>
        <v>0.13</v>
      </c>
      <c r="T103" s="2">
        <v>0.08</v>
      </c>
      <c r="U103">
        <v>0.89</v>
      </c>
      <c r="V103">
        <v>0.66</v>
      </c>
      <c r="W103">
        <v>1.64</v>
      </c>
      <c r="X103">
        <f t="shared" si="22"/>
        <v>3.6100000000000003</v>
      </c>
      <c r="Y103">
        <f t="shared" si="23"/>
        <v>1.3800000000000001</v>
      </c>
      <c r="Z103">
        <f t="shared" si="24"/>
        <v>2.0099999999999998</v>
      </c>
      <c r="AA103">
        <f t="shared" si="25"/>
        <v>16.103833152100002</v>
      </c>
      <c r="AB103">
        <f t="shared" si="25"/>
        <v>6.1560359417999999</v>
      </c>
      <c r="AC103">
        <f t="shared" si="25"/>
        <v>8.9664001760999987</v>
      </c>
      <c r="AD103">
        <f t="shared" si="26"/>
        <v>0.68656716417910457</v>
      </c>
      <c r="AE103">
        <f t="shared" si="27"/>
        <v>0.546268656716418</v>
      </c>
      <c r="AF103">
        <f t="shared" si="28"/>
        <v>1.3534127776192633</v>
      </c>
      <c r="AG103">
        <v>0</v>
      </c>
      <c r="AH103">
        <v>0.3</v>
      </c>
      <c r="AI103">
        <v>2</v>
      </c>
      <c r="AJ103">
        <v>1.4</v>
      </c>
      <c r="AK103">
        <v>1.3</v>
      </c>
      <c r="AL103">
        <v>4.7</v>
      </c>
      <c r="AM103">
        <v>4.0999999999999996</v>
      </c>
      <c r="AN103">
        <v>7.6</v>
      </c>
      <c r="AO103">
        <v>11.7</v>
      </c>
      <c r="AP103" s="3">
        <f t="shared" si="29"/>
        <v>0.55074999999999996</v>
      </c>
      <c r="AQ103" s="3">
        <f t="shared" si="30"/>
        <v>0.75</v>
      </c>
      <c r="AR103" s="2">
        <v>0.16555555555555557</v>
      </c>
      <c r="AS103" t="s">
        <v>71</v>
      </c>
      <c r="AT103" t="s">
        <v>65</v>
      </c>
      <c r="AU103" t="s">
        <v>72</v>
      </c>
      <c r="AV103" t="s">
        <v>114</v>
      </c>
      <c r="AW103" t="s">
        <v>69</v>
      </c>
      <c r="AX103" t="s">
        <v>69</v>
      </c>
      <c r="AY103">
        <v>45</v>
      </c>
      <c r="AZ103" t="s">
        <v>86</v>
      </c>
      <c r="BA103">
        <v>5</v>
      </c>
      <c r="BB103" t="s">
        <v>74</v>
      </c>
      <c r="BC103" t="s">
        <v>97</v>
      </c>
      <c r="BD103" t="s">
        <v>69</v>
      </c>
      <c r="BE103" t="s">
        <v>69</v>
      </c>
      <c r="BF103" t="s">
        <v>69</v>
      </c>
      <c r="BG103" t="s">
        <v>69</v>
      </c>
      <c r="BH103" t="s">
        <v>69</v>
      </c>
      <c r="BI103" t="s">
        <v>69</v>
      </c>
      <c r="BJ103" t="s">
        <v>69</v>
      </c>
      <c r="BK103" t="s">
        <v>69</v>
      </c>
      <c r="BL103">
        <f t="shared" si="31"/>
        <v>82.6</v>
      </c>
    </row>
    <row r="104" spans="1:64" x14ac:dyDescent="0.3">
      <c r="A104" t="s">
        <v>123</v>
      </c>
      <c r="B104">
        <v>342</v>
      </c>
      <c r="C104" s="1">
        <v>0.41670000000000001</v>
      </c>
      <c r="D104" s="1">
        <v>5.0000000000000001E-3</v>
      </c>
      <c r="E104">
        <v>0.3</v>
      </c>
      <c r="F104" s="1">
        <v>0.38329999999999997</v>
      </c>
      <c r="G104" s="1">
        <v>0.1042</v>
      </c>
      <c r="H104">
        <v>0.8</v>
      </c>
      <c r="I104">
        <v>0.23</v>
      </c>
      <c r="J104">
        <v>0</v>
      </c>
      <c r="K104">
        <f t="shared" si="16"/>
        <v>0.23</v>
      </c>
      <c r="L104">
        <v>0.26</v>
      </c>
      <c r="M104">
        <v>0.05</v>
      </c>
      <c r="N104">
        <f t="shared" si="17"/>
        <v>0.31</v>
      </c>
      <c r="O104">
        <f t="shared" si="18"/>
        <v>0.54</v>
      </c>
      <c r="P104">
        <f t="shared" si="19"/>
        <v>0.49</v>
      </c>
      <c r="Q104">
        <f t="shared" si="19"/>
        <v>0.05</v>
      </c>
      <c r="R104">
        <f t="shared" si="20"/>
        <v>1.47</v>
      </c>
      <c r="S104">
        <f t="shared" si="21"/>
        <v>7.0000000000000007E-2</v>
      </c>
      <c r="T104" s="2">
        <v>0.02</v>
      </c>
      <c r="U104">
        <v>0.33</v>
      </c>
      <c r="V104">
        <v>0.79</v>
      </c>
      <c r="W104">
        <v>1.1499999999999999</v>
      </c>
      <c r="X104">
        <f t="shared" si="22"/>
        <v>3.0799999999999996</v>
      </c>
      <c r="Y104">
        <f t="shared" si="23"/>
        <v>1.42</v>
      </c>
      <c r="Z104">
        <f t="shared" si="24"/>
        <v>1.91</v>
      </c>
      <c r="AA104">
        <f t="shared" si="25"/>
        <v>13.739558478799998</v>
      </c>
      <c r="AB104">
        <f t="shared" si="25"/>
        <v>6.3344717661999992</v>
      </c>
      <c r="AC104">
        <f t="shared" si="25"/>
        <v>8.5203106150999997</v>
      </c>
      <c r="AD104">
        <f t="shared" si="26"/>
        <v>0.74345549738219885</v>
      </c>
      <c r="AE104">
        <f t="shared" si="27"/>
        <v>0.58324607329842926</v>
      </c>
      <c r="AF104">
        <f t="shared" si="28"/>
        <v>1.0815042889092121</v>
      </c>
      <c r="AG104">
        <v>0</v>
      </c>
      <c r="AH104">
        <v>0</v>
      </c>
      <c r="AI104">
        <v>1.2</v>
      </c>
      <c r="AJ104">
        <v>0.7</v>
      </c>
      <c r="AK104">
        <v>1.4</v>
      </c>
      <c r="AL104">
        <v>3.2</v>
      </c>
      <c r="AM104">
        <v>2</v>
      </c>
      <c r="AN104">
        <v>8</v>
      </c>
      <c r="AO104">
        <v>10</v>
      </c>
      <c r="AP104" s="3">
        <f t="shared" si="29"/>
        <v>0.58640000000000003</v>
      </c>
      <c r="AQ104" s="3">
        <f t="shared" si="30"/>
        <v>0.8</v>
      </c>
      <c r="AR104" s="2">
        <v>0.17499999999999996</v>
      </c>
      <c r="AS104" t="s">
        <v>71</v>
      </c>
      <c r="AT104" t="s">
        <v>65</v>
      </c>
      <c r="AU104" t="s">
        <v>66</v>
      </c>
      <c r="AV104" t="s">
        <v>69</v>
      </c>
      <c r="AW104" t="s">
        <v>69</v>
      </c>
      <c r="AX104" t="s">
        <v>69</v>
      </c>
      <c r="AY104">
        <v>45</v>
      </c>
      <c r="AZ104" t="s">
        <v>86</v>
      </c>
      <c r="BA104">
        <v>20</v>
      </c>
      <c r="BB104" t="s">
        <v>158</v>
      </c>
      <c r="BC104" t="s">
        <v>97</v>
      </c>
      <c r="BD104" t="s">
        <v>75</v>
      </c>
      <c r="BE104" t="s">
        <v>69</v>
      </c>
      <c r="BF104" t="s">
        <v>69</v>
      </c>
      <c r="BG104" t="s">
        <v>69</v>
      </c>
      <c r="BH104" t="s">
        <v>69</v>
      </c>
      <c r="BI104" t="s">
        <v>69</v>
      </c>
      <c r="BJ104" t="s">
        <v>69</v>
      </c>
      <c r="BK104" t="s">
        <v>69</v>
      </c>
      <c r="BL104">
        <f t="shared" si="31"/>
        <v>88</v>
      </c>
    </row>
    <row r="105" spans="1:64" x14ac:dyDescent="0.3">
      <c r="A105" t="s">
        <v>123</v>
      </c>
      <c r="B105">
        <v>343</v>
      </c>
      <c r="C105" s="1">
        <v>0.75</v>
      </c>
      <c r="D105" s="1">
        <v>1.7000000000000001E-3</v>
      </c>
      <c r="E105">
        <v>0.68</v>
      </c>
      <c r="F105" s="1">
        <v>0.15</v>
      </c>
      <c r="G105" s="1">
        <v>6.7000000000000002E-3</v>
      </c>
      <c r="H105">
        <v>0.28000000000000003</v>
      </c>
      <c r="I105">
        <v>0.97</v>
      </c>
      <c r="J105">
        <v>0</v>
      </c>
      <c r="K105">
        <f t="shared" si="16"/>
        <v>0.97</v>
      </c>
      <c r="L105">
        <v>0.04</v>
      </c>
      <c r="M105">
        <v>0</v>
      </c>
      <c r="N105">
        <f t="shared" si="17"/>
        <v>0.04</v>
      </c>
      <c r="O105">
        <f t="shared" si="18"/>
        <v>1.01</v>
      </c>
      <c r="P105">
        <f t="shared" si="19"/>
        <v>1.01</v>
      </c>
      <c r="Q105">
        <f t="shared" si="19"/>
        <v>0</v>
      </c>
      <c r="R105">
        <f t="shared" si="20"/>
        <v>1.28</v>
      </c>
      <c r="S105">
        <f t="shared" si="21"/>
        <v>0.08</v>
      </c>
      <c r="T105" s="2">
        <v>0.08</v>
      </c>
      <c r="U105">
        <v>0.46</v>
      </c>
      <c r="V105">
        <v>0.6</v>
      </c>
      <c r="W105">
        <v>1.1299999999999999</v>
      </c>
      <c r="X105">
        <f t="shared" si="22"/>
        <v>3.3499999999999996</v>
      </c>
      <c r="Y105">
        <f t="shared" si="23"/>
        <v>1.28</v>
      </c>
      <c r="Z105">
        <f t="shared" si="24"/>
        <v>2.29</v>
      </c>
      <c r="AA105">
        <f t="shared" si="25"/>
        <v>14.944000293499997</v>
      </c>
      <c r="AB105">
        <f t="shared" si="25"/>
        <v>5.7099463807999999</v>
      </c>
      <c r="AC105">
        <f t="shared" si="25"/>
        <v>10.215450946899999</v>
      </c>
      <c r="AD105">
        <f t="shared" si="26"/>
        <v>0.55895196506550227</v>
      </c>
      <c r="AE105">
        <f t="shared" si="27"/>
        <v>0.46331877729257653</v>
      </c>
      <c r="AF105">
        <f t="shared" si="28"/>
        <v>1.4807926790356258</v>
      </c>
      <c r="AG105">
        <v>0.06</v>
      </c>
      <c r="AH105">
        <v>0</v>
      </c>
      <c r="AI105">
        <v>1.2</v>
      </c>
      <c r="AJ105">
        <v>1.7</v>
      </c>
      <c r="AK105">
        <v>1.2</v>
      </c>
      <c r="AL105">
        <v>4.0999999999999996</v>
      </c>
      <c r="AM105">
        <v>5</v>
      </c>
      <c r="AN105">
        <v>6.9</v>
      </c>
      <c r="AO105">
        <v>11.9</v>
      </c>
      <c r="AP105" s="3">
        <f t="shared" si="29"/>
        <v>0.49944000000000005</v>
      </c>
      <c r="AQ105" s="3">
        <f t="shared" si="30"/>
        <v>0.68</v>
      </c>
      <c r="AR105" s="2">
        <v>0.15111111111111108</v>
      </c>
      <c r="AS105" t="s">
        <v>71</v>
      </c>
      <c r="AT105" t="s">
        <v>65</v>
      </c>
      <c r="AU105" t="s">
        <v>66</v>
      </c>
      <c r="AV105" t="s">
        <v>69</v>
      </c>
      <c r="AW105" t="s">
        <v>69</v>
      </c>
      <c r="AX105" t="s">
        <v>69</v>
      </c>
      <c r="AY105">
        <v>315</v>
      </c>
      <c r="AZ105" t="s">
        <v>82</v>
      </c>
      <c r="BA105">
        <v>5</v>
      </c>
      <c r="BB105" t="s">
        <v>74</v>
      </c>
      <c r="BC105" t="s">
        <v>97</v>
      </c>
      <c r="BD105" t="s">
        <v>69</v>
      </c>
      <c r="BE105" t="s">
        <v>69</v>
      </c>
      <c r="BF105" t="s">
        <v>69</v>
      </c>
      <c r="BG105" t="s">
        <v>69</v>
      </c>
      <c r="BH105" t="s">
        <v>69</v>
      </c>
      <c r="BI105" t="s">
        <v>173</v>
      </c>
      <c r="BJ105" t="s">
        <v>69</v>
      </c>
      <c r="BK105" t="s">
        <v>69</v>
      </c>
      <c r="BL105">
        <f t="shared" si="31"/>
        <v>74.900000000000006</v>
      </c>
    </row>
    <row r="106" spans="1:64" x14ac:dyDescent="0.3">
      <c r="A106" t="s">
        <v>123</v>
      </c>
      <c r="B106">
        <v>344</v>
      </c>
      <c r="C106" s="1">
        <v>0.35</v>
      </c>
      <c r="D106" s="1">
        <v>0.02</v>
      </c>
      <c r="E106">
        <v>0.33</v>
      </c>
      <c r="F106" s="1">
        <v>0.11</v>
      </c>
      <c r="G106" s="1">
        <v>7.17E-2</v>
      </c>
      <c r="H106">
        <v>0.3</v>
      </c>
      <c r="I106">
        <v>0.4</v>
      </c>
      <c r="J106">
        <v>0</v>
      </c>
      <c r="K106">
        <f t="shared" si="16"/>
        <v>0.4</v>
      </c>
      <c r="L106">
        <v>0.04</v>
      </c>
      <c r="M106">
        <v>0.02</v>
      </c>
      <c r="N106">
        <f t="shared" si="17"/>
        <v>0.06</v>
      </c>
      <c r="O106">
        <f t="shared" si="18"/>
        <v>0.46</v>
      </c>
      <c r="P106">
        <f t="shared" si="19"/>
        <v>0.44</v>
      </c>
      <c r="Q106">
        <f t="shared" si="19"/>
        <v>0.02</v>
      </c>
      <c r="R106">
        <f t="shared" si="20"/>
        <v>1.4000000000000001</v>
      </c>
      <c r="S106">
        <f t="shared" si="21"/>
        <v>0.1</v>
      </c>
      <c r="T106" s="2">
        <v>0.08</v>
      </c>
      <c r="U106">
        <v>0.62</v>
      </c>
      <c r="V106">
        <v>0.33</v>
      </c>
      <c r="W106">
        <v>1.03</v>
      </c>
      <c r="X106">
        <f t="shared" si="22"/>
        <v>2.79</v>
      </c>
      <c r="Y106">
        <f t="shared" si="23"/>
        <v>1.3800000000000001</v>
      </c>
      <c r="Z106">
        <f t="shared" si="24"/>
        <v>1.82</v>
      </c>
      <c r="AA106">
        <f t="shared" si="25"/>
        <v>12.4458987519</v>
      </c>
      <c r="AB106">
        <f t="shared" si="25"/>
        <v>6.1560359417999999</v>
      </c>
      <c r="AC106">
        <f t="shared" si="25"/>
        <v>8.1188300101999999</v>
      </c>
      <c r="AD106">
        <f t="shared" si="26"/>
        <v>0.75824175824175821</v>
      </c>
      <c r="AE106">
        <f t="shared" si="27"/>
        <v>0.59285714285714286</v>
      </c>
      <c r="AF106">
        <f t="shared" si="28"/>
        <v>0.96379240527665133</v>
      </c>
      <c r="AG106">
        <v>0.2</v>
      </c>
      <c r="AH106">
        <v>0</v>
      </c>
      <c r="AI106">
        <v>1.2</v>
      </c>
      <c r="AJ106">
        <v>1.6</v>
      </c>
      <c r="AK106">
        <v>1.3</v>
      </c>
      <c r="AL106">
        <v>4.2</v>
      </c>
      <c r="AM106">
        <v>4.7</v>
      </c>
      <c r="AN106">
        <v>7.4</v>
      </c>
      <c r="AO106">
        <v>12.1</v>
      </c>
      <c r="AP106" s="3">
        <f t="shared" si="29"/>
        <v>0.28289000000000003</v>
      </c>
      <c r="AQ106" s="3">
        <f t="shared" si="30"/>
        <v>0.33</v>
      </c>
      <c r="AR106" s="2">
        <v>0.14555555555555555</v>
      </c>
      <c r="AS106" t="s">
        <v>71</v>
      </c>
      <c r="AT106" t="s">
        <v>65</v>
      </c>
      <c r="AU106" t="s">
        <v>66</v>
      </c>
      <c r="AV106" t="s">
        <v>105</v>
      </c>
      <c r="AW106" t="s">
        <v>68</v>
      </c>
      <c r="AX106" t="s">
        <v>69</v>
      </c>
      <c r="AY106">
        <v>45</v>
      </c>
      <c r="AZ106" t="s">
        <v>86</v>
      </c>
      <c r="BA106">
        <v>5</v>
      </c>
      <c r="BB106" t="s">
        <v>74</v>
      </c>
      <c r="BC106" t="s">
        <v>97</v>
      </c>
      <c r="BD106" t="s">
        <v>64</v>
      </c>
      <c r="BE106" t="s">
        <v>83</v>
      </c>
      <c r="BF106" t="s">
        <v>69</v>
      </c>
      <c r="BG106" t="s">
        <v>97</v>
      </c>
      <c r="BH106" t="s">
        <v>168</v>
      </c>
      <c r="BI106" t="s">
        <v>69</v>
      </c>
      <c r="BJ106" t="s">
        <v>69</v>
      </c>
      <c r="BK106" t="s">
        <v>69</v>
      </c>
      <c r="BL106">
        <f t="shared" si="31"/>
        <v>40.4</v>
      </c>
    </row>
    <row r="107" spans="1:64" x14ac:dyDescent="0.3">
      <c r="A107" t="s">
        <v>123</v>
      </c>
      <c r="B107">
        <v>347</v>
      </c>
      <c r="C107" s="1">
        <v>0.5</v>
      </c>
      <c r="D107" s="1">
        <v>0</v>
      </c>
      <c r="E107">
        <v>0.4</v>
      </c>
      <c r="F107" s="1">
        <v>0.2167</v>
      </c>
      <c r="G107" s="1">
        <v>0.01</v>
      </c>
      <c r="H107">
        <v>0.42</v>
      </c>
      <c r="I107">
        <v>0.42</v>
      </c>
      <c r="J107">
        <v>0</v>
      </c>
      <c r="K107">
        <f t="shared" si="16"/>
        <v>0.42</v>
      </c>
      <c r="L107">
        <v>0.1</v>
      </c>
      <c r="M107">
        <v>0</v>
      </c>
      <c r="N107">
        <f t="shared" si="17"/>
        <v>0.1</v>
      </c>
      <c r="O107">
        <f t="shared" si="18"/>
        <v>0.52</v>
      </c>
      <c r="P107">
        <f t="shared" si="19"/>
        <v>0.52</v>
      </c>
      <c r="Q107">
        <f t="shared" si="19"/>
        <v>0</v>
      </c>
      <c r="R107">
        <f t="shared" si="20"/>
        <v>0.98</v>
      </c>
      <c r="S107">
        <f t="shared" si="21"/>
        <v>0.08</v>
      </c>
      <c r="T107" s="2">
        <v>0.08</v>
      </c>
      <c r="U107">
        <v>0.6</v>
      </c>
      <c r="V107">
        <v>0.26</v>
      </c>
      <c r="W107">
        <v>0.95</v>
      </c>
      <c r="X107">
        <f t="shared" si="22"/>
        <v>2.3600000000000003</v>
      </c>
      <c r="Y107">
        <f t="shared" si="23"/>
        <v>0.98</v>
      </c>
      <c r="Z107">
        <f t="shared" si="24"/>
        <v>1.5</v>
      </c>
      <c r="AA107">
        <f t="shared" si="25"/>
        <v>10.5277136396</v>
      </c>
      <c r="AB107">
        <f t="shared" si="25"/>
        <v>4.3716776978</v>
      </c>
      <c r="AC107">
        <f t="shared" si="25"/>
        <v>6.6913434149999995</v>
      </c>
      <c r="AD107">
        <f t="shared" si="26"/>
        <v>0.65333333333333343</v>
      </c>
      <c r="AE107">
        <f t="shared" si="27"/>
        <v>0.52466666666666673</v>
      </c>
      <c r="AF107">
        <f t="shared" si="28"/>
        <v>0.92120838601150423</v>
      </c>
      <c r="AG107">
        <v>0.18</v>
      </c>
      <c r="AH107">
        <v>0</v>
      </c>
      <c r="AI107">
        <v>1.1000000000000001</v>
      </c>
      <c r="AJ107">
        <v>0.7</v>
      </c>
      <c r="AK107">
        <v>0.9</v>
      </c>
      <c r="AL107">
        <v>2.7</v>
      </c>
      <c r="AM107">
        <v>2.1</v>
      </c>
      <c r="AN107">
        <v>5.0999999999999996</v>
      </c>
      <c r="AO107">
        <v>7.2</v>
      </c>
      <c r="AP107" s="3">
        <f t="shared" si="29"/>
        <v>0.31685999999999998</v>
      </c>
      <c r="AQ107" s="3">
        <f t="shared" si="30"/>
        <v>0.42</v>
      </c>
      <c r="AR107" s="2">
        <v>0.29555555555555563</v>
      </c>
      <c r="AS107" t="s">
        <v>71</v>
      </c>
      <c r="AT107" t="s">
        <v>65</v>
      </c>
      <c r="AU107" t="s">
        <v>66</v>
      </c>
      <c r="AV107" t="s">
        <v>69</v>
      </c>
      <c r="AW107" t="s">
        <v>68</v>
      </c>
      <c r="AX107" t="s">
        <v>69</v>
      </c>
      <c r="AY107">
        <v>0</v>
      </c>
      <c r="AZ107" t="s">
        <v>73</v>
      </c>
      <c r="BA107">
        <v>0</v>
      </c>
      <c r="BB107" t="s">
        <v>70</v>
      </c>
      <c r="BC107" t="s">
        <v>97</v>
      </c>
      <c r="BD107" t="s">
        <v>71</v>
      </c>
      <c r="BE107" t="s">
        <v>69</v>
      </c>
      <c r="BF107" t="s">
        <v>69</v>
      </c>
      <c r="BG107" t="s">
        <v>76</v>
      </c>
      <c r="BH107" t="s">
        <v>69</v>
      </c>
      <c r="BI107" t="s">
        <v>69</v>
      </c>
      <c r="BJ107" t="s">
        <v>69</v>
      </c>
      <c r="BK107" t="s">
        <v>69</v>
      </c>
      <c r="BL107">
        <f t="shared" si="31"/>
        <v>47.1</v>
      </c>
    </row>
    <row r="108" spans="1:64" x14ac:dyDescent="0.3">
      <c r="A108" t="s">
        <v>123</v>
      </c>
      <c r="B108">
        <v>348</v>
      </c>
      <c r="C108" s="1">
        <v>0.32170000000000004</v>
      </c>
      <c r="D108" s="1">
        <v>0</v>
      </c>
      <c r="E108">
        <v>0.17</v>
      </c>
      <c r="F108" s="1">
        <v>0.5</v>
      </c>
      <c r="G108" s="1">
        <v>0.13830000000000001</v>
      </c>
      <c r="H108">
        <v>0.52</v>
      </c>
      <c r="I108">
        <v>0.09</v>
      </c>
      <c r="J108">
        <v>0</v>
      </c>
      <c r="K108">
        <f t="shared" si="16"/>
        <v>0.09</v>
      </c>
      <c r="L108">
        <v>0.23</v>
      </c>
      <c r="M108">
        <v>0.06</v>
      </c>
      <c r="N108">
        <f t="shared" si="17"/>
        <v>0.29000000000000004</v>
      </c>
      <c r="O108">
        <f t="shared" si="18"/>
        <v>0.38</v>
      </c>
      <c r="P108">
        <f t="shared" si="19"/>
        <v>0.32</v>
      </c>
      <c r="Q108">
        <f t="shared" si="19"/>
        <v>0.06</v>
      </c>
      <c r="R108">
        <f t="shared" si="20"/>
        <v>0.95000000000000007</v>
      </c>
      <c r="S108">
        <f t="shared" si="21"/>
        <v>0.15</v>
      </c>
      <c r="T108" s="2">
        <v>0.09</v>
      </c>
      <c r="U108">
        <v>0.64</v>
      </c>
      <c r="V108">
        <v>0.66</v>
      </c>
      <c r="W108">
        <v>1.4</v>
      </c>
      <c r="X108">
        <f t="shared" si="22"/>
        <v>2.57</v>
      </c>
      <c r="Y108">
        <f t="shared" si="23"/>
        <v>0.89</v>
      </c>
      <c r="Z108">
        <f t="shared" si="24"/>
        <v>1.21</v>
      </c>
      <c r="AA108">
        <f t="shared" si="25"/>
        <v>11.464501717699999</v>
      </c>
      <c r="AB108">
        <f t="shared" si="25"/>
        <v>3.9701970928999999</v>
      </c>
      <c r="AC108">
        <f t="shared" si="25"/>
        <v>5.3976836880999999</v>
      </c>
      <c r="AD108">
        <f t="shared" si="26"/>
        <v>0.73553719008264462</v>
      </c>
      <c r="AE108">
        <f t="shared" si="27"/>
        <v>0.57809917355371898</v>
      </c>
      <c r="AF108">
        <f t="shared" si="28"/>
        <v>0.9104584437028227</v>
      </c>
      <c r="AG108">
        <v>0.18</v>
      </c>
      <c r="AH108">
        <v>0</v>
      </c>
      <c r="AI108">
        <v>1.6</v>
      </c>
      <c r="AJ108">
        <v>2.5</v>
      </c>
      <c r="AK108">
        <v>0.8</v>
      </c>
      <c r="AL108">
        <v>4.9000000000000004</v>
      </c>
      <c r="AM108">
        <v>7.3</v>
      </c>
      <c r="AN108">
        <v>4.8</v>
      </c>
      <c r="AO108">
        <v>12</v>
      </c>
      <c r="AP108" s="3">
        <f t="shared" si="29"/>
        <v>0.37716</v>
      </c>
      <c r="AQ108" s="3">
        <f t="shared" si="30"/>
        <v>0.52</v>
      </c>
      <c r="AR108" s="2">
        <v>0.19888888888888887</v>
      </c>
      <c r="AS108" t="s">
        <v>71</v>
      </c>
      <c r="AT108" t="s">
        <v>65</v>
      </c>
      <c r="AU108" t="s">
        <v>66</v>
      </c>
      <c r="AV108" t="s">
        <v>152</v>
      </c>
      <c r="AW108" t="s">
        <v>68</v>
      </c>
      <c r="AX108" t="s">
        <v>174</v>
      </c>
      <c r="BA108">
        <v>0</v>
      </c>
      <c r="BB108" t="s">
        <v>70</v>
      </c>
      <c r="BC108" t="s">
        <v>71</v>
      </c>
      <c r="BD108" t="s">
        <v>69</v>
      </c>
      <c r="BE108" t="s">
        <v>69</v>
      </c>
      <c r="BF108" t="s">
        <v>69</v>
      </c>
      <c r="BG108" t="s">
        <v>71</v>
      </c>
      <c r="BH108" t="s">
        <v>117</v>
      </c>
      <c r="BI108" t="s">
        <v>69</v>
      </c>
      <c r="BJ108" t="s">
        <v>69</v>
      </c>
      <c r="BK108" t="s">
        <v>69</v>
      </c>
      <c r="BL108">
        <f t="shared" si="31"/>
        <v>56.8</v>
      </c>
    </row>
    <row r="109" spans="1:64" x14ac:dyDescent="0.3">
      <c r="A109" t="s">
        <v>123</v>
      </c>
      <c r="B109">
        <v>349</v>
      </c>
      <c r="C109" s="1">
        <v>0.63329999999999997</v>
      </c>
      <c r="D109" s="1">
        <v>0</v>
      </c>
      <c r="E109">
        <v>0.43</v>
      </c>
      <c r="F109" s="1">
        <v>0.15</v>
      </c>
      <c r="G109" s="1">
        <v>5.0000000000000001E-3</v>
      </c>
      <c r="H109">
        <v>0.22</v>
      </c>
      <c r="I109">
        <v>0.52</v>
      </c>
      <c r="J109">
        <v>0</v>
      </c>
      <c r="K109">
        <f t="shared" si="16"/>
        <v>0.52</v>
      </c>
      <c r="L109">
        <v>0.04</v>
      </c>
      <c r="M109">
        <v>0</v>
      </c>
      <c r="N109">
        <f t="shared" si="17"/>
        <v>0.04</v>
      </c>
      <c r="O109">
        <f t="shared" si="18"/>
        <v>0.56000000000000005</v>
      </c>
      <c r="P109">
        <f t="shared" si="19"/>
        <v>0.56000000000000005</v>
      </c>
      <c r="Q109">
        <f t="shared" si="19"/>
        <v>0</v>
      </c>
      <c r="R109">
        <f t="shared" si="20"/>
        <v>1.77</v>
      </c>
      <c r="S109">
        <f t="shared" si="21"/>
        <v>7.0000000000000007E-2</v>
      </c>
      <c r="T109" s="2">
        <v>7.0000000000000007E-2</v>
      </c>
      <c r="U109">
        <v>0.48</v>
      </c>
      <c r="V109">
        <v>0.99</v>
      </c>
      <c r="W109">
        <v>1.54</v>
      </c>
      <c r="X109">
        <f t="shared" si="22"/>
        <v>3.8000000000000003</v>
      </c>
      <c r="Y109">
        <f t="shared" si="23"/>
        <v>1.77</v>
      </c>
      <c r="Z109">
        <f t="shared" si="24"/>
        <v>2.33</v>
      </c>
      <c r="AA109">
        <f t="shared" si="25"/>
        <v>16.951403318000001</v>
      </c>
      <c r="AB109">
        <f t="shared" si="25"/>
        <v>7.8957852296999995</v>
      </c>
      <c r="AC109">
        <f t="shared" si="25"/>
        <v>10.3938867713</v>
      </c>
      <c r="AD109">
        <f t="shared" si="26"/>
        <v>0.75965665236051494</v>
      </c>
      <c r="AE109">
        <f t="shared" si="27"/>
        <v>0.59377682403433474</v>
      </c>
      <c r="AF109">
        <f t="shared" si="28"/>
        <v>1.3106589796512147</v>
      </c>
      <c r="AG109">
        <v>0</v>
      </c>
      <c r="AH109">
        <v>0.1</v>
      </c>
      <c r="AI109">
        <v>1.7</v>
      </c>
      <c r="AJ109">
        <v>0.8</v>
      </c>
      <c r="AK109">
        <v>1.7</v>
      </c>
      <c r="AL109">
        <v>4.2</v>
      </c>
      <c r="AM109">
        <v>2.4</v>
      </c>
      <c r="AN109">
        <v>9.6999999999999993</v>
      </c>
      <c r="AO109">
        <v>12.1</v>
      </c>
      <c r="AP109" s="3">
        <f t="shared" si="29"/>
        <v>0.36918999999999996</v>
      </c>
      <c r="AQ109" s="3">
        <f t="shared" si="30"/>
        <v>0.43</v>
      </c>
      <c r="AR109" s="2">
        <v>8.5555555555555551E-2</v>
      </c>
      <c r="AS109" t="s">
        <v>71</v>
      </c>
      <c r="AT109" t="s">
        <v>65</v>
      </c>
      <c r="AU109" t="s">
        <v>66</v>
      </c>
      <c r="AV109" t="s">
        <v>114</v>
      </c>
      <c r="AW109" t="s">
        <v>69</v>
      </c>
      <c r="AX109" t="s">
        <v>69</v>
      </c>
      <c r="BA109">
        <v>0</v>
      </c>
      <c r="BB109" t="s">
        <v>70</v>
      </c>
      <c r="BC109" t="s">
        <v>71</v>
      </c>
      <c r="BD109" t="s">
        <v>64</v>
      </c>
      <c r="BE109" t="s">
        <v>83</v>
      </c>
      <c r="BF109" t="s">
        <v>69</v>
      </c>
      <c r="BG109" t="s">
        <v>71</v>
      </c>
      <c r="BH109" t="s">
        <v>76</v>
      </c>
      <c r="BI109" t="s">
        <v>69</v>
      </c>
      <c r="BJ109" t="s">
        <v>69</v>
      </c>
      <c r="BK109" t="s">
        <v>69</v>
      </c>
      <c r="BL109">
        <f t="shared" si="31"/>
        <v>52.7</v>
      </c>
    </row>
    <row r="110" spans="1:64" x14ac:dyDescent="0.3">
      <c r="A110" t="s">
        <v>123</v>
      </c>
      <c r="B110">
        <v>350</v>
      </c>
      <c r="C110" s="1">
        <v>0.51329999999999998</v>
      </c>
      <c r="D110" s="1">
        <v>0</v>
      </c>
      <c r="E110">
        <v>0.56999999999999995</v>
      </c>
      <c r="F110" s="1">
        <v>0.16</v>
      </c>
      <c r="G110" s="1">
        <v>0.01</v>
      </c>
      <c r="H110">
        <v>0.1</v>
      </c>
      <c r="I110">
        <v>0.71</v>
      </c>
      <c r="J110">
        <v>0</v>
      </c>
      <c r="K110">
        <f t="shared" si="16"/>
        <v>0.71</v>
      </c>
      <c r="L110">
        <v>0.02</v>
      </c>
      <c r="M110">
        <v>0</v>
      </c>
      <c r="N110">
        <f t="shared" si="17"/>
        <v>0.02</v>
      </c>
      <c r="O110">
        <f t="shared" si="18"/>
        <v>0.73</v>
      </c>
      <c r="P110">
        <f t="shared" si="19"/>
        <v>0.73</v>
      </c>
      <c r="Q110">
        <f t="shared" si="19"/>
        <v>0</v>
      </c>
      <c r="R110">
        <f t="shared" si="20"/>
        <v>1.2000000000000002</v>
      </c>
      <c r="S110">
        <f t="shared" si="21"/>
        <v>0.1</v>
      </c>
      <c r="T110" s="2">
        <v>0.1</v>
      </c>
      <c r="U110">
        <v>0.57999999999999996</v>
      </c>
      <c r="V110">
        <v>0.46</v>
      </c>
      <c r="W110">
        <v>1.1499999999999999</v>
      </c>
      <c r="X110">
        <f t="shared" si="22"/>
        <v>2.97</v>
      </c>
      <c r="Y110">
        <f t="shared" si="23"/>
        <v>1.2000000000000002</v>
      </c>
      <c r="Z110">
        <f t="shared" si="24"/>
        <v>1.9300000000000002</v>
      </c>
      <c r="AA110">
        <f t="shared" si="25"/>
        <v>13.248859961699999</v>
      </c>
      <c r="AB110">
        <f t="shared" si="25"/>
        <v>5.3530747320000005</v>
      </c>
      <c r="AC110">
        <f t="shared" si="25"/>
        <v>8.6095285273000002</v>
      </c>
      <c r="AD110">
        <f t="shared" si="26"/>
        <v>0.62176165803108818</v>
      </c>
      <c r="AE110">
        <f t="shared" si="27"/>
        <v>0.50414507772020734</v>
      </c>
      <c r="AF110">
        <f t="shared" si="28"/>
        <v>1.2065081813200189</v>
      </c>
      <c r="AG110">
        <v>0</v>
      </c>
      <c r="AH110">
        <v>0.2</v>
      </c>
      <c r="AI110">
        <v>1.3</v>
      </c>
      <c r="AJ110">
        <v>2.1</v>
      </c>
      <c r="AK110">
        <v>1.1000000000000001</v>
      </c>
      <c r="AL110">
        <v>4.5999999999999996</v>
      </c>
      <c r="AM110">
        <v>6.1</v>
      </c>
      <c r="AN110">
        <v>6.4</v>
      </c>
      <c r="AO110">
        <v>12.5</v>
      </c>
      <c r="AP110" s="3">
        <f t="shared" si="29"/>
        <v>0.42480999999999997</v>
      </c>
      <c r="AQ110" s="3">
        <f t="shared" si="30"/>
        <v>0.56999999999999995</v>
      </c>
      <c r="AR110" s="2">
        <v>7.0000000000000007E-2</v>
      </c>
      <c r="AS110" t="s">
        <v>71</v>
      </c>
      <c r="AT110" t="s">
        <v>65</v>
      </c>
      <c r="AU110" t="s">
        <v>66</v>
      </c>
      <c r="AV110" t="s">
        <v>69</v>
      </c>
      <c r="AW110" t="s">
        <v>69</v>
      </c>
      <c r="AX110" t="s">
        <v>69</v>
      </c>
      <c r="AY110">
        <v>0</v>
      </c>
      <c r="AZ110" t="s">
        <v>73</v>
      </c>
      <c r="BA110">
        <v>15</v>
      </c>
      <c r="BB110" t="s">
        <v>79</v>
      </c>
      <c r="BC110" t="s">
        <v>71</v>
      </c>
      <c r="BD110" t="s">
        <v>97</v>
      </c>
      <c r="BE110" t="s">
        <v>69</v>
      </c>
      <c r="BF110" t="s">
        <v>69</v>
      </c>
      <c r="BG110" t="s">
        <v>71</v>
      </c>
      <c r="BH110" t="s">
        <v>76</v>
      </c>
      <c r="BI110" t="s">
        <v>69</v>
      </c>
      <c r="BJ110" t="s">
        <v>69</v>
      </c>
      <c r="BK110" t="s">
        <v>69</v>
      </c>
      <c r="BL110">
        <f t="shared" si="31"/>
        <v>63.399999999999991</v>
      </c>
    </row>
    <row r="111" spans="1:64" x14ac:dyDescent="0.3">
      <c r="A111" t="s">
        <v>94</v>
      </c>
      <c r="B111">
        <v>401</v>
      </c>
      <c r="C111" s="1">
        <v>0.5</v>
      </c>
      <c r="D111" s="1">
        <v>0.1</v>
      </c>
      <c r="E111">
        <v>1.2</v>
      </c>
      <c r="F111" s="1">
        <v>0.2717</v>
      </c>
      <c r="G111" s="1">
        <v>7.17E-2</v>
      </c>
      <c r="H111">
        <v>0.5</v>
      </c>
      <c r="I111">
        <v>1.1100000000000001</v>
      </c>
      <c r="J111">
        <v>0.16</v>
      </c>
      <c r="K111">
        <f t="shared" si="16"/>
        <v>1.27</v>
      </c>
      <c r="L111">
        <v>0.14000000000000001</v>
      </c>
      <c r="M111">
        <v>0.04</v>
      </c>
      <c r="N111">
        <f t="shared" si="17"/>
        <v>0.18000000000000002</v>
      </c>
      <c r="O111">
        <f t="shared" si="18"/>
        <v>1.45</v>
      </c>
      <c r="P111">
        <f t="shared" si="19"/>
        <v>1.25</v>
      </c>
      <c r="Q111">
        <f t="shared" si="19"/>
        <v>0.2</v>
      </c>
      <c r="R111">
        <f t="shared" si="20"/>
        <v>1.36</v>
      </c>
      <c r="S111">
        <f t="shared" si="21"/>
        <v>0.26</v>
      </c>
      <c r="T111" s="2">
        <v>0.06</v>
      </c>
      <c r="U111">
        <v>0.91</v>
      </c>
      <c r="V111">
        <v>0.73</v>
      </c>
      <c r="W111">
        <v>1.7</v>
      </c>
      <c r="X111">
        <f t="shared" si="22"/>
        <v>4.25</v>
      </c>
      <c r="Y111">
        <f t="shared" si="23"/>
        <v>1.1600000000000001</v>
      </c>
      <c r="Z111">
        <f t="shared" si="24"/>
        <v>2.41</v>
      </c>
      <c r="AA111">
        <f t="shared" si="25"/>
        <v>18.958806342499997</v>
      </c>
      <c r="AB111">
        <f t="shared" si="25"/>
        <v>5.1746389076000003</v>
      </c>
      <c r="AC111">
        <f t="shared" si="25"/>
        <v>10.7507584201</v>
      </c>
      <c r="AD111">
        <f t="shared" si="26"/>
        <v>0.48132780082987553</v>
      </c>
      <c r="AE111">
        <f t="shared" si="27"/>
        <v>0.41286307053941906</v>
      </c>
      <c r="AF111">
        <f t="shared" si="28"/>
        <v>2.1082021166169462</v>
      </c>
      <c r="AG111">
        <v>1.84</v>
      </c>
      <c r="AH111">
        <v>0.2</v>
      </c>
      <c r="AI111">
        <v>3.8</v>
      </c>
      <c r="AJ111">
        <v>3.8</v>
      </c>
      <c r="AK111">
        <v>1.1000000000000001</v>
      </c>
      <c r="AL111">
        <v>8.6999999999999993</v>
      </c>
      <c r="AM111">
        <v>11</v>
      </c>
      <c r="AN111">
        <v>6.3</v>
      </c>
      <c r="AO111">
        <v>17.3</v>
      </c>
      <c r="AP111" s="3">
        <f t="shared" si="29"/>
        <v>0.8226</v>
      </c>
      <c r="AQ111" s="3">
        <f t="shared" si="30"/>
        <v>1.2</v>
      </c>
      <c r="AR111" s="2">
        <v>0.35222222222222233</v>
      </c>
      <c r="AS111" t="s">
        <v>64</v>
      </c>
      <c r="AT111" t="s">
        <v>95</v>
      </c>
      <c r="AU111" t="s">
        <v>66</v>
      </c>
      <c r="AV111" t="s">
        <v>67</v>
      </c>
      <c r="AW111" t="s">
        <v>68</v>
      </c>
      <c r="AX111" t="s">
        <v>106</v>
      </c>
      <c r="AY111">
        <v>0</v>
      </c>
      <c r="AZ111" t="s">
        <v>73</v>
      </c>
      <c r="BA111">
        <v>5</v>
      </c>
      <c r="BB111" t="s">
        <v>74</v>
      </c>
      <c r="BC111" t="s">
        <v>71</v>
      </c>
      <c r="BD111" t="s">
        <v>75</v>
      </c>
      <c r="BE111" t="s">
        <v>69</v>
      </c>
      <c r="BF111" t="s">
        <v>69</v>
      </c>
      <c r="BG111" t="s">
        <v>71</v>
      </c>
      <c r="BH111" t="s">
        <v>76</v>
      </c>
      <c r="BI111" t="s">
        <v>69</v>
      </c>
      <c r="BJ111" t="s">
        <v>69</v>
      </c>
      <c r="BK111" t="s">
        <v>69</v>
      </c>
      <c r="BL111">
        <f t="shared" si="31"/>
        <v>126.3</v>
      </c>
    </row>
    <row r="112" spans="1:64" x14ac:dyDescent="0.3">
      <c r="A112" t="s">
        <v>94</v>
      </c>
      <c r="B112">
        <v>402</v>
      </c>
      <c r="C112" s="1">
        <v>9.1199999999999989E-2</v>
      </c>
      <c r="D112" s="1">
        <v>0.1162</v>
      </c>
      <c r="E112">
        <v>1.36</v>
      </c>
      <c r="F112" s="1">
        <v>0.30380000000000001</v>
      </c>
      <c r="G112" s="1">
        <v>4.4999999999999998E-2</v>
      </c>
      <c r="H112">
        <v>0.23</v>
      </c>
      <c r="I112">
        <v>0.14000000000000001</v>
      </c>
      <c r="J112">
        <v>0.28000000000000003</v>
      </c>
      <c r="K112">
        <f t="shared" si="16"/>
        <v>0.42000000000000004</v>
      </c>
      <c r="L112">
        <v>7.0000000000000007E-2</v>
      </c>
      <c r="M112">
        <v>0.01</v>
      </c>
      <c r="N112">
        <f t="shared" si="17"/>
        <v>0.08</v>
      </c>
      <c r="O112">
        <f t="shared" si="18"/>
        <v>0.5</v>
      </c>
      <c r="P112">
        <f t="shared" si="19"/>
        <v>0.21000000000000002</v>
      </c>
      <c r="Q112">
        <f t="shared" si="19"/>
        <v>0.29000000000000004</v>
      </c>
      <c r="R112">
        <f t="shared" si="20"/>
        <v>0.74</v>
      </c>
      <c r="S112">
        <f t="shared" si="21"/>
        <v>0.34</v>
      </c>
      <c r="T112" s="2">
        <v>0.05</v>
      </c>
      <c r="U112">
        <v>0.7</v>
      </c>
      <c r="V112">
        <v>0.2</v>
      </c>
      <c r="W112">
        <v>0.95</v>
      </c>
      <c r="X112">
        <f t="shared" si="22"/>
        <v>1.85</v>
      </c>
      <c r="Y112">
        <f t="shared" si="23"/>
        <v>0.45</v>
      </c>
      <c r="Z112">
        <f t="shared" si="24"/>
        <v>0.66</v>
      </c>
      <c r="AA112">
        <f t="shared" si="25"/>
        <v>8.2526568784999998</v>
      </c>
      <c r="AB112">
        <f t="shared" si="25"/>
        <v>2.0074030244999999</v>
      </c>
      <c r="AC112">
        <f t="shared" si="25"/>
        <v>2.9441911026000001</v>
      </c>
      <c r="AD112">
        <f t="shared" si="26"/>
        <v>0.68181818181818177</v>
      </c>
      <c r="AE112">
        <f t="shared" si="27"/>
        <v>0.54318181818181821</v>
      </c>
      <c r="AF112">
        <f t="shared" si="28"/>
        <v>0.6975187029642318</v>
      </c>
      <c r="AG112">
        <v>0</v>
      </c>
      <c r="AH112">
        <v>0.1</v>
      </c>
      <c r="AI112">
        <v>1</v>
      </c>
      <c r="AJ112">
        <v>5.6</v>
      </c>
      <c r="AK112">
        <v>0.4</v>
      </c>
      <c r="AL112">
        <v>7.1</v>
      </c>
      <c r="AM112">
        <v>16.100000000000001</v>
      </c>
      <c r="AN112">
        <v>2.5</v>
      </c>
      <c r="AO112">
        <v>18.7</v>
      </c>
      <c r="AP112" s="3">
        <f t="shared" si="29"/>
        <v>0.88588000000000011</v>
      </c>
      <c r="AQ112" s="3">
        <f t="shared" si="30"/>
        <v>1.36</v>
      </c>
      <c r="AR112" s="2">
        <v>0.21083333333333334</v>
      </c>
      <c r="AS112" t="s">
        <v>64</v>
      </c>
      <c r="AT112" t="s">
        <v>95</v>
      </c>
      <c r="AU112" t="s">
        <v>72</v>
      </c>
      <c r="AV112" t="s">
        <v>67</v>
      </c>
      <c r="AW112" t="s">
        <v>69</v>
      </c>
      <c r="AX112" t="s">
        <v>91</v>
      </c>
      <c r="AY112">
        <v>90</v>
      </c>
      <c r="AZ112" t="s">
        <v>116</v>
      </c>
      <c r="BA112">
        <v>5</v>
      </c>
      <c r="BB112" t="s">
        <v>74</v>
      </c>
      <c r="BC112" t="s">
        <v>64</v>
      </c>
      <c r="BD112" t="s">
        <v>92</v>
      </c>
      <c r="BE112" t="s">
        <v>97</v>
      </c>
      <c r="BF112" t="s">
        <v>71</v>
      </c>
      <c r="BG112" t="s">
        <v>92</v>
      </c>
      <c r="BH112" t="s">
        <v>76</v>
      </c>
      <c r="BI112" t="s">
        <v>69</v>
      </c>
      <c r="BJ112" t="s">
        <v>69</v>
      </c>
      <c r="BK112" t="s">
        <v>69</v>
      </c>
      <c r="BL112">
        <f t="shared" si="31"/>
        <v>138.5</v>
      </c>
    </row>
    <row r="113" spans="1:64" x14ac:dyDescent="0.3">
      <c r="A113" t="s">
        <v>94</v>
      </c>
      <c r="B113">
        <v>403</v>
      </c>
      <c r="C113" s="1">
        <v>0.155</v>
      </c>
      <c r="D113" s="1">
        <v>0.36670000000000003</v>
      </c>
      <c r="E113">
        <v>1.32</v>
      </c>
      <c r="F113" s="1">
        <v>2.8300000000000002E-2</v>
      </c>
      <c r="G113" s="1">
        <v>5.0000000000000001E-3</v>
      </c>
      <c r="H113">
        <v>0.15</v>
      </c>
      <c r="I113">
        <v>0.4</v>
      </c>
      <c r="J113">
        <v>0.7</v>
      </c>
      <c r="K113">
        <f t="shared" si="16"/>
        <v>1.1000000000000001</v>
      </c>
      <c r="L113">
        <v>0.01</v>
      </c>
      <c r="M113">
        <v>0</v>
      </c>
      <c r="N113">
        <f t="shared" si="17"/>
        <v>0.01</v>
      </c>
      <c r="O113">
        <f t="shared" si="18"/>
        <v>1.1100000000000001</v>
      </c>
      <c r="P113">
        <f t="shared" si="19"/>
        <v>0.41000000000000003</v>
      </c>
      <c r="Q113">
        <f t="shared" si="19"/>
        <v>0.7</v>
      </c>
      <c r="R113">
        <f t="shared" si="20"/>
        <v>1.79</v>
      </c>
      <c r="S113">
        <f t="shared" si="21"/>
        <v>0.78999999999999992</v>
      </c>
      <c r="T113" s="2">
        <v>0.09</v>
      </c>
      <c r="U113">
        <v>0.6</v>
      </c>
      <c r="V113">
        <v>7.0000000000000007E-2</v>
      </c>
      <c r="W113">
        <v>0.76</v>
      </c>
      <c r="X113">
        <f t="shared" si="22"/>
        <v>2.8699999999999997</v>
      </c>
      <c r="Y113">
        <f t="shared" si="23"/>
        <v>1.0900000000000001</v>
      </c>
      <c r="Z113">
        <f t="shared" si="24"/>
        <v>1.5</v>
      </c>
      <c r="AA113">
        <f t="shared" si="25"/>
        <v>12.802770400699998</v>
      </c>
      <c r="AB113">
        <f t="shared" si="25"/>
        <v>4.8623762149000003</v>
      </c>
      <c r="AC113">
        <f t="shared" si="25"/>
        <v>6.6913434149999995</v>
      </c>
      <c r="AD113">
        <f t="shared" si="26"/>
        <v>0.72666666666666679</v>
      </c>
      <c r="AE113">
        <f t="shared" si="27"/>
        <v>0.57233333333333347</v>
      </c>
      <c r="AF113">
        <f t="shared" si="28"/>
        <v>1.0269805284149158</v>
      </c>
      <c r="AG113">
        <v>0.1</v>
      </c>
      <c r="AH113">
        <v>1.2</v>
      </c>
      <c r="AI113">
        <v>2</v>
      </c>
      <c r="AJ113">
        <v>6.3</v>
      </c>
      <c r="AK113">
        <v>1</v>
      </c>
      <c r="AL113">
        <v>9.4</v>
      </c>
      <c r="AM113">
        <v>18.2</v>
      </c>
      <c r="AN113">
        <v>5.6</v>
      </c>
      <c r="AO113">
        <v>23.9</v>
      </c>
      <c r="AP113" s="3">
        <f t="shared" si="29"/>
        <v>0.89156000000000013</v>
      </c>
      <c r="AQ113" s="3">
        <f t="shared" si="30"/>
        <v>1.32</v>
      </c>
      <c r="AR113" s="2">
        <v>0.22</v>
      </c>
      <c r="AS113" t="s">
        <v>64</v>
      </c>
      <c r="AT113" t="s">
        <v>95</v>
      </c>
      <c r="AU113" t="s">
        <v>98</v>
      </c>
      <c r="AV113" t="s">
        <v>69</v>
      </c>
      <c r="AW113" t="s">
        <v>68</v>
      </c>
      <c r="AX113" t="s">
        <v>175</v>
      </c>
      <c r="BA113">
        <v>0</v>
      </c>
      <c r="BB113" t="s">
        <v>70</v>
      </c>
      <c r="BC113" t="s">
        <v>64</v>
      </c>
      <c r="BD113" t="s">
        <v>75</v>
      </c>
      <c r="BE113" t="s">
        <v>97</v>
      </c>
      <c r="BF113" t="s">
        <v>69</v>
      </c>
      <c r="BG113" t="s">
        <v>92</v>
      </c>
      <c r="BH113" t="s">
        <v>76</v>
      </c>
      <c r="BI113" t="s">
        <v>176</v>
      </c>
      <c r="BJ113" t="s">
        <v>69</v>
      </c>
      <c r="BK113" t="s">
        <v>69</v>
      </c>
      <c r="BL113">
        <f t="shared" si="31"/>
        <v>137.6</v>
      </c>
    </row>
    <row r="114" spans="1:64" x14ac:dyDescent="0.3">
      <c r="A114" t="s">
        <v>94</v>
      </c>
      <c r="B114">
        <v>404</v>
      </c>
      <c r="C114" s="1">
        <v>0.41670000000000001</v>
      </c>
      <c r="D114" s="1">
        <v>0.26669999999999999</v>
      </c>
      <c r="E114">
        <v>1.63</v>
      </c>
      <c r="F114" s="1">
        <v>0.45</v>
      </c>
      <c r="G114" s="1">
        <v>0.1</v>
      </c>
      <c r="H114">
        <v>0.47</v>
      </c>
      <c r="I114">
        <v>1.23</v>
      </c>
      <c r="J114">
        <v>0.59</v>
      </c>
      <c r="K114">
        <f t="shared" si="16"/>
        <v>1.8199999999999998</v>
      </c>
      <c r="L114">
        <v>0.21</v>
      </c>
      <c r="M114">
        <v>0.04</v>
      </c>
      <c r="N114">
        <f t="shared" si="17"/>
        <v>0.25</v>
      </c>
      <c r="O114">
        <f t="shared" si="18"/>
        <v>2.0699999999999998</v>
      </c>
      <c r="P114">
        <f t="shared" si="19"/>
        <v>1.44</v>
      </c>
      <c r="Q114">
        <f t="shared" si="19"/>
        <v>0.63</v>
      </c>
      <c r="R114">
        <f t="shared" si="20"/>
        <v>2.0099999999999998</v>
      </c>
      <c r="S114">
        <f t="shared" si="21"/>
        <v>0.71</v>
      </c>
      <c r="T114" s="2">
        <v>0.08</v>
      </c>
      <c r="U114">
        <v>0.85</v>
      </c>
      <c r="V114">
        <v>0</v>
      </c>
      <c r="W114">
        <v>0.94</v>
      </c>
      <c r="X114">
        <f t="shared" si="22"/>
        <v>4.3</v>
      </c>
      <c r="Y114">
        <f t="shared" si="23"/>
        <v>1.3800000000000001</v>
      </c>
      <c r="Z114">
        <f t="shared" si="24"/>
        <v>2.8200000000000003</v>
      </c>
      <c r="AA114">
        <f t="shared" si="25"/>
        <v>19.181851122999998</v>
      </c>
      <c r="AB114">
        <f t="shared" si="25"/>
        <v>6.1560359417999999</v>
      </c>
      <c r="AC114">
        <f t="shared" si="25"/>
        <v>12.5797256202</v>
      </c>
      <c r="AD114">
        <f t="shared" si="26"/>
        <v>0.48936170212765956</v>
      </c>
      <c r="AE114">
        <f t="shared" si="27"/>
        <v>0.41808510638297869</v>
      </c>
      <c r="AF114">
        <f t="shared" si="28"/>
        <v>2.1063624884313334</v>
      </c>
      <c r="AG114">
        <v>0.6</v>
      </c>
      <c r="AH114">
        <v>1</v>
      </c>
      <c r="AI114">
        <v>2.5</v>
      </c>
      <c r="AJ114">
        <v>7.7</v>
      </c>
      <c r="AK114">
        <v>1.3</v>
      </c>
      <c r="AL114">
        <v>11.5</v>
      </c>
      <c r="AM114">
        <v>22.2</v>
      </c>
      <c r="AN114">
        <v>7.5</v>
      </c>
      <c r="AO114">
        <v>29.7</v>
      </c>
      <c r="AP114" s="3">
        <f t="shared" si="29"/>
        <v>1.1067899999999999</v>
      </c>
      <c r="AQ114" s="3">
        <f t="shared" si="30"/>
        <v>1.63</v>
      </c>
      <c r="AR114" s="2">
        <v>0.31888888888888889</v>
      </c>
      <c r="AS114" t="s">
        <v>64</v>
      </c>
      <c r="AT114" t="s">
        <v>95</v>
      </c>
      <c r="AU114" t="s">
        <v>98</v>
      </c>
      <c r="AV114" t="s">
        <v>69</v>
      </c>
      <c r="AW114" t="s">
        <v>68</v>
      </c>
      <c r="AX114" t="s">
        <v>90</v>
      </c>
      <c r="AY114">
        <v>180</v>
      </c>
      <c r="AZ114" t="s">
        <v>78</v>
      </c>
      <c r="BA114">
        <v>5</v>
      </c>
      <c r="BB114" t="s">
        <v>74</v>
      </c>
      <c r="BC114" t="s">
        <v>64</v>
      </c>
      <c r="BD114" t="s">
        <v>83</v>
      </c>
      <c r="BE114" t="s">
        <v>69</v>
      </c>
      <c r="BF114" t="s">
        <v>69</v>
      </c>
      <c r="BG114" t="s">
        <v>64</v>
      </c>
      <c r="BH114" t="s">
        <v>76</v>
      </c>
      <c r="BI114" t="s">
        <v>69</v>
      </c>
      <c r="BJ114" t="s">
        <v>69</v>
      </c>
      <c r="BK114" t="s">
        <v>69</v>
      </c>
      <c r="BL114">
        <f t="shared" si="31"/>
        <v>170.5</v>
      </c>
    </row>
    <row r="115" spans="1:64" x14ac:dyDescent="0.3">
      <c r="A115" t="s">
        <v>94</v>
      </c>
      <c r="B115">
        <v>405</v>
      </c>
      <c r="C115" s="1">
        <v>0.1333</v>
      </c>
      <c r="D115" s="1">
        <v>3.3300000000000003E-2</v>
      </c>
      <c r="E115">
        <v>0.67</v>
      </c>
      <c r="F115" s="1">
        <v>0.36670000000000003</v>
      </c>
      <c r="G115" s="1">
        <v>0.23329999999999998</v>
      </c>
      <c r="H115">
        <v>0.33</v>
      </c>
      <c r="I115">
        <v>0.35</v>
      </c>
      <c r="J115">
        <v>0.08</v>
      </c>
      <c r="K115">
        <f t="shared" si="16"/>
        <v>0.43</v>
      </c>
      <c r="L115">
        <v>0.12</v>
      </c>
      <c r="M115">
        <v>7.0000000000000007E-2</v>
      </c>
      <c r="N115">
        <f t="shared" si="17"/>
        <v>0.19</v>
      </c>
      <c r="O115">
        <f t="shared" si="18"/>
        <v>0.62</v>
      </c>
      <c r="P115">
        <f t="shared" si="19"/>
        <v>0.47</v>
      </c>
      <c r="Q115">
        <f t="shared" si="19"/>
        <v>0.15000000000000002</v>
      </c>
      <c r="R115">
        <f t="shared" si="20"/>
        <v>0.75</v>
      </c>
      <c r="S115">
        <f t="shared" si="21"/>
        <v>0.25</v>
      </c>
      <c r="T115" s="2">
        <v>0.1</v>
      </c>
      <c r="U115">
        <v>0.51</v>
      </c>
      <c r="V115">
        <v>0.68</v>
      </c>
      <c r="W115">
        <v>1.28</v>
      </c>
      <c r="X115">
        <f t="shared" si="22"/>
        <v>2.41</v>
      </c>
      <c r="Y115">
        <f t="shared" si="23"/>
        <v>0.6</v>
      </c>
      <c r="Z115">
        <f t="shared" si="24"/>
        <v>1.0699999999999998</v>
      </c>
      <c r="AA115">
        <f t="shared" si="25"/>
        <v>10.7507584201</v>
      </c>
      <c r="AB115">
        <f t="shared" si="25"/>
        <v>2.6765373659999998</v>
      </c>
      <c r="AC115">
        <f t="shared" si="25"/>
        <v>4.7731583026999989</v>
      </c>
      <c r="AD115">
        <f t="shared" si="26"/>
        <v>0.56074766355140193</v>
      </c>
      <c r="AE115">
        <f t="shared" si="27"/>
        <v>0.46448598130841123</v>
      </c>
      <c r="AF115">
        <f t="shared" si="28"/>
        <v>1.062609721129711</v>
      </c>
      <c r="AG115">
        <v>0.25</v>
      </c>
      <c r="AH115">
        <v>0.6</v>
      </c>
      <c r="AI115">
        <v>2.1</v>
      </c>
      <c r="AJ115">
        <v>7.6</v>
      </c>
      <c r="AK115">
        <v>0.5</v>
      </c>
      <c r="AL115">
        <v>10.3</v>
      </c>
      <c r="AM115">
        <v>21.8</v>
      </c>
      <c r="AN115">
        <v>3.1</v>
      </c>
      <c r="AO115">
        <v>24.9</v>
      </c>
      <c r="AP115" s="3">
        <f t="shared" si="29"/>
        <v>0.45511000000000007</v>
      </c>
      <c r="AQ115" s="3">
        <f t="shared" si="30"/>
        <v>0.67</v>
      </c>
      <c r="AR115" s="2">
        <v>0.41666666666666669</v>
      </c>
      <c r="AS115" t="s">
        <v>64</v>
      </c>
      <c r="AT115" t="s">
        <v>95</v>
      </c>
      <c r="AU115" t="s">
        <v>98</v>
      </c>
      <c r="AV115" t="s">
        <v>88</v>
      </c>
      <c r="AW115" t="s">
        <v>68</v>
      </c>
      <c r="AX115" t="s">
        <v>90</v>
      </c>
      <c r="AY115">
        <v>225</v>
      </c>
      <c r="AZ115" t="s">
        <v>125</v>
      </c>
      <c r="BA115">
        <v>10</v>
      </c>
      <c r="BB115" t="s">
        <v>79</v>
      </c>
      <c r="BC115" t="s">
        <v>64</v>
      </c>
      <c r="BD115" t="s">
        <v>92</v>
      </c>
      <c r="BE115" t="s">
        <v>83</v>
      </c>
      <c r="BF115" t="s">
        <v>71</v>
      </c>
      <c r="BG115" t="s">
        <v>64</v>
      </c>
      <c r="BH115" t="s">
        <v>84</v>
      </c>
      <c r="BI115" t="s">
        <v>177</v>
      </c>
      <c r="BJ115" t="s">
        <v>69</v>
      </c>
      <c r="BK115" t="s">
        <v>69</v>
      </c>
      <c r="BL115">
        <f t="shared" si="31"/>
        <v>70.099999999999994</v>
      </c>
    </row>
    <row r="116" spans="1:64" x14ac:dyDescent="0.3">
      <c r="A116" t="s">
        <v>94</v>
      </c>
      <c r="B116">
        <v>406</v>
      </c>
      <c r="C116" s="1">
        <v>0.1167</v>
      </c>
      <c r="D116" s="1">
        <v>3.3300000000000003E-2</v>
      </c>
      <c r="E116">
        <v>0.45</v>
      </c>
      <c r="F116" s="1">
        <v>0.43329999999999996</v>
      </c>
      <c r="G116" s="1">
        <v>0.35</v>
      </c>
      <c r="H116">
        <v>0.53</v>
      </c>
      <c r="I116">
        <v>0.28000000000000003</v>
      </c>
      <c r="J116">
        <v>0.06</v>
      </c>
      <c r="K116">
        <f t="shared" si="16"/>
        <v>0.34</v>
      </c>
      <c r="L116">
        <v>0.2</v>
      </c>
      <c r="M116">
        <v>0.18</v>
      </c>
      <c r="N116">
        <f t="shared" si="17"/>
        <v>0.38</v>
      </c>
      <c r="O116">
        <f t="shared" si="18"/>
        <v>0.72</v>
      </c>
      <c r="P116">
        <f t="shared" si="19"/>
        <v>0.48000000000000004</v>
      </c>
      <c r="Q116">
        <f t="shared" si="19"/>
        <v>0.24</v>
      </c>
      <c r="R116">
        <f t="shared" si="20"/>
        <v>2.02</v>
      </c>
      <c r="S116">
        <f t="shared" si="21"/>
        <v>0.32</v>
      </c>
      <c r="T116" s="2">
        <v>0.08</v>
      </c>
      <c r="U116">
        <v>0.48</v>
      </c>
      <c r="V116">
        <v>7.0000000000000007E-2</v>
      </c>
      <c r="W116">
        <v>0.62</v>
      </c>
      <c r="X116">
        <f t="shared" si="22"/>
        <v>3.05</v>
      </c>
      <c r="Y116">
        <f t="shared" si="23"/>
        <v>1.78</v>
      </c>
      <c r="Z116">
        <f t="shared" si="24"/>
        <v>2.2599999999999998</v>
      </c>
      <c r="AA116">
        <f t="shared" si="25"/>
        <v>13.605731610499998</v>
      </c>
      <c r="AB116">
        <f t="shared" si="25"/>
        <v>7.9403941857999998</v>
      </c>
      <c r="AC116">
        <f t="shared" si="25"/>
        <v>10.081624078599999</v>
      </c>
      <c r="AD116">
        <f t="shared" si="26"/>
        <v>0.78761061946902655</v>
      </c>
      <c r="AE116">
        <f t="shared" si="27"/>
        <v>0.61194690265486729</v>
      </c>
      <c r="AF116">
        <f t="shared" si="28"/>
        <v>1.0207407465061489</v>
      </c>
      <c r="AG116">
        <v>0</v>
      </c>
      <c r="AH116">
        <v>2.4</v>
      </c>
      <c r="AI116">
        <v>3</v>
      </c>
      <c r="AJ116">
        <v>4</v>
      </c>
      <c r="AK116">
        <v>1.7</v>
      </c>
      <c r="AL116">
        <v>8.6999999999999993</v>
      </c>
      <c r="AM116">
        <v>11.6</v>
      </c>
      <c r="AN116">
        <v>9.8000000000000007</v>
      </c>
      <c r="AO116">
        <v>21.4</v>
      </c>
      <c r="AP116" s="3">
        <f t="shared" si="29"/>
        <v>0.43349000000000004</v>
      </c>
      <c r="AQ116" s="3">
        <f t="shared" si="30"/>
        <v>0.53</v>
      </c>
      <c r="AR116" s="2">
        <v>0.16888888888888892</v>
      </c>
      <c r="AS116" t="s">
        <v>64</v>
      </c>
      <c r="AT116" t="s">
        <v>95</v>
      </c>
      <c r="AU116" t="s">
        <v>98</v>
      </c>
      <c r="AV116" t="s">
        <v>69</v>
      </c>
      <c r="AW116" t="s">
        <v>68</v>
      </c>
      <c r="AX116" t="s">
        <v>178</v>
      </c>
      <c r="AY116">
        <v>270</v>
      </c>
      <c r="AZ116" t="s">
        <v>134</v>
      </c>
      <c r="BA116">
        <v>30</v>
      </c>
      <c r="BB116" t="s">
        <v>162</v>
      </c>
      <c r="BC116" t="s">
        <v>64</v>
      </c>
      <c r="BD116" t="s">
        <v>83</v>
      </c>
      <c r="BE116" t="s">
        <v>69</v>
      </c>
      <c r="BF116" t="s">
        <v>69</v>
      </c>
      <c r="BG116" t="s">
        <v>92</v>
      </c>
      <c r="BH116" t="s">
        <v>84</v>
      </c>
      <c r="BI116" t="s">
        <v>69</v>
      </c>
      <c r="BJ116" t="s">
        <v>69</v>
      </c>
      <c r="BK116" t="s">
        <v>69</v>
      </c>
      <c r="BL116">
        <f t="shared" si="31"/>
        <v>62.8</v>
      </c>
    </row>
    <row r="117" spans="1:64" x14ac:dyDescent="0.3">
      <c r="A117" t="s">
        <v>94</v>
      </c>
      <c r="B117">
        <v>407</v>
      </c>
      <c r="C117" s="1">
        <v>0.05</v>
      </c>
      <c r="D117" s="1">
        <v>0</v>
      </c>
      <c r="E117">
        <v>0.73</v>
      </c>
      <c r="F117" s="1">
        <v>0.75</v>
      </c>
      <c r="G117" s="1">
        <v>0.4667</v>
      </c>
      <c r="H117">
        <v>1.1000000000000001</v>
      </c>
      <c r="I117">
        <v>0.13</v>
      </c>
      <c r="J117">
        <v>0</v>
      </c>
      <c r="K117">
        <f t="shared" si="16"/>
        <v>0.13</v>
      </c>
      <c r="L117">
        <v>0.66</v>
      </c>
      <c r="M117">
        <v>0.36</v>
      </c>
      <c r="N117">
        <f t="shared" si="17"/>
        <v>1.02</v>
      </c>
      <c r="O117">
        <f t="shared" si="18"/>
        <v>1.1499999999999999</v>
      </c>
      <c r="P117">
        <f t="shared" si="19"/>
        <v>0.79</v>
      </c>
      <c r="Q117">
        <f t="shared" si="19"/>
        <v>0.36</v>
      </c>
      <c r="R117">
        <f t="shared" si="20"/>
        <v>0.64</v>
      </c>
      <c r="S117">
        <f t="shared" si="21"/>
        <v>0.44</v>
      </c>
      <c r="T117" s="2">
        <v>0.08</v>
      </c>
      <c r="U117">
        <v>0.42</v>
      </c>
      <c r="V117">
        <v>0.4</v>
      </c>
      <c r="W117">
        <v>0.89</v>
      </c>
      <c r="X117">
        <f t="shared" si="22"/>
        <v>2.25</v>
      </c>
      <c r="Y117">
        <f t="shared" si="23"/>
        <v>0.28000000000000003</v>
      </c>
      <c r="Z117">
        <f t="shared" si="24"/>
        <v>1.07</v>
      </c>
      <c r="AA117">
        <f t="shared" si="25"/>
        <v>10.0370151225</v>
      </c>
      <c r="AB117">
        <f t="shared" si="25"/>
        <v>1.2490507708</v>
      </c>
      <c r="AC117">
        <f t="shared" si="25"/>
        <v>4.7731583026999997</v>
      </c>
      <c r="AD117">
        <f t="shared" si="26"/>
        <v>0.26168224299065423</v>
      </c>
      <c r="AE117">
        <f t="shared" si="27"/>
        <v>0.27009345794392525</v>
      </c>
      <c r="AF117">
        <f t="shared" si="28"/>
        <v>1.7060737708413605</v>
      </c>
      <c r="AG117">
        <v>0</v>
      </c>
      <c r="AH117">
        <v>0.1</v>
      </c>
      <c r="AI117">
        <v>1</v>
      </c>
      <c r="AJ117">
        <v>4.8</v>
      </c>
      <c r="AK117">
        <v>0.2</v>
      </c>
      <c r="AL117">
        <v>6</v>
      </c>
      <c r="AM117">
        <v>13.7</v>
      </c>
      <c r="AN117">
        <v>1.2</v>
      </c>
      <c r="AO117">
        <v>14.9</v>
      </c>
      <c r="AP117" s="3">
        <f t="shared" si="29"/>
        <v>0.70830000000000004</v>
      </c>
      <c r="AQ117" s="3">
        <f t="shared" si="30"/>
        <v>1.1000000000000001</v>
      </c>
      <c r="AR117" s="2">
        <v>0.45999999999999996</v>
      </c>
      <c r="AS117" t="s">
        <v>64</v>
      </c>
      <c r="AT117" t="s">
        <v>95</v>
      </c>
      <c r="AU117" t="s">
        <v>66</v>
      </c>
      <c r="AV117" t="s">
        <v>88</v>
      </c>
      <c r="AW117" t="s">
        <v>69</v>
      </c>
      <c r="AX117" t="s">
        <v>100</v>
      </c>
      <c r="AY117">
        <v>180</v>
      </c>
      <c r="AZ117" t="s">
        <v>78</v>
      </c>
      <c r="BA117">
        <v>10</v>
      </c>
      <c r="BB117" t="s">
        <v>79</v>
      </c>
      <c r="BC117" t="s">
        <v>64</v>
      </c>
      <c r="BD117" t="s">
        <v>126</v>
      </c>
      <c r="BE117" t="s">
        <v>97</v>
      </c>
      <c r="BF117" t="s">
        <v>69</v>
      </c>
      <c r="BG117" t="s">
        <v>130</v>
      </c>
      <c r="BH117" t="s">
        <v>76</v>
      </c>
      <c r="BI117" t="s">
        <v>69</v>
      </c>
      <c r="BJ117" t="s">
        <v>69</v>
      </c>
      <c r="BK117" t="s">
        <v>69</v>
      </c>
      <c r="BL117">
        <f t="shared" si="31"/>
        <v>111.20000000000002</v>
      </c>
    </row>
    <row r="118" spans="1:64" x14ac:dyDescent="0.3">
      <c r="A118" t="s">
        <v>94</v>
      </c>
      <c r="B118">
        <v>408</v>
      </c>
      <c r="C118" s="1">
        <v>0.1333</v>
      </c>
      <c r="D118" s="1">
        <v>0.1217</v>
      </c>
      <c r="E118">
        <v>0.75</v>
      </c>
      <c r="F118" s="1">
        <v>0.68</v>
      </c>
      <c r="G118" s="1">
        <v>0.33329999999999999</v>
      </c>
      <c r="H118">
        <v>1.2</v>
      </c>
      <c r="I118">
        <v>0.36</v>
      </c>
      <c r="J118">
        <v>0.28999999999999998</v>
      </c>
      <c r="K118">
        <f t="shared" si="16"/>
        <v>0.64999999999999991</v>
      </c>
      <c r="L118">
        <v>0.67</v>
      </c>
      <c r="M118">
        <v>0.28999999999999998</v>
      </c>
      <c r="N118">
        <f t="shared" si="17"/>
        <v>0.96</v>
      </c>
      <c r="O118">
        <f t="shared" si="18"/>
        <v>1.6099999999999999</v>
      </c>
      <c r="P118">
        <f t="shared" si="19"/>
        <v>1.03</v>
      </c>
      <c r="Q118">
        <f t="shared" si="19"/>
        <v>0.57999999999999996</v>
      </c>
      <c r="R118">
        <f t="shared" si="20"/>
        <v>1.1499999999999999</v>
      </c>
      <c r="S118">
        <f t="shared" si="21"/>
        <v>0.64999999999999991</v>
      </c>
      <c r="T118" s="2">
        <v>7.0000000000000007E-2</v>
      </c>
      <c r="U118">
        <v>0.5</v>
      </c>
      <c r="V118">
        <v>0.13</v>
      </c>
      <c r="W118">
        <v>0.7</v>
      </c>
      <c r="X118">
        <f t="shared" si="22"/>
        <v>2.8099999999999996</v>
      </c>
      <c r="Y118">
        <f t="shared" si="23"/>
        <v>0.57000000000000006</v>
      </c>
      <c r="Z118">
        <f t="shared" si="24"/>
        <v>1.6</v>
      </c>
      <c r="AA118">
        <f t="shared" si="25"/>
        <v>12.535116664099997</v>
      </c>
      <c r="AB118">
        <f t="shared" si="25"/>
        <v>2.5427104976999999</v>
      </c>
      <c r="AC118">
        <f t="shared" si="25"/>
        <v>7.1374329759999995</v>
      </c>
      <c r="AD118">
        <f t="shared" si="26"/>
        <v>0.35625000000000001</v>
      </c>
      <c r="AE118">
        <f t="shared" si="27"/>
        <v>0.33156249999999998</v>
      </c>
      <c r="AF118">
        <f t="shared" si="28"/>
        <v>1.7356824310615067</v>
      </c>
      <c r="AG118">
        <v>0</v>
      </c>
      <c r="AH118">
        <v>0</v>
      </c>
      <c r="AI118">
        <v>0.7</v>
      </c>
      <c r="AJ118">
        <v>6.2</v>
      </c>
      <c r="AK118">
        <v>0.5</v>
      </c>
      <c r="AL118">
        <v>7.4</v>
      </c>
      <c r="AM118">
        <v>17.8</v>
      </c>
      <c r="AN118">
        <v>2.8</v>
      </c>
      <c r="AO118">
        <v>20.7</v>
      </c>
      <c r="AP118" s="3">
        <f t="shared" si="29"/>
        <v>0.78759999999999997</v>
      </c>
      <c r="AQ118" s="3">
        <f t="shared" si="30"/>
        <v>1.2</v>
      </c>
      <c r="AR118" s="2">
        <v>0.44111111111111101</v>
      </c>
      <c r="AS118" t="s">
        <v>64</v>
      </c>
      <c r="AT118" t="s">
        <v>95</v>
      </c>
      <c r="AU118" t="s">
        <v>66</v>
      </c>
      <c r="AV118" t="s">
        <v>69</v>
      </c>
      <c r="AW118" t="s">
        <v>69</v>
      </c>
      <c r="AX118" t="s">
        <v>179</v>
      </c>
      <c r="AY118">
        <v>225</v>
      </c>
      <c r="AZ118" t="s">
        <v>125</v>
      </c>
      <c r="BA118">
        <v>5</v>
      </c>
      <c r="BB118" t="s">
        <v>74</v>
      </c>
      <c r="BC118" t="s">
        <v>64</v>
      </c>
      <c r="BD118" t="s">
        <v>83</v>
      </c>
      <c r="BE118" t="s">
        <v>69</v>
      </c>
      <c r="BF118" t="s">
        <v>69</v>
      </c>
      <c r="BG118" t="s">
        <v>130</v>
      </c>
      <c r="BH118" t="s">
        <v>76</v>
      </c>
      <c r="BI118" t="s">
        <v>136</v>
      </c>
      <c r="BJ118" t="s">
        <v>69</v>
      </c>
      <c r="BK118" t="s">
        <v>69</v>
      </c>
      <c r="BL118">
        <f t="shared" si="31"/>
        <v>122.8</v>
      </c>
    </row>
    <row r="119" spans="1:64" x14ac:dyDescent="0.3">
      <c r="A119" t="s">
        <v>94</v>
      </c>
      <c r="B119">
        <v>409</v>
      </c>
      <c r="C119" s="1">
        <v>0.36670000000000003</v>
      </c>
      <c r="D119" s="1">
        <v>8.8300000000000003E-2</v>
      </c>
      <c r="E119">
        <v>0.97</v>
      </c>
      <c r="F119" s="1">
        <v>0.23329999999999998</v>
      </c>
      <c r="G119" s="1">
        <v>1.1699999999999999E-2</v>
      </c>
      <c r="H119">
        <v>0.23</v>
      </c>
      <c r="I119">
        <v>0.63</v>
      </c>
      <c r="J119">
        <v>0.15</v>
      </c>
      <c r="K119">
        <f t="shared" si="16"/>
        <v>0.78</v>
      </c>
      <c r="L119">
        <v>0.04</v>
      </c>
      <c r="M119">
        <v>0</v>
      </c>
      <c r="N119">
        <f t="shared" si="17"/>
        <v>0.04</v>
      </c>
      <c r="O119">
        <f t="shared" si="18"/>
        <v>0.82000000000000006</v>
      </c>
      <c r="P119">
        <f t="shared" si="19"/>
        <v>0.67</v>
      </c>
      <c r="Q119">
        <f t="shared" si="19"/>
        <v>0.15</v>
      </c>
      <c r="R119">
        <f t="shared" si="20"/>
        <v>0.7</v>
      </c>
      <c r="S119">
        <f t="shared" si="21"/>
        <v>0.2</v>
      </c>
      <c r="T119" s="2">
        <v>0.05</v>
      </c>
      <c r="U119">
        <v>0.96</v>
      </c>
      <c r="V119">
        <v>0.13</v>
      </c>
      <c r="W119">
        <v>1.1399999999999999</v>
      </c>
      <c r="X119">
        <f t="shared" si="22"/>
        <v>2.46</v>
      </c>
      <c r="Y119">
        <f t="shared" si="23"/>
        <v>0.55000000000000004</v>
      </c>
      <c r="Z119">
        <f t="shared" si="24"/>
        <v>1.22</v>
      </c>
      <c r="AA119">
        <f t="shared" si="25"/>
        <v>10.973803200599999</v>
      </c>
      <c r="AB119">
        <f t="shared" si="25"/>
        <v>2.4534925854999998</v>
      </c>
      <c r="AC119">
        <f t="shared" si="25"/>
        <v>5.4422926441999993</v>
      </c>
      <c r="AD119">
        <f t="shared" si="26"/>
        <v>0.4508196721311476</v>
      </c>
      <c r="AE119">
        <f t="shared" si="27"/>
        <v>0.3930327868852459</v>
      </c>
      <c r="AF119">
        <f t="shared" si="28"/>
        <v>1.2818454891058311</v>
      </c>
      <c r="AG119">
        <v>0.26</v>
      </c>
      <c r="AH119">
        <v>0.2</v>
      </c>
      <c r="AI119">
        <v>1.6</v>
      </c>
      <c r="AJ119">
        <v>3.7</v>
      </c>
      <c r="AK119">
        <v>0.5</v>
      </c>
      <c r="AL119">
        <v>5.8</v>
      </c>
      <c r="AM119">
        <v>10.6</v>
      </c>
      <c r="AN119">
        <v>3</v>
      </c>
      <c r="AO119">
        <v>13.6</v>
      </c>
      <c r="AP119" s="3">
        <f t="shared" si="29"/>
        <v>0.64400999999999997</v>
      </c>
      <c r="AQ119" s="3">
        <f t="shared" si="30"/>
        <v>0.97</v>
      </c>
      <c r="AR119" s="2">
        <v>0.13555555555555557</v>
      </c>
      <c r="AS119" t="s">
        <v>64</v>
      </c>
      <c r="AT119" t="s">
        <v>95</v>
      </c>
      <c r="AU119" t="s">
        <v>66</v>
      </c>
      <c r="AV119" t="s">
        <v>69</v>
      </c>
      <c r="AW119" t="s">
        <v>69</v>
      </c>
      <c r="AX119" t="s">
        <v>90</v>
      </c>
      <c r="AY119">
        <v>135</v>
      </c>
      <c r="AZ119" t="s">
        <v>109</v>
      </c>
      <c r="BA119">
        <v>5</v>
      </c>
      <c r="BB119" t="s">
        <v>74</v>
      </c>
      <c r="BC119" t="s">
        <v>64</v>
      </c>
      <c r="BD119" t="s">
        <v>71</v>
      </c>
      <c r="BE119" t="s">
        <v>69</v>
      </c>
      <c r="BF119" t="s">
        <v>69</v>
      </c>
      <c r="BG119" t="s">
        <v>130</v>
      </c>
      <c r="BH119" t="s">
        <v>76</v>
      </c>
      <c r="BI119" t="s">
        <v>136</v>
      </c>
      <c r="BJ119" t="s">
        <v>69</v>
      </c>
      <c r="BK119" t="s">
        <v>69</v>
      </c>
      <c r="BL119">
        <f t="shared" si="31"/>
        <v>100</v>
      </c>
    </row>
    <row r="120" spans="1:64" x14ac:dyDescent="0.3">
      <c r="A120" t="s">
        <v>94</v>
      </c>
      <c r="B120">
        <v>411</v>
      </c>
      <c r="C120" s="1">
        <v>0.17399999999999999</v>
      </c>
      <c r="D120" s="1">
        <v>0.2205</v>
      </c>
      <c r="E120">
        <v>1.1200000000000001</v>
      </c>
      <c r="F120" s="1">
        <v>0.27350000000000002</v>
      </c>
      <c r="G120" s="1">
        <v>7.0499999999999993E-2</v>
      </c>
      <c r="H120">
        <v>0.34</v>
      </c>
      <c r="I120">
        <v>0.44</v>
      </c>
      <c r="J120">
        <v>0.46</v>
      </c>
      <c r="K120">
        <f t="shared" si="16"/>
        <v>0.9</v>
      </c>
      <c r="L120">
        <v>0.13</v>
      </c>
      <c r="M120">
        <v>0.03</v>
      </c>
      <c r="N120">
        <f t="shared" si="17"/>
        <v>0.16</v>
      </c>
      <c r="O120">
        <f t="shared" si="18"/>
        <v>1.06</v>
      </c>
      <c r="P120">
        <f t="shared" si="19"/>
        <v>0.57000000000000006</v>
      </c>
      <c r="Q120">
        <f t="shared" si="19"/>
        <v>0.49</v>
      </c>
      <c r="R120">
        <f t="shared" si="20"/>
        <v>1.4300000000000002</v>
      </c>
      <c r="S120">
        <f t="shared" si="21"/>
        <v>0.53</v>
      </c>
      <c r="T120" s="2">
        <v>0.04</v>
      </c>
      <c r="U120">
        <v>0.56000000000000005</v>
      </c>
      <c r="V120">
        <v>0.04</v>
      </c>
      <c r="W120">
        <v>0.64</v>
      </c>
      <c r="X120">
        <f t="shared" si="22"/>
        <v>2.6</v>
      </c>
      <c r="Y120">
        <f t="shared" si="23"/>
        <v>0.94000000000000006</v>
      </c>
      <c r="Z120">
        <f t="shared" si="24"/>
        <v>1.51</v>
      </c>
      <c r="AA120">
        <f t="shared" si="25"/>
        <v>11.598328585999999</v>
      </c>
      <c r="AB120">
        <f t="shared" si="25"/>
        <v>4.1932418733999999</v>
      </c>
      <c r="AC120">
        <f t="shared" si="25"/>
        <v>6.7359523710999998</v>
      </c>
      <c r="AD120">
        <f t="shared" si="26"/>
        <v>0.62251655629139069</v>
      </c>
      <c r="AE120">
        <f t="shared" si="27"/>
        <v>0.50463576158940393</v>
      </c>
      <c r="AF120">
        <f t="shared" si="28"/>
        <v>1.0551754471505546</v>
      </c>
      <c r="AG120">
        <v>0</v>
      </c>
      <c r="AH120">
        <v>0.5</v>
      </c>
      <c r="AI120">
        <v>1.1000000000000001</v>
      </c>
      <c r="AJ120">
        <v>5</v>
      </c>
      <c r="AK120">
        <v>0.9</v>
      </c>
      <c r="AL120">
        <v>7.1</v>
      </c>
      <c r="AM120">
        <v>14.5</v>
      </c>
      <c r="AN120">
        <v>5.3</v>
      </c>
      <c r="AO120">
        <v>19.899999999999999</v>
      </c>
      <c r="AP120" s="3">
        <f t="shared" si="29"/>
        <v>0.76196000000000008</v>
      </c>
      <c r="AQ120" s="3">
        <f t="shared" si="30"/>
        <v>1.1200000000000001</v>
      </c>
      <c r="AR120" s="2">
        <v>0.14399999999999999</v>
      </c>
      <c r="AS120" t="s">
        <v>64</v>
      </c>
      <c r="AT120" t="s">
        <v>95</v>
      </c>
      <c r="AU120" t="s">
        <v>72</v>
      </c>
      <c r="AV120" t="s">
        <v>118</v>
      </c>
      <c r="AW120" t="s">
        <v>68</v>
      </c>
      <c r="AX120" t="s">
        <v>100</v>
      </c>
      <c r="AY120">
        <v>180</v>
      </c>
      <c r="AZ120" t="s">
        <v>78</v>
      </c>
      <c r="BA120">
        <v>5</v>
      </c>
      <c r="BB120" t="s">
        <v>74</v>
      </c>
      <c r="BC120" t="s">
        <v>64</v>
      </c>
      <c r="BD120" t="s">
        <v>69</v>
      </c>
      <c r="BE120" t="s">
        <v>69</v>
      </c>
      <c r="BF120" t="s">
        <v>69</v>
      </c>
      <c r="BG120" t="s">
        <v>92</v>
      </c>
      <c r="BH120" t="s">
        <v>76</v>
      </c>
      <c r="BI120" t="s">
        <v>69</v>
      </c>
      <c r="BJ120" t="s">
        <v>69</v>
      </c>
      <c r="BK120" t="s">
        <v>69</v>
      </c>
      <c r="BL120">
        <f t="shared" si="31"/>
        <v>117.30000000000001</v>
      </c>
    </row>
    <row r="121" spans="1:64" x14ac:dyDescent="0.3">
      <c r="A121" t="s">
        <v>94</v>
      </c>
      <c r="B121">
        <v>415</v>
      </c>
      <c r="C121" s="1">
        <v>0.25</v>
      </c>
      <c r="D121" s="1">
        <v>0.26669999999999999</v>
      </c>
      <c r="E121">
        <v>1.1299999999999999</v>
      </c>
      <c r="F121" s="1">
        <v>0.32170000000000004</v>
      </c>
      <c r="G121" s="1">
        <v>4.3299999999999998E-2</v>
      </c>
      <c r="H121">
        <v>0.33</v>
      </c>
      <c r="I121">
        <v>0.69</v>
      </c>
      <c r="J121">
        <v>0.57999999999999996</v>
      </c>
      <c r="K121">
        <f t="shared" si="16"/>
        <v>1.27</v>
      </c>
      <c r="L121">
        <v>0.1</v>
      </c>
      <c r="M121">
        <v>0.01</v>
      </c>
      <c r="N121">
        <f t="shared" si="17"/>
        <v>0.11</v>
      </c>
      <c r="O121">
        <f t="shared" si="18"/>
        <v>1.3800000000000001</v>
      </c>
      <c r="P121">
        <f t="shared" si="19"/>
        <v>0.78999999999999992</v>
      </c>
      <c r="Q121">
        <f t="shared" si="19"/>
        <v>0.59</v>
      </c>
      <c r="R121">
        <f t="shared" si="20"/>
        <v>1.25</v>
      </c>
      <c r="S121">
        <f t="shared" si="21"/>
        <v>0.64999999999999991</v>
      </c>
      <c r="T121" s="2">
        <v>0.06</v>
      </c>
      <c r="U121">
        <v>0.56000000000000005</v>
      </c>
      <c r="V121">
        <v>0</v>
      </c>
      <c r="W121">
        <v>0.62</v>
      </c>
      <c r="X121">
        <f t="shared" si="22"/>
        <v>2.6</v>
      </c>
      <c r="Y121">
        <f t="shared" si="23"/>
        <v>0.65999999999999992</v>
      </c>
      <c r="Z121">
        <f t="shared" si="24"/>
        <v>1.45</v>
      </c>
      <c r="AA121">
        <f t="shared" si="25"/>
        <v>11.598328585999999</v>
      </c>
      <c r="AB121">
        <f t="shared" si="25"/>
        <v>2.9441911025999996</v>
      </c>
      <c r="AC121">
        <f t="shared" si="25"/>
        <v>6.4682986344999991</v>
      </c>
      <c r="AD121">
        <f t="shared" si="26"/>
        <v>0.45517241379310347</v>
      </c>
      <c r="AE121">
        <f t="shared" si="27"/>
        <v>0.39586206896551723</v>
      </c>
      <c r="AF121">
        <f t="shared" si="28"/>
        <v>1.3451131268392456</v>
      </c>
      <c r="AG121">
        <v>0</v>
      </c>
      <c r="AH121">
        <v>0</v>
      </c>
      <c r="AI121">
        <v>0.6</v>
      </c>
      <c r="AJ121">
        <v>4.0999999999999996</v>
      </c>
      <c r="AK121">
        <v>0.6</v>
      </c>
      <c r="AL121">
        <v>5.4</v>
      </c>
      <c r="AM121">
        <v>11.8</v>
      </c>
      <c r="AN121">
        <v>3.8</v>
      </c>
      <c r="AO121">
        <v>15.6</v>
      </c>
      <c r="AP121" s="3">
        <f t="shared" si="29"/>
        <v>0.75329000000000002</v>
      </c>
      <c r="AQ121" s="3">
        <f t="shared" si="30"/>
        <v>1.1299999999999999</v>
      </c>
      <c r="AR121" s="2">
        <v>0.18888888888888891</v>
      </c>
      <c r="AS121" t="s">
        <v>64</v>
      </c>
      <c r="AT121" t="s">
        <v>95</v>
      </c>
      <c r="AU121" t="s">
        <v>98</v>
      </c>
      <c r="AV121" t="s">
        <v>69</v>
      </c>
      <c r="AW121" t="s">
        <v>69</v>
      </c>
      <c r="AX121" t="s">
        <v>69</v>
      </c>
      <c r="AY121">
        <v>45</v>
      </c>
      <c r="AZ121" t="s">
        <v>86</v>
      </c>
      <c r="BA121">
        <v>5</v>
      </c>
      <c r="BB121" t="s">
        <v>74</v>
      </c>
      <c r="BC121" t="s">
        <v>64</v>
      </c>
      <c r="BD121" t="s">
        <v>87</v>
      </c>
      <c r="BE121" t="s">
        <v>92</v>
      </c>
      <c r="BF121" t="s">
        <v>69</v>
      </c>
      <c r="BG121" t="s">
        <v>87</v>
      </c>
      <c r="BH121" t="s">
        <v>84</v>
      </c>
      <c r="BI121" t="s">
        <v>69</v>
      </c>
      <c r="BJ121" t="s">
        <v>69</v>
      </c>
      <c r="BK121" t="s">
        <v>69</v>
      </c>
      <c r="BL121">
        <f t="shared" si="31"/>
        <v>116.79999999999998</v>
      </c>
    </row>
    <row r="122" spans="1:64" x14ac:dyDescent="0.3">
      <c r="A122" t="s">
        <v>94</v>
      </c>
      <c r="B122">
        <v>416</v>
      </c>
      <c r="C122" s="1">
        <v>0.155</v>
      </c>
      <c r="D122" s="1">
        <v>0.26669999999999999</v>
      </c>
      <c r="E122">
        <v>1.5</v>
      </c>
      <c r="F122" s="1">
        <v>0.1108</v>
      </c>
      <c r="G122" s="1">
        <v>0.1</v>
      </c>
      <c r="H122">
        <v>0.3</v>
      </c>
      <c r="I122">
        <v>0.39</v>
      </c>
      <c r="J122">
        <v>0.57999999999999996</v>
      </c>
      <c r="K122">
        <f t="shared" si="16"/>
        <v>0.97</v>
      </c>
      <c r="L122">
        <v>7.0000000000000007E-2</v>
      </c>
      <c r="M122">
        <v>0.08</v>
      </c>
      <c r="N122">
        <f t="shared" si="17"/>
        <v>0.15000000000000002</v>
      </c>
      <c r="O122">
        <f t="shared" si="18"/>
        <v>1.1200000000000001</v>
      </c>
      <c r="P122">
        <f t="shared" si="19"/>
        <v>0.46</v>
      </c>
      <c r="Q122">
        <f t="shared" si="19"/>
        <v>0.65999999999999992</v>
      </c>
      <c r="R122">
        <f t="shared" si="20"/>
        <v>1.3599999999999999</v>
      </c>
      <c r="S122">
        <f t="shared" si="21"/>
        <v>0.7599999999999999</v>
      </c>
      <c r="T122" s="2">
        <v>0.1</v>
      </c>
      <c r="U122">
        <v>0.25</v>
      </c>
      <c r="V122">
        <v>0.33</v>
      </c>
      <c r="W122">
        <v>0.68</v>
      </c>
      <c r="X122">
        <f t="shared" si="22"/>
        <v>2.4</v>
      </c>
      <c r="Y122">
        <f t="shared" si="23"/>
        <v>0.7</v>
      </c>
      <c r="Z122">
        <f t="shared" si="24"/>
        <v>1.1600000000000001</v>
      </c>
      <c r="AA122">
        <f t="shared" si="25"/>
        <v>10.706149463999999</v>
      </c>
      <c r="AB122">
        <f t="shared" si="25"/>
        <v>3.1226269269999998</v>
      </c>
      <c r="AC122">
        <f t="shared" si="25"/>
        <v>5.1746389076000003</v>
      </c>
      <c r="AD122">
        <f t="shared" si="26"/>
        <v>0.60344827586206884</v>
      </c>
      <c r="AE122">
        <f t="shared" si="27"/>
        <v>0.49224137931034473</v>
      </c>
      <c r="AF122">
        <f t="shared" si="28"/>
        <v>0.99853312328371013</v>
      </c>
      <c r="AG122">
        <v>0</v>
      </c>
      <c r="AH122">
        <v>0.7</v>
      </c>
      <c r="AI122">
        <v>1.4</v>
      </c>
      <c r="AJ122">
        <v>5</v>
      </c>
      <c r="AK122">
        <v>0.6</v>
      </c>
      <c r="AL122">
        <v>6.9</v>
      </c>
      <c r="AM122">
        <v>14.5</v>
      </c>
      <c r="AN122">
        <v>3.2</v>
      </c>
      <c r="AO122">
        <v>17.7</v>
      </c>
      <c r="AP122" s="3">
        <f t="shared" si="29"/>
        <v>0.98150000000000004</v>
      </c>
      <c r="AQ122" s="3">
        <f t="shared" si="30"/>
        <v>1.5</v>
      </c>
      <c r="AR122" s="2">
        <v>0.21555555555555556</v>
      </c>
      <c r="AS122" t="s">
        <v>64</v>
      </c>
      <c r="AT122" t="s">
        <v>95</v>
      </c>
      <c r="AU122" t="s">
        <v>98</v>
      </c>
      <c r="AV122" t="s">
        <v>69</v>
      </c>
      <c r="AW122" t="s">
        <v>68</v>
      </c>
      <c r="AX122" t="s">
        <v>69</v>
      </c>
      <c r="AY122">
        <v>180</v>
      </c>
      <c r="AZ122" t="s">
        <v>78</v>
      </c>
      <c r="BA122">
        <v>15</v>
      </c>
      <c r="BB122" t="s">
        <v>79</v>
      </c>
      <c r="BC122" t="s">
        <v>64</v>
      </c>
      <c r="BD122" t="s">
        <v>126</v>
      </c>
      <c r="BE122" t="s">
        <v>75</v>
      </c>
      <c r="BF122" t="s">
        <v>69</v>
      </c>
      <c r="BG122" t="s">
        <v>75</v>
      </c>
      <c r="BH122" t="s">
        <v>76</v>
      </c>
      <c r="BI122" t="s">
        <v>69</v>
      </c>
      <c r="BJ122" t="s">
        <v>69</v>
      </c>
      <c r="BK122" t="s">
        <v>69</v>
      </c>
      <c r="BL122">
        <f t="shared" si="31"/>
        <v>153.19999999999999</v>
      </c>
    </row>
    <row r="123" spans="1:64" x14ac:dyDescent="0.3">
      <c r="A123" t="s">
        <v>94</v>
      </c>
      <c r="B123">
        <v>417</v>
      </c>
      <c r="C123" s="1">
        <v>0.155</v>
      </c>
      <c r="D123" s="1">
        <v>0.16670000000000001</v>
      </c>
      <c r="E123">
        <v>1.27</v>
      </c>
      <c r="F123" s="1">
        <v>0.1108</v>
      </c>
      <c r="G123" s="1">
        <v>3.8300000000000001E-2</v>
      </c>
      <c r="H123">
        <v>0.15</v>
      </c>
      <c r="I123">
        <v>0.36</v>
      </c>
      <c r="J123">
        <v>0.31</v>
      </c>
      <c r="K123">
        <f t="shared" si="16"/>
        <v>0.66999999999999993</v>
      </c>
      <c r="L123">
        <v>0.02</v>
      </c>
      <c r="M123">
        <v>0.01</v>
      </c>
      <c r="N123">
        <f t="shared" si="17"/>
        <v>0.03</v>
      </c>
      <c r="O123">
        <f t="shared" si="18"/>
        <v>0.7</v>
      </c>
      <c r="P123">
        <f t="shared" si="19"/>
        <v>0.38</v>
      </c>
      <c r="Q123">
        <f t="shared" si="19"/>
        <v>0.32</v>
      </c>
      <c r="R123">
        <f t="shared" si="20"/>
        <v>1.04</v>
      </c>
      <c r="S123">
        <f t="shared" si="21"/>
        <v>0.44</v>
      </c>
      <c r="T123" s="2">
        <v>0.12</v>
      </c>
      <c r="U123">
        <v>0.44</v>
      </c>
      <c r="V123">
        <v>0</v>
      </c>
      <c r="W123">
        <v>0.55000000000000004</v>
      </c>
      <c r="X123">
        <f t="shared" si="22"/>
        <v>1.8599999999999999</v>
      </c>
      <c r="Y123">
        <f t="shared" si="23"/>
        <v>0.72</v>
      </c>
      <c r="Z123">
        <f t="shared" si="24"/>
        <v>1.1000000000000001</v>
      </c>
      <c r="AA123">
        <f t="shared" si="25"/>
        <v>8.2972658345999992</v>
      </c>
      <c r="AB123">
        <f t="shared" si="25"/>
        <v>3.2118448391999999</v>
      </c>
      <c r="AC123">
        <f t="shared" si="25"/>
        <v>4.9069851709999996</v>
      </c>
      <c r="AD123">
        <f t="shared" si="26"/>
        <v>0.65454545454545454</v>
      </c>
      <c r="AE123">
        <f t="shared" si="27"/>
        <v>0.52545454545454551</v>
      </c>
      <c r="AF123">
        <f t="shared" si="28"/>
        <v>0.72494848081857177</v>
      </c>
      <c r="AG123">
        <v>0.1</v>
      </c>
      <c r="AH123">
        <v>0.2</v>
      </c>
      <c r="AI123">
        <v>0.8</v>
      </c>
      <c r="AJ123">
        <v>7</v>
      </c>
      <c r="AK123">
        <v>0.6</v>
      </c>
      <c r="AL123">
        <v>8.4</v>
      </c>
      <c r="AM123">
        <v>20</v>
      </c>
      <c r="AN123">
        <v>3.5</v>
      </c>
      <c r="AO123">
        <v>23.5</v>
      </c>
      <c r="AP123" s="3">
        <f t="shared" si="29"/>
        <v>0.83891000000000004</v>
      </c>
      <c r="AQ123" s="3">
        <f t="shared" si="30"/>
        <v>1.27</v>
      </c>
      <c r="AR123" s="2">
        <v>0.26222222222222225</v>
      </c>
      <c r="AS123" t="s">
        <v>64</v>
      </c>
      <c r="AT123" t="s">
        <v>95</v>
      </c>
      <c r="AU123" t="s">
        <v>72</v>
      </c>
      <c r="AV123" t="s">
        <v>69</v>
      </c>
      <c r="AW123" t="s">
        <v>68</v>
      </c>
      <c r="AX123" t="s">
        <v>69</v>
      </c>
      <c r="AY123">
        <v>135</v>
      </c>
      <c r="AZ123" t="s">
        <v>109</v>
      </c>
      <c r="BA123">
        <v>5</v>
      </c>
      <c r="BB123" t="s">
        <v>74</v>
      </c>
      <c r="BC123" t="s">
        <v>64</v>
      </c>
      <c r="BD123" t="s">
        <v>83</v>
      </c>
      <c r="BE123" t="s">
        <v>126</v>
      </c>
      <c r="BF123" t="s">
        <v>69</v>
      </c>
      <c r="BG123" t="s">
        <v>130</v>
      </c>
      <c r="BH123" t="s">
        <v>84</v>
      </c>
      <c r="BI123" t="s">
        <v>69</v>
      </c>
      <c r="BJ123" t="s">
        <v>69</v>
      </c>
      <c r="BK123" t="s">
        <v>69</v>
      </c>
      <c r="BL123">
        <f t="shared" si="31"/>
        <v>130.5</v>
      </c>
    </row>
    <row r="124" spans="1:64" x14ac:dyDescent="0.3">
      <c r="A124" t="s">
        <v>94</v>
      </c>
      <c r="B124">
        <v>418</v>
      </c>
      <c r="C124" s="1">
        <v>5.0000000000000001E-3</v>
      </c>
      <c r="D124" s="1">
        <v>1.2500000000000001E-2</v>
      </c>
      <c r="E124">
        <v>0.19</v>
      </c>
      <c r="F124" s="1">
        <v>0.58750000000000002</v>
      </c>
      <c r="G124" s="1">
        <v>0.1825</v>
      </c>
      <c r="H124">
        <v>0.35</v>
      </c>
      <c r="I124">
        <v>0</v>
      </c>
      <c r="J124">
        <v>0.01</v>
      </c>
      <c r="K124">
        <f t="shared" si="16"/>
        <v>0.01</v>
      </c>
      <c r="L124">
        <v>0.16</v>
      </c>
      <c r="M124">
        <v>0.05</v>
      </c>
      <c r="N124">
        <f t="shared" si="17"/>
        <v>0.21000000000000002</v>
      </c>
      <c r="O124">
        <f t="shared" si="18"/>
        <v>0.22000000000000003</v>
      </c>
      <c r="P124">
        <f t="shared" si="19"/>
        <v>0.16</v>
      </c>
      <c r="Q124">
        <f t="shared" si="19"/>
        <v>6.0000000000000005E-2</v>
      </c>
      <c r="R124">
        <f t="shared" si="20"/>
        <v>0.5</v>
      </c>
      <c r="S124">
        <f t="shared" si="21"/>
        <v>0.1</v>
      </c>
      <c r="T124" s="2">
        <v>0.04</v>
      </c>
      <c r="U124">
        <v>1.0900000000000001</v>
      </c>
      <c r="V124">
        <v>0.1</v>
      </c>
      <c r="W124">
        <v>1.23</v>
      </c>
      <c r="X124">
        <f t="shared" si="22"/>
        <v>1.85</v>
      </c>
      <c r="Y124">
        <f t="shared" si="23"/>
        <v>0.44</v>
      </c>
      <c r="Z124">
        <f t="shared" si="24"/>
        <v>0.60000000000000009</v>
      </c>
      <c r="AA124">
        <f t="shared" si="25"/>
        <v>8.2526568784999998</v>
      </c>
      <c r="AB124">
        <f t="shared" si="25"/>
        <v>1.9627940683999998</v>
      </c>
      <c r="AC124">
        <f t="shared" si="25"/>
        <v>2.6765373660000003</v>
      </c>
      <c r="AD124">
        <f t="shared" si="26"/>
        <v>0.73333333333333317</v>
      </c>
      <c r="AE124">
        <f t="shared" si="27"/>
        <v>0.57666666666666655</v>
      </c>
      <c r="AF124">
        <f t="shared" si="28"/>
        <v>0.65701643461029202</v>
      </c>
      <c r="AG124">
        <v>0.13</v>
      </c>
      <c r="AH124">
        <v>0</v>
      </c>
      <c r="AI124">
        <v>1.4</v>
      </c>
      <c r="AJ124">
        <v>3.9</v>
      </c>
      <c r="AK124">
        <v>0.4</v>
      </c>
      <c r="AL124">
        <v>5.7</v>
      </c>
      <c r="AM124">
        <v>11.2</v>
      </c>
      <c r="AN124">
        <v>2.2999999999999998</v>
      </c>
      <c r="AO124">
        <v>13.5</v>
      </c>
      <c r="AP124" s="3">
        <f t="shared" si="29"/>
        <v>0.24454999999999999</v>
      </c>
      <c r="AQ124" s="3">
        <f t="shared" si="30"/>
        <v>0.35</v>
      </c>
      <c r="AR124" s="2">
        <v>0.16500000000000004</v>
      </c>
      <c r="AS124" t="s">
        <v>64</v>
      </c>
      <c r="AT124" t="s">
        <v>95</v>
      </c>
      <c r="AU124" t="s">
        <v>66</v>
      </c>
      <c r="AV124" t="s">
        <v>69</v>
      </c>
      <c r="AW124" t="s">
        <v>69</v>
      </c>
      <c r="AX124" t="s">
        <v>90</v>
      </c>
      <c r="AY124">
        <v>135</v>
      </c>
      <c r="AZ124" t="s">
        <v>109</v>
      </c>
      <c r="BA124">
        <v>5</v>
      </c>
      <c r="BB124" t="s">
        <v>74</v>
      </c>
      <c r="BC124" t="s">
        <v>64</v>
      </c>
      <c r="BD124" t="s">
        <v>83</v>
      </c>
      <c r="BE124" t="s">
        <v>126</v>
      </c>
      <c r="BF124" t="s">
        <v>69</v>
      </c>
      <c r="BG124" t="s">
        <v>130</v>
      </c>
      <c r="BH124" t="s">
        <v>84</v>
      </c>
      <c r="BI124" t="s">
        <v>180</v>
      </c>
      <c r="BJ124" t="s">
        <v>69</v>
      </c>
      <c r="BK124" t="s">
        <v>69</v>
      </c>
      <c r="BL124">
        <f t="shared" si="31"/>
        <v>37.299999999999997</v>
      </c>
    </row>
    <row r="125" spans="1:64" x14ac:dyDescent="0.3">
      <c r="A125" t="s">
        <v>94</v>
      </c>
      <c r="B125">
        <v>420</v>
      </c>
      <c r="C125" s="1">
        <v>0.17600000000000002</v>
      </c>
      <c r="D125" s="1">
        <v>0.12</v>
      </c>
      <c r="E125">
        <v>1.01</v>
      </c>
      <c r="F125" s="1">
        <v>0.63</v>
      </c>
      <c r="G125" s="1">
        <v>0.10300000000000001</v>
      </c>
      <c r="H125">
        <v>0.51</v>
      </c>
      <c r="I125">
        <v>0.42</v>
      </c>
      <c r="J125">
        <v>0.25</v>
      </c>
      <c r="K125">
        <f t="shared" si="16"/>
        <v>0.66999999999999993</v>
      </c>
      <c r="L125">
        <v>0.27</v>
      </c>
      <c r="M125">
        <v>0.04</v>
      </c>
      <c r="N125">
        <f t="shared" si="17"/>
        <v>0.31</v>
      </c>
      <c r="O125">
        <f t="shared" si="18"/>
        <v>0.98</v>
      </c>
      <c r="P125">
        <f t="shared" si="19"/>
        <v>0.69</v>
      </c>
      <c r="Q125">
        <f t="shared" si="19"/>
        <v>0.28999999999999998</v>
      </c>
      <c r="R125">
        <f t="shared" si="20"/>
        <v>1.22</v>
      </c>
      <c r="S125">
        <f t="shared" si="21"/>
        <v>0.31999999999999995</v>
      </c>
      <c r="T125" s="2">
        <v>0.03</v>
      </c>
      <c r="U125">
        <v>0.57999999999999996</v>
      </c>
      <c r="V125">
        <v>0.24</v>
      </c>
      <c r="W125">
        <v>0.85</v>
      </c>
      <c r="X125">
        <f t="shared" si="22"/>
        <v>2.73</v>
      </c>
      <c r="Y125">
        <f t="shared" si="23"/>
        <v>0.93</v>
      </c>
      <c r="Z125">
        <f t="shared" si="24"/>
        <v>1.62</v>
      </c>
      <c r="AA125">
        <f t="shared" si="25"/>
        <v>12.1782450153</v>
      </c>
      <c r="AB125">
        <f t="shared" si="25"/>
        <v>4.1486329172999996</v>
      </c>
      <c r="AC125">
        <f t="shared" si="25"/>
        <v>7.2266508882</v>
      </c>
      <c r="AD125">
        <f t="shared" si="26"/>
        <v>0.57407407407407407</v>
      </c>
      <c r="AE125">
        <f t="shared" si="27"/>
        <v>0.47314814814814821</v>
      </c>
      <c r="AF125">
        <f t="shared" si="28"/>
        <v>1.181666314960111</v>
      </c>
      <c r="AG125">
        <v>0</v>
      </c>
      <c r="AH125">
        <v>0</v>
      </c>
      <c r="AI125">
        <v>0.9</v>
      </c>
      <c r="AJ125">
        <v>3.2</v>
      </c>
      <c r="AK125">
        <v>0.9</v>
      </c>
      <c r="AL125">
        <v>5</v>
      </c>
      <c r="AM125">
        <v>9.3000000000000007</v>
      </c>
      <c r="AN125">
        <v>5</v>
      </c>
      <c r="AO125">
        <v>14.2</v>
      </c>
      <c r="AP125" s="3">
        <f t="shared" si="29"/>
        <v>0.68933000000000011</v>
      </c>
      <c r="AQ125" s="3">
        <f t="shared" si="30"/>
        <v>1.01</v>
      </c>
      <c r="AR125" s="2">
        <v>0.17399999999999996</v>
      </c>
      <c r="AS125" t="s">
        <v>64</v>
      </c>
      <c r="AT125" t="s">
        <v>95</v>
      </c>
      <c r="AU125" t="s">
        <v>98</v>
      </c>
      <c r="AV125" t="s">
        <v>69</v>
      </c>
      <c r="AW125" t="s">
        <v>69</v>
      </c>
      <c r="AX125" t="s">
        <v>90</v>
      </c>
      <c r="BA125">
        <v>0</v>
      </c>
      <c r="BB125" t="s">
        <v>70</v>
      </c>
      <c r="BC125" t="s">
        <v>64</v>
      </c>
      <c r="BD125" t="s">
        <v>75</v>
      </c>
      <c r="BE125" t="s">
        <v>69</v>
      </c>
      <c r="BF125" t="s">
        <v>69</v>
      </c>
      <c r="BG125" t="s">
        <v>76</v>
      </c>
      <c r="BH125" t="s">
        <v>84</v>
      </c>
      <c r="BI125" t="s">
        <v>69</v>
      </c>
      <c r="BJ125" t="s">
        <v>69</v>
      </c>
      <c r="BK125" t="s">
        <v>69</v>
      </c>
      <c r="BL125">
        <f t="shared" si="31"/>
        <v>106</v>
      </c>
    </row>
    <row r="126" spans="1:64" x14ac:dyDescent="0.3">
      <c r="A126" t="s">
        <v>94</v>
      </c>
      <c r="B126">
        <v>421</v>
      </c>
      <c r="C126" s="1">
        <v>0.33329999999999999</v>
      </c>
      <c r="D126" s="1">
        <v>0.1883</v>
      </c>
      <c r="E126">
        <v>1.45</v>
      </c>
      <c r="F126" s="1">
        <v>0.41670000000000001</v>
      </c>
      <c r="G126" s="1">
        <v>0.16670000000000001</v>
      </c>
      <c r="H126">
        <v>0.32</v>
      </c>
      <c r="I126">
        <v>0.87</v>
      </c>
      <c r="J126">
        <v>0.42</v>
      </c>
      <c r="K126">
        <f t="shared" si="16"/>
        <v>1.29</v>
      </c>
      <c r="L126">
        <v>0.11</v>
      </c>
      <c r="M126">
        <v>0.04</v>
      </c>
      <c r="N126">
        <f t="shared" si="17"/>
        <v>0.15</v>
      </c>
      <c r="O126">
        <f t="shared" si="18"/>
        <v>1.44</v>
      </c>
      <c r="P126">
        <f t="shared" si="19"/>
        <v>0.98</v>
      </c>
      <c r="Q126">
        <f t="shared" si="19"/>
        <v>0.45999999999999996</v>
      </c>
      <c r="R126">
        <f t="shared" si="20"/>
        <v>1.31</v>
      </c>
      <c r="S126">
        <f t="shared" si="21"/>
        <v>0.61</v>
      </c>
      <c r="T126" s="2">
        <v>0.15</v>
      </c>
      <c r="U126">
        <v>0.64</v>
      </c>
      <c r="V126">
        <v>0.46</v>
      </c>
      <c r="W126">
        <v>1.26</v>
      </c>
      <c r="X126">
        <f t="shared" si="22"/>
        <v>3.39</v>
      </c>
      <c r="Y126">
        <f t="shared" si="23"/>
        <v>0.85</v>
      </c>
      <c r="Z126">
        <f t="shared" si="24"/>
        <v>1.8299999999999998</v>
      </c>
      <c r="AA126">
        <f t="shared" si="25"/>
        <v>15.1224361179</v>
      </c>
      <c r="AB126">
        <f t="shared" si="25"/>
        <v>3.7917612684999997</v>
      </c>
      <c r="AC126">
        <f t="shared" si="25"/>
        <v>8.1634389662999993</v>
      </c>
      <c r="AD126">
        <f t="shared" si="26"/>
        <v>0.46448087431693991</v>
      </c>
      <c r="AE126">
        <f t="shared" si="27"/>
        <v>0.40191256830601096</v>
      </c>
      <c r="AF126">
        <f t="shared" si="28"/>
        <v>1.7274180926936826</v>
      </c>
      <c r="AG126">
        <v>0.37</v>
      </c>
      <c r="AH126">
        <v>0.4</v>
      </c>
      <c r="AI126">
        <v>2</v>
      </c>
      <c r="AJ126">
        <v>5.6</v>
      </c>
      <c r="AK126">
        <v>0.7</v>
      </c>
      <c r="AL126">
        <v>8.3000000000000007</v>
      </c>
      <c r="AM126">
        <v>16.2</v>
      </c>
      <c r="AN126">
        <v>3.9</v>
      </c>
      <c r="AO126">
        <v>20.2</v>
      </c>
      <c r="AP126" s="3">
        <f t="shared" si="29"/>
        <v>0.95684999999999998</v>
      </c>
      <c r="AQ126" s="3">
        <f t="shared" si="30"/>
        <v>1.45</v>
      </c>
      <c r="AR126" s="2">
        <v>0.19</v>
      </c>
      <c r="AS126" t="s">
        <v>64</v>
      </c>
      <c r="AT126" t="s">
        <v>95</v>
      </c>
      <c r="AU126" t="s">
        <v>72</v>
      </c>
      <c r="AV126" t="s">
        <v>67</v>
      </c>
      <c r="AW126" t="s">
        <v>69</v>
      </c>
      <c r="AX126" t="s">
        <v>90</v>
      </c>
      <c r="AY126">
        <v>90</v>
      </c>
      <c r="AZ126" t="s">
        <v>116</v>
      </c>
      <c r="BA126">
        <v>15</v>
      </c>
      <c r="BB126" t="s">
        <v>79</v>
      </c>
      <c r="BC126" t="s">
        <v>64</v>
      </c>
      <c r="BD126" t="s">
        <v>92</v>
      </c>
      <c r="BE126" t="s">
        <v>69</v>
      </c>
      <c r="BF126" t="s">
        <v>69</v>
      </c>
      <c r="BG126" t="s">
        <v>76</v>
      </c>
      <c r="BH126" t="s">
        <v>117</v>
      </c>
      <c r="BI126" t="s">
        <v>176</v>
      </c>
      <c r="BJ126" t="s">
        <v>69</v>
      </c>
      <c r="BK126" t="s">
        <v>69</v>
      </c>
      <c r="BL126">
        <f t="shared" si="31"/>
        <v>148.9</v>
      </c>
    </row>
    <row r="127" spans="1:64" x14ac:dyDescent="0.3">
      <c r="A127" t="s">
        <v>94</v>
      </c>
      <c r="B127">
        <v>422</v>
      </c>
      <c r="C127" s="1">
        <v>0.20499999999999999</v>
      </c>
      <c r="D127" s="1">
        <v>0.1333</v>
      </c>
      <c r="E127">
        <v>0.83</v>
      </c>
      <c r="F127" s="1">
        <v>0.26669999999999999</v>
      </c>
      <c r="G127" s="1">
        <v>0.155</v>
      </c>
      <c r="H127">
        <v>0.4</v>
      </c>
      <c r="I127">
        <v>0.54</v>
      </c>
      <c r="J127">
        <v>0.27</v>
      </c>
      <c r="K127">
        <f t="shared" si="16"/>
        <v>0.81</v>
      </c>
      <c r="L127">
        <v>0.1</v>
      </c>
      <c r="M127">
        <v>0.05</v>
      </c>
      <c r="N127">
        <f t="shared" si="17"/>
        <v>0.15000000000000002</v>
      </c>
      <c r="O127">
        <f t="shared" si="18"/>
        <v>0.96000000000000008</v>
      </c>
      <c r="P127">
        <f t="shared" si="19"/>
        <v>0.64</v>
      </c>
      <c r="Q127">
        <f t="shared" si="19"/>
        <v>0.32</v>
      </c>
      <c r="R127">
        <f t="shared" si="20"/>
        <v>1.43</v>
      </c>
      <c r="S127">
        <f t="shared" si="21"/>
        <v>0.43</v>
      </c>
      <c r="T127" s="2">
        <v>0.11</v>
      </c>
      <c r="U127">
        <v>0.44</v>
      </c>
      <c r="V127">
        <v>0.67</v>
      </c>
      <c r="W127">
        <v>1.22</v>
      </c>
      <c r="X127">
        <f t="shared" si="22"/>
        <v>3.18</v>
      </c>
      <c r="Y127">
        <f t="shared" si="23"/>
        <v>1.1100000000000001</v>
      </c>
      <c r="Z127">
        <f t="shared" si="24"/>
        <v>1.75</v>
      </c>
      <c r="AA127">
        <f t="shared" si="25"/>
        <v>14.1856480398</v>
      </c>
      <c r="AB127">
        <f t="shared" si="25"/>
        <v>4.9515941270999999</v>
      </c>
      <c r="AC127">
        <f t="shared" si="25"/>
        <v>7.806567317499999</v>
      </c>
      <c r="AD127">
        <f t="shared" si="26"/>
        <v>0.63428571428571434</v>
      </c>
      <c r="AE127">
        <f t="shared" si="27"/>
        <v>0.51228571428571434</v>
      </c>
      <c r="AF127">
        <f t="shared" si="28"/>
        <v>1.2712888205662369</v>
      </c>
      <c r="AG127">
        <v>0</v>
      </c>
      <c r="AH127">
        <v>1.2</v>
      </c>
      <c r="AI127">
        <v>2.4</v>
      </c>
      <c r="AJ127">
        <v>2.2999999999999998</v>
      </c>
      <c r="AK127">
        <v>1</v>
      </c>
      <c r="AL127">
        <v>5.7</v>
      </c>
      <c r="AM127">
        <v>6.6</v>
      </c>
      <c r="AN127">
        <v>6</v>
      </c>
      <c r="AO127">
        <v>12.5</v>
      </c>
      <c r="AP127" s="3">
        <f t="shared" si="29"/>
        <v>0.58539000000000008</v>
      </c>
      <c r="AQ127" s="3">
        <f t="shared" si="30"/>
        <v>0.83</v>
      </c>
      <c r="AR127" s="2">
        <v>0.10111111111111111</v>
      </c>
      <c r="AS127" t="s">
        <v>64</v>
      </c>
      <c r="AT127" t="s">
        <v>95</v>
      </c>
      <c r="AU127" t="s">
        <v>98</v>
      </c>
      <c r="AV127" t="s">
        <v>69</v>
      </c>
      <c r="AW127" t="s">
        <v>68</v>
      </c>
      <c r="AX127" t="s">
        <v>90</v>
      </c>
      <c r="AY127">
        <v>90</v>
      </c>
      <c r="AZ127" t="s">
        <v>116</v>
      </c>
      <c r="BA127">
        <v>5</v>
      </c>
      <c r="BB127" t="s">
        <v>74</v>
      </c>
      <c r="BC127" t="s">
        <v>64</v>
      </c>
      <c r="BD127" t="s">
        <v>83</v>
      </c>
      <c r="BE127" t="s">
        <v>69</v>
      </c>
      <c r="BF127" t="s">
        <v>69</v>
      </c>
      <c r="BG127" t="s">
        <v>83</v>
      </c>
      <c r="BH127" t="s">
        <v>76</v>
      </c>
      <c r="BI127" t="s">
        <v>69</v>
      </c>
      <c r="BJ127" t="s">
        <v>69</v>
      </c>
      <c r="BK127" t="s">
        <v>69</v>
      </c>
      <c r="BL127">
        <f t="shared" si="31"/>
        <v>89</v>
      </c>
    </row>
    <row r="128" spans="1:64" x14ac:dyDescent="0.3">
      <c r="A128" t="s">
        <v>94</v>
      </c>
      <c r="B128">
        <v>423</v>
      </c>
      <c r="C128" s="1">
        <v>0.31670000000000004</v>
      </c>
      <c r="D128" s="1">
        <v>5.5E-2</v>
      </c>
      <c r="E128">
        <v>1.1200000000000001</v>
      </c>
      <c r="F128" s="1">
        <v>0.64670000000000005</v>
      </c>
      <c r="G128" s="1">
        <v>0.2833</v>
      </c>
      <c r="H128">
        <v>1</v>
      </c>
      <c r="I128">
        <v>0.77</v>
      </c>
      <c r="J128">
        <v>0.12</v>
      </c>
      <c r="K128">
        <f t="shared" si="16"/>
        <v>0.89</v>
      </c>
      <c r="L128">
        <v>0.57999999999999996</v>
      </c>
      <c r="M128">
        <v>0.23</v>
      </c>
      <c r="N128">
        <f t="shared" si="17"/>
        <v>0.80999999999999994</v>
      </c>
      <c r="O128">
        <f t="shared" si="18"/>
        <v>1.7</v>
      </c>
      <c r="P128">
        <f t="shared" si="19"/>
        <v>1.35</v>
      </c>
      <c r="Q128">
        <f t="shared" si="19"/>
        <v>0.35</v>
      </c>
      <c r="R128">
        <f t="shared" si="20"/>
        <v>0.94</v>
      </c>
      <c r="S128">
        <f t="shared" si="21"/>
        <v>0.43999999999999995</v>
      </c>
      <c r="T128" s="2">
        <v>0.09</v>
      </c>
      <c r="U128">
        <v>0.57999999999999996</v>
      </c>
      <c r="V128">
        <v>0</v>
      </c>
      <c r="W128">
        <v>0.68</v>
      </c>
      <c r="X128">
        <f t="shared" si="22"/>
        <v>2.87</v>
      </c>
      <c r="Y128">
        <f t="shared" si="23"/>
        <v>0.59</v>
      </c>
      <c r="Z128">
        <f t="shared" si="24"/>
        <v>1.94</v>
      </c>
      <c r="AA128">
        <f t="shared" si="25"/>
        <v>12.8027704007</v>
      </c>
      <c r="AB128">
        <f t="shared" si="25"/>
        <v>2.6319284098999995</v>
      </c>
      <c r="AC128">
        <f t="shared" si="25"/>
        <v>8.6541374833999996</v>
      </c>
      <c r="AD128">
        <f t="shared" si="26"/>
        <v>0.30412371134020616</v>
      </c>
      <c r="AE128">
        <f t="shared" si="27"/>
        <v>0.29768041237113402</v>
      </c>
      <c r="AF128">
        <f t="shared" si="28"/>
        <v>1.9745175183489279</v>
      </c>
      <c r="AG128">
        <v>7.0000000000000007E-2</v>
      </c>
      <c r="AH128">
        <v>0.1</v>
      </c>
      <c r="AI128">
        <v>0.9</v>
      </c>
      <c r="AJ128">
        <v>5.6</v>
      </c>
      <c r="AK128">
        <v>0.5</v>
      </c>
      <c r="AL128">
        <v>7</v>
      </c>
      <c r="AM128">
        <v>16</v>
      </c>
      <c r="AN128">
        <v>2.9</v>
      </c>
      <c r="AO128">
        <v>19</v>
      </c>
      <c r="AP128" s="3">
        <f t="shared" si="29"/>
        <v>0.73796000000000006</v>
      </c>
      <c r="AQ128" s="3">
        <f t="shared" si="30"/>
        <v>1.1200000000000001</v>
      </c>
      <c r="AR128" s="2">
        <v>0.30555555555555558</v>
      </c>
      <c r="AS128" t="s">
        <v>64</v>
      </c>
      <c r="AT128" t="s">
        <v>95</v>
      </c>
      <c r="AU128" t="s">
        <v>98</v>
      </c>
      <c r="AV128" t="s">
        <v>69</v>
      </c>
      <c r="AW128" t="s">
        <v>68</v>
      </c>
      <c r="AX128" t="s">
        <v>91</v>
      </c>
      <c r="AY128">
        <v>270</v>
      </c>
      <c r="AZ128" t="s">
        <v>134</v>
      </c>
      <c r="BA128">
        <v>5</v>
      </c>
      <c r="BB128" t="s">
        <v>74</v>
      </c>
      <c r="BC128" t="s">
        <v>64</v>
      </c>
      <c r="BD128" t="s">
        <v>83</v>
      </c>
      <c r="BE128" t="s">
        <v>126</v>
      </c>
      <c r="BF128" t="s">
        <v>69</v>
      </c>
      <c r="BG128" t="s">
        <v>130</v>
      </c>
      <c r="BH128" t="s">
        <v>84</v>
      </c>
      <c r="BI128" t="s">
        <v>69</v>
      </c>
      <c r="BJ128" t="s">
        <v>69</v>
      </c>
      <c r="BK128" t="s">
        <v>69</v>
      </c>
      <c r="BL128">
        <f t="shared" si="31"/>
        <v>114.90000000000002</v>
      </c>
    </row>
    <row r="129" spans="1:64" x14ac:dyDescent="0.3">
      <c r="A129" t="s">
        <v>94</v>
      </c>
      <c r="B129">
        <v>425</v>
      </c>
      <c r="C129" s="1">
        <v>5.1200000000000002E-2</v>
      </c>
      <c r="D129" s="1">
        <v>0</v>
      </c>
      <c r="E129">
        <v>0.22</v>
      </c>
      <c r="F129" s="1">
        <v>0.72250000000000003</v>
      </c>
      <c r="G129" s="1">
        <v>0.17879999999999999</v>
      </c>
      <c r="H129">
        <v>0.72</v>
      </c>
      <c r="I129">
        <v>0.13</v>
      </c>
      <c r="J129">
        <v>0</v>
      </c>
      <c r="K129">
        <f t="shared" si="16"/>
        <v>0.13</v>
      </c>
      <c r="L129">
        <v>0.42</v>
      </c>
      <c r="M129">
        <v>0.1</v>
      </c>
      <c r="N129">
        <f t="shared" si="17"/>
        <v>0.52</v>
      </c>
      <c r="O129">
        <f t="shared" si="18"/>
        <v>0.65</v>
      </c>
      <c r="P129">
        <f t="shared" si="19"/>
        <v>0.55000000000000004</v>
      </c>
      <c r="Q129">
        <f t="shared" si="19"/>
        <v>0.1</v>
      </c>
      <c r="R129">
        <f t="shared" si="20"/>
        <v>1.5799999999999998</v>
      </c>
      <c r="S129">
        <f t="shared" si="21"/>
        <v>0.18</v>
      </c>
      <c r="T129" s="2">
        <v>0.08</v>
      </c>
      <c r="U129">
        <v>0.44</v>
      </c>
      <c r="V129">
        <v>0.1</v>
      </c>
      <c r="W129">
        <v>0.62</v>
      </c>
      <c r="X129">
        <f t="shared" si="22"/>
        <v>2.67</v>
      </c>
      <c r="Y129">
        <f t="shared" si="23"/>
        <v>1.48</v>
      </c>
      <c r="Z129">
        <f t="shared" si="24"/>
        <v>2.0299999999999998</v>
      </c>
      <c r="AA129">
        <f t="shared" si="25"/>
        <v>11.910591278699998</v>
      </c>
      <c r="AB129">
        <f t="shared" si="25"/>
        <v>6.6021255027999999</v>
      </c>
      <c r="AC129">
        <f t="shared" si="25"/>
        <v>9.0556180882999993</v>
      </c>
      <c r="AD129">
        <f t="shared" si="26"/>
        <v>0.72906403940886699</v>
      </c>
      <c r="AE129">
        <f t="shared" si="27"/>
        <v>0.57389162561576357</v>
      </c>
      <c r="AF129">
        <f t="shared" si="28"/>
        <v>0.95281969835054703</v>
      </c>
      <c r="AG129">
        <v>0</v>
      </c>
      <c r="AH129">
        <v>0.2</v>
      </c>
      <c r="AI129">
        <v>0.8</v>
      </c>
      <c r="AJ129">
        <v>5.4</v>
      </c>
      <c r="AK129">
        <v>1.4</v>
      </c>
      <c r="AL129">
        <v>7.6</v>
      </c>
      <c r="AM129">
        <v>15.4</v>
      </c>
      <c r="AN129">
        <v>8.3000000000000007</v>
      </c>
      <c r="AO129">
        <v>23.6</v>
      </c>
      <c r="AP129" s="3">
        <f t="shared" si="29"/>
        <v>0.53876000000000002</v>
      </c>
      <c r="AQ129" s="3">
        <f t="shared" si="30"/>
        <v>0.72</v>
      </c>
      <c r="AR129" s="2">
        <v>0.21384615384615385</v>
      </c>
      <c r="AS129" t="s">
        <v>64</v>
      </c>
      <c r="AT129" t="s">
        <v>95</v>
      </c>
      <c r="AU129" t="s">
        <v>66</v>
      </c>
      <c r="AV129" t="s">
        <v>120</v>
      </c>
      <c r="AW129" t="s">
        <v>69</v>
      </c>
      <c r="AX129" t="s">
        <v>181</v>
      </c>
      <c r="AY129">
        <v>180</v>
      </c>
      <c r="AZ129" t="s">
        <v>78</v>
      </c>
      <c r="BA129">
        <v>5</v>
      </c>
      <c r="BB129" t="s">
        <v>74</v>
      </c>
      <c r="BC129" t="s">
        <v>64</v>
      </c>
      <c r="BD129" t="s">
        <v>130</v>
      </c>
      <c r="BE129" t="s">
        <v>83</v>
      </c>
      <c r="BF129" t="s">
        <v>69</v>
      </c>
      <c r="BG129" t="s">
        <v>130</v>
      </c>
      <c r="BH129" t="s">
        <v>76</v>
      </c>
      <c r="BI129" t="s">
        <v>136</v>
      </c>
      <c r="BJ129" t="s">
        <v>69</v>
      </c>
      <c r="BK129" t="s">
        <v>69</v>
      </c>
      <c r="BL129">
        <f t="shared" si="31"/>
        <v>80.3</v>
      </c>
    </row>
    <row r="130" spans="1:64" x14ac:dyDescent="0.3">
      <c r="A130" t="s">
        <v>94</v>
      </c>
      <c r="B130">
        <v>426</v>
      </c>
      <c r="C130" s="1">
        <v>0.2858</v>
      </c>
      <c r="D130" s="1">
        <v>6.9599999999999995E-2</v>
      </c>
      <c r="E130">
        <v>0.83</v>
      </c>
      <c r="F130" s="1">
        <v>0.51670000000000005</v>
      </c>
      <c r="G130" s="1">
        <v>0.1192</v>
      </c>
      <c r="H130">
        <v>0.48</v>
      </c>
      <c r="I130">
        <v>0.63</v>
      </c>
      <c r="J130">
        <v>0.14000000000000001</v>
      </c>
      <c r="K130">
        <f t="shared" ref="K130:K193" si="32">SUM(I130:J130)</f>
        <v>0.77</v>
      </c>
      <c r="L130">
        <v>0.21</v>
      </c>
      <c r="M130">
        <v>0.05</v>
      </c>
      <c r="N130">
        <f t="shared" ref="N130:N193" si="33">SUM(L130:M130)</f>
        <v>0.26</v>
      </c>
      <c r="O130">
        <f t="shared" ref="O130:O193" si="34">SUM(N130,K130)</f>
        <v>1.03</v>
      </c>
      <c r="P130">
        <f t="shared" ref="P130:Q193" si="35">L130+I130</f>
        <v>0.84</v>
      </c>
      <c r="Q130">
        <f t="shared" si="35"/>
        <v>0.19</v>
      </c>
      <c r="R130">
        <f t="shared" ref="R130:R193" si="36">T130+Q130+AK130</f>
        <v>1.32</v>
      </c>
      <c r="S130">
        <f t="shared" ref="S130:S193" si="37">T130+Q130</f>
        <v>0.22</v>
      </c>
      <c r="T130" s="2">
        <v>0.03</v>
      </c>
      <c r="U130">
        <v>0.41</v>
      </c>
      <c r="V130">
        <v>0.1</v>
      </c>
      <c r="W130">
        <v>0.53</v>
      </c>
      <c r="X130">
        <f t="shared" ref="X130:X193" si="38">R130+U130+V130+L130+I130</f>
        <v>2.67</v>
      </c>
      <c r="Y130">
        <f t="shared" ref="Y130:Y193" si="39">AK130+T130</f>
        <v>1.1300000000000001</v>
      </c>
      <c r="Z130">
        <f t="shared" ref="Z130:Z193" si="40">T130+L130+I130+AK130</f>
        <v>1.9700000000000002</v>
      </c>
      <c r="AA130">
        <f t="shared" ref="AA130:AC193" si="41">X130*4.46089561</f>
        <v>11.910591278699998</v>
      </c>
      <c r="AB130">
        <f t="shared" si="41"/>
        <v>5.0408120393000004</v>
      </c>
      <c r="AC130">
        <f t="shared" si="41"/>
        <v>8.7879643516999995</v>
      </c>
      <c r="AD130">
        <f t="shared" ref="AD130:AD193" si="42">AB130/AC130</f>
        <v>0.57360406091370564</v>
      </c>
      <c r="AE130">
        <f t="shared" ref="AE130:AE193" si="43">0.1+(AD130*(0.75-0.1))</f>
        <v>0.47284263959390871</v>
      </c>
      <c r="AF130">
        <f t="shared" ref="AF130:AF193" si="44">AA130/AE130*0.04591</f>
        <v>1.1564423337005691</v>
      </c>
      <c r="AG130">
        <v>0.54</v>
      </c>
      <c r="AH130">
        <v>0.2</v>
      </c>
      <c r="AI130">
        <v>1.3</v>
      </c>
      <c r="AJ130">
        <v>3.3</v>
      </c>
      <c r="AK130">
        <v>1.1000000000000001</v>
      </c>
      <c r="AL130">
        <v>5.7</v>
      </c>
      <c r="AM130">
        <v>9.5</v>
      </c>
      <c r="AN130">
        <v>6.4</v>
      </c>
      <c r="AO130">
        <v>15.9</v>
      </c>
      <c r="AP130" s="3">
        <f t="shared" ref="AP130:AP193" si="45">IF(H130&gt;E130,(H130*0.633+AN130*0.01),(E130*0.633+AN130*0.01))</f>
        <v>0.58939000000000008</v>
      </c>
      <c r="AQ130" s="3">
        <f t="shared" si="30"/>
        <v>0.83</v>
      </c>
      <c r="AR130" s="2">
        <v>0.17000000000000004</v>
      </c>
      <c r="AS130" t="s">
        <v>64</v>
      </c>
      <c r="AT130" t="s">
        <v>95</v>
      </c>
      <c r="AU130" t="s">
        <v>66</v>
      </c>
      <c r="AV130" t="s">
        <v>69</v>
      </c>
      <c r="AW130" t="s">
        <v>68</v>
      </c>
      <c r="AX130" t="s">
        <v>69</v>
      </c>
      <c r="AY130">
        <v>270</v>
      </c>
      <c r="AZ130" t="s">
        <v>134</v>
      </c>
      <c r="BA130">
        <v>10</v>
      </c>
      <c r="BB130" t="s">
        <v>79</v>
      </c>
      <c r="BC130" t="s">
        <v>64</v>
      </c>
      <c r="BD130" t="s">
        <v>69</v>
      </c>
      <c r="BE130" t="s">
        <v>69</v>
      </c>
      <c r="BF130" t="s">
        <v>69</v>
      </c>
      <c r="BG130" t="s">
        <v>76</v>
      </c>
      <c r="BH130" t="s">
        <v>84</v>
      </c>
      <c r="BI130" t="s">
        <v>69</v>
      </c>
      <c r="BJ130" t="s">
        <v>69</v>
      </c>
      <c r="BK130" t="s">
        <v>69</v>
      </c>
      <c r="BL130">
        <f t="shared" si="31"/>
        <v>89.4</v>
      </c>
    </row>
    <row r="131" spans="1:64" x14ac:dyDescent="0.3">
      <c r="A131" t="s">
        <v>94</v>
      </c>
      <c r="B131">
        <v>427</v>
      </c>
      <c r="C131" s="1">
        <v>0.1305</v>
      </c>
      <c r="D131" s="1">
        <v>7.0000000000000007E-2</v>
      </c>
      <c r="E131">
        <v>0.77</v>
      </c>
      <c r="F131" s="1">
        <v>0.52</v>
      </c>
      <c r="G131" s="1">
        <v>0.12</v>
      </c>
      <c r="H131">
        <v>0.55000000000000004</v>
      </c>
      <c r="I131">
        <v>0.25</v>
      </c>
      <c r="J131">
        <v>0.13</v>
      </c>
      <c r="K131">
        <f t="shared" si="32"/>
        <v>0.38</v>
      </c>
      <c r="L131">
        <v>0.23</v>
      </c>
      <c r="M131">
        <v>0.05</v>
      </c>
      <c r="N131">
        <f t="shared" si="33"/>
        <v>0.28000000000000003</v>
      </c>
      <c r="O131">
        <f t="shared" si="34"/>
        <v>0.66</v>
      </c>
      <c r="P131">
        <f t="shared" si="35"/>
        <v>0.48</v>
      </c>
      <c r="Q131">
        <f t="shared" si="35"/>
        <v>0.18</v>
      </c>
      <c r="R131">
        <f t="shared" si="36"/>
        <v>0.79999999999999993</v>
      </c>
      <c r="S131">
        <f t="shared" si="37"/>
        <v>0.19999999999999998</v>
      </c>
      <c r="T131" s="2">
        <v>0.02</v>
      </c>
      <c r="U131">
        <v>0.71</v>
      </c>
      <c r="V131">
        <v>0.36</v>
      </c>
      <c r="W131">
        <v>1.08</v>
      </c>
      <c r="X131">
        <f t="shared" si="38"/>
        <v>2.3499999999999996</v>
      </c>
      <c r="Y131">
        <f t="shared" si="39"/>
        <v>0.62</v>
      </c>
      <c r="Z131">
        <f t="shared" si="40"/>
        <v>1.1000000000000001</v>
      </c>
      <c r="AA131">
        <f t="shared" si="41"/>
        <v>10.483104683499997</v>
      </c>
      <c r="AB131">
        <f t="shared" si="41"/>
        <v>2.7657552781999999</v>
      </c>
      <c r="AC131">
        <f t="shared" si="41"/>
        <v>4.9069851709999996</v>
      </c>
      <c r="AD131">
        <f t="shared" si="42"/>
        <v>0.5636363636363636</v>
      </c>
      <c r="AE131">
        <f t="shared" si="43"/>
        <v>0.46636363636363631</v>
      </c>
      <c r="AF131">
        <f t="shared" si="44"/>
        <v>1.0319829817181938</v>
      </c>
      <c r="AG131">
        <v>0</v>
      </c>
      <c r="AH131">
        <v>1.6</v>
      </c>
      <c r="AI131">
        <v>2.6</v>
      </c>
      <c r="AJ131">
        <v>3.4</v>
      </c>
      <c r="AK131">
        <v>0.6</v>
      </c>
      <c r="AL131">
        <v>6.7</v>
      </c>
      <c r="AM131">
        <v>9.8000000000000007</v>
      </c>
      <c r="AN131">
        <v>3.8</v>
      </c>
      <c r="AO131">
        <v>13.6</v>
      </c>
      <c r="AP131" s="3">
        <f t="shared" si="45"/>
        <v>0.52541000000000004</v>
      </c>
      <c r="AQ131" s="3">
        <f t="shared" ref="AQ131:AQ194" si="46">IF(H131&gt;E131,H131,E131)</f>
        <v>0.77</v>
      </c>
      <c r="AR131" s="2">
        <v>0.252</v>
      </c>
      <c r="AS131" t="s">
        <v>64</v>
      </c>
      <c r="AT131" t="s">
        <v>95</v>
      </c>
      <c r="AU131" t="s">
        <v>66</v>
      </c>
      <c r="AV131" t="s">
        <v>69</v>
      </c>
      <c r="AW131" t="s">
        <v>68</v>
      </c>
      <c r="AX131" t="s">
        <v>106</v>
      </c>
      <c r="AY131">
        <v>90</v>
      </c>
      <c r="AZ131" t="s">
        <v>116</v>
      </c>
      <c r="BA131">
        <v>10</v>
      </c>
      <c r="BB131" t="s">
        <v>79</v>
      </c>
      <c r="BC131" t="s">
        <v>64</v>
      </c>
      <c r="BD131" t="s">
        <v>97</v>
      </c>
      <c r="BE131" t="s">
        <v>69</v>
      </c>
      <c r="BF131" t="s">
        <v>69</v>
      </c>
      <c r="BG131" t="s">
        <v>87</v>
      </c>
      <c r="BH131" t="s">
        <v>76</v>
      </c>
      <c r="BI131" t="s">
        <v>122</v>
      </c>
      <c r="BJ131" t="s">
        <v>69</v>
      </c>
      <c r="BK131" t="s">
        <v>69</v>
      </c>
      <c r="BL131">
        <f t="shared" ref="BL131:BL194" si="47">AQ131*100+AN131</f>
        <v>80.8</v>
      </c>
    </row>
    <row r="132" spans="1:64" x14ac:dyDescent="0.3">
      <c r="A132" t="s">
        <v>94</v>
      </c>
      <c r="B132">
        <v>428</v>
      </c>
      <c r="C132" s="1">
        <v>0.2833</v>
      </c>
      <c r="D132" s="1">
        <v>0.13830000000000001</v>
      </c>
      <c r="E132">
        <v>0.95</v>
      </c>
      <c r="F132" s="1">
        <v>0.41670000000000001</v>
      </c>
      <c r="G132" s="1">
        <v>0.22670000000000001</v>
      </c>
      <c r="H132">
        <v>0.73</v>
      </c>
      <c r="I132">
        <v>0.67</v>
      </c>
      <c r="J132">
        <v>0.32</v>
      </c>
      <c r="K132">
        <f t="shared" si="32"/>
        <v>0.99</v>
      </c>
      <c r="L132">
        <v>0.3</v>
      </c>
      <c r="M132">
        <v>0.15</v>
      </c>
      <c r="N132">
        <f t="shared" si="33"/>
        <v>0.44999999999999996</v>
      </c>
      <c r="O132">
        <f t="shared" si="34"/>
        <v>1.44</v>
      </c>
      <c r="P132">
        <f t="shared" si="35"/>
        <v>0.97</v>
      </c>
      <c r="Q132">
        <f t="shared" si="35"/>
        <v>0.47</v>
      </c>
      <c r="R132">
        <f t="shared" si="36"/>
        <v>1.1499999999999999</v>
      </c>
      <c r="S132">
        <f t="shared" si="37"/>
        <v>0.54999999999999993</v>
      </c>
      <c r="T132" s="2">
        <v>0.08</v>
      </c>
      <c r="U132">
        <v>0.71</v>
      </c>
      <c r="V132">
        <v>0.2</v>
      </c>
      <c r="W132">
        <v>0.99</v>
      </c>
      <c r="X132">
        <f t="shared" si="38"/>
        <v>3.03</v>
      </c>
      <c r="Y132">
        <f t="shared" si="39"/>
        <v>0.67999999999999994</v>
      </c>
      <c r="Z132">
        <f t="shared" si="40"/>
        <v>1.65</v>
      </c>
      <c r="AA132">
        <f t="shared" si="41"/>
        <v>13.516513698299999</v>
      </c>
      <c r="AB132">
        <f t="shared" si="41"/>
        <v>3.0334090147999997</v>
      </c>
      <c r="AC132">
        <f t="shared" si="41"/>
        <v>7.360477756499999</v>
      </c>
      <c r="AD132">
        <f t="shared" si="42"/>
        <v>0.41212121212121211</v>
      </c>
      <c r="AE132">
        <f t="shared" si="43"/>
        <v>0.36787878787878792</v>
      </c>
      <c r="AF132">
        <f t="shared" si="44"/>
        <v>1.6868141473093448</v>
      </c>
      <c r="AG132">
        <v>0.19</v>
      </c>
      <c r="AH132">
        <v>0.4</v>
      </c>
      <c r="AI132">
        <v>1.6</v>
      </c>
      <c r="AJ132">
        <v>4.9000000000000004</v>
      </c>
      <c r="AK132">
        <v>0.6</v>
      </c>
      <c r="AL132">
        <v>7.2</v>
      </c>
      <c r="AM132">
        <v>14.1</v>
      </c>
      <c r="AN132">
        <v>3.7</v>
      </c>
      <c r="AO132">
        <v>17.899999999999999</v>
      </c>
      <c r="AP132" s="3">
        <f t="shared" si="45"/>
        <v>0.63834999999999997</v>
      </c>
      <c r="AQ132" s="3">
        <f t="shared" si="46"/>
        <v>0.95</v>
      </c>
      <c r="AR132" s="2">
        <v>0.3355555555555555</v>
      </c>
      <c r="AS132" t="s">
        <v>64</v>
      </c>
      <c r="AT132" t="s">
        <v>95</v>
      </c>
      <c r="AU132" t="s">
        <v>66</v>
      </c>
      <c r="AV132" t="s">
        <v>69</v>
      </c>
      <c r="AW132" t="s">
        <v>69</v>
      </c>
      <c r="AX132" t="s">
        <v>182</v>
      </c>
      <c r="AY132">
        <v>180</v>
      </c>
      <c r="AZ132" t="s">
        <v>78</v>
      </c>
      <c r="BA132">
        <v>5</v>
      </c>
      <c r="BB132" t="s">
        <v>74</v>
      </c>
      <c r="BC132" t="s">
        <v>64</v>
      </c>
      <c r="BD132" t="s">
        <v>92</v>
      </c>
      <c r="BE132" t="s">
        <v>69</v>
      </c>
      <c r="BF132" t="s">
        <v>69</v>
      </c>
      <c r="BG132" t="s">
        <v>130</v>
      </c>
      <c r="BH132" t="s">
        <v>76</v>
      </c>
      <c r="BI132" t="s">
        <v>122</v>
      </c>
      <c r="BJ132" t="s">
        <v>85</v>
      </c>
      <c r="BK132" t="s">
        <v>69</v>
      </c>
      <c r="BL132">
        <f t="shared" si="47"/>
        <v>98.7</v>
      </c>
    </row>
    <row r="133" spans="1:64" x14ac:dyDescent="0.3">
      <c r="A133" t="s">
        <v>94</v>
      </c>
      <c r="B133">
        <v>429</v>
      </c>
      <c r="C133" s="1">
        <v>0.2167</v>
      </c>
      <c r="D133" s="1">
        <v>0.1217</v>
      </c>
      <c r="E133">
        <v>1.37</v>
      </c>
      <c r="F133" s="1">
        <v>0.5</v>
      </c>
      <c r="G133" s="1">
        <v>0.20499999999999999</v>
      </c>
      <c r="H133">
        <v>0.6</v>
      </c>
      <c r="I133">
        <v>0.52</v>
      </c>
      <c r="J133">
        <v>0.24</v>
      </c>
      <c r="K133">
        <f t="shared" si="32"/>
        <v>0.76</v>
      </c>
      <c r="L133">
        <v>0.27</v>
      </c>
      <c r="M133">
        <v>0.09</v>
      </c>
      <c r="N133">
        <f t="shared" si="33"/>
        <v>0.36</v>
      </c>
      <c r="O133">
        <f t="shared" si="34"/>
        <v>1.1200000000000001</v>
      </c>
      <c r="P133">
        <f t="shared" si="35"/>
        <v>0.79</v>
      </c>
      <c r="Q133">
        <f t="shared" si="35"/>
        <v>0.32999999999999996</v>
      </c>
      <c r="R133">
        <f t="shared" si="36"/>
        <v>1.23</v>
      </c>
      <c r="S133">
        <f t="shared" si="37"/>
        <v>0.42999999999999994</v>
      </c>
      <c r="T133" s="2">
        <v>0.1</v>
      </c>
      <c r="U133">
        <v>0.85</v>
      </c>
      <c r="V133">
        <v>0.93</v>
      </c>
      <c r="W133">
        <v>1.88</v>
      </c>
      <c r="X133">
        <f t="shared" si="38"/>
        <v>3.8000000000000003</v>
      </c>
      <c r="Y133">
        <f t="shared" si="39"/>
        <v>0.9</v>
      </c>
      <c r="Z133">
        <f t="shared" si="40"/>
        <v>1.69</v>
      </c>
      <c r="AA133">
        <f t="shared" si="41"/>
        <v>16.951403318000001</v>
      </c>
      <c r="AB133">
        <f t="shared" si="41"/>
        <v>4.0148060489999997</v>
      </c>
      <c r="AC133">
        <f t="shared" si="41"/>
        <v>7.5389135808999992</v>
      </c>
      <c r="AD133">
        <f t="shared" si="42"/>
        <v>0.53254437869822491</v>
      </c>
      <c r="AE133">
        <f t="shared" si="43"/>
        <v>0.44615384615384623</v>
      </c>
      <c r="AF133">
        <f t="shared" si="44"/>
        <v>1.7443286279796446</v>
      </c>
      <c r="AG133">
        <v>0</v>
      </c>
      <c r="AH133">
        <v>0.1</v>
      </c>
      <c r="AI133">
        <v>2</v>
      </c>
      <c r="AJ133">
        <v>4.5</v>
      </c>
      <c r="AK133">
        <v>0.8</v>
      </c>
      <c r="AL133">
        <v>7.3</v>
      </c>
      <c r="AM133">
        <v>13</v>
      </c>
      <c r="AN133">
        <v>4.3</v>
      </c>
      <c r="AO133">
        <v>17.399999999999999</v>
      </c>
      <c r="AP133" s="3">
        <f t="shared" si="45"/>
        <v>0.91021000000000007</v>
      </c>
      <c r="AQ133" s="3">
        <f t="shared" si="46"/>
        <v>1.37</v>
      </c>
      <c r="AR133" s="2">
        <v>0.42888888888888882</v>
      </c>
      <c r="AS133" t="s">
        <v>64</v>
      </c>
      <c r="AT133" t="s">
        <v>95</v>
      </c>
      <c r="AU133" t="s">
        <v>72</v>
      </c>
      <c r="AV133" t="s">
        <v>183</v>
      </c>
      <c r="AW133" t="s">
        <v>69</v>
      </c>
      <c r="AX133" t="s">
        <v>69</v>
      </c>
      <c r="AY133">
        <v>225</v>
      </c>
      <c r="AZ133" t="s">
        <v>125</v>
      </c>
      <c r="BA133">
        <v>5</v>
      </c>
      <c r="BB133" t="s">
        <v>74</v>
      </c>
      <c r="BC133" t="s">
        <v>64</v>
      </c>
      <c r="BD133" t="s">
        <v>83</v>
      </c>
      <c r="BE133" t="s">
        <v>69</v>
      </c>
      <c r="BF133" t="s">
        <v>69</v>
      </c>
      <c r="BG133" t="s">
        <v>83</v>
      </c>
      <c r="BH133" t="s">
        <v>76</v>
      </c>
      <c r="BI133" t="s">
        <v>136</v>
      </c>
      <c r="BJ133" t="s">
        <v>69</v>
      </c>
      <c r="BK133" t="s">
        <v>69</v>
      </c>
      <c r="BL133">
        <f t="shared" si="47"/>
        <v>141.30000000000001</v>
      </c>
    </row>
    <row r="134" spans="1:64" x14ac:dyDescent="0.3">
      <c r="A134" t="s">
        <v>94</v>
      </c>
      <c r="B134">
        <v>432</v>
      </c>
      <c r="C134" s="1">
        <v>0.31670000000000004</v>
      </c>
      <c r="D134" s="1">
        <v>0.15</v>
      </c>
      <c r="E134">
        <v>1.35</v>
      </c>
      <c r="F134" s="1">
        <v>0.12670000000000001</v>
      </c>
      <c r="G134" s="1">
        <v>0.02</v>
      </c>
      <c r="H134">
        <v>0.23</v>
      </c>
      <c r="I134">
        <v>0.89</v>
      </c>
      <c r="J134">
        <v>0.19</v>
      </c>
      <c r="K134">
        <f t="shared" si="32"/>
        <v>1.08</v>
      </c>
      <c r="L134">
        <v>0.03</v>
      </c>
      <c r="M134">
        <v>0</v>
      </c>
      <c r="N134">
        <f t="shared" si="33"/>
        <v>0.03</v>
      </c>
      <c r="O134">
        <f t="shared" si="34"/>
        <v>1.1100000000000001</v>
      </c>
      <c r="P134">
        <f t="shared" si="35"/>
        <v>0.92</v>
      </c>
      <c r="Q134">
        <f t="shared" si="35"/>
        <v>0.19</v>
      </c>
      <c r="R134">
        <f t="shared" si="36"/>
        <v>1.37</v>
      </c>
      <c r="S134">
        <f t="shared" si="37"/>
        <v>0.27</v>
      </c>
      <c r="T134" s="2">
        <v>0.08</v>
      </c>
      <c r="U134">
        <v>0.27</v>
      </c>
      <c r="V134">
        <v>0.26</v>
      </c>
      <c r="W134">
        <v>0.61</v>
      </c>
      <c r="X134">
        <f t="shared" si="38"/>
        <v>2.8200000000000003</v>
      </c>
      <c r="Y134">
        <f t="shared" si="39"/>
        <v>1.1800000000000002</v>
      </c>
      <c r="Z134">
        <f t="shared" si="40"/>
        <v>2.1</v>
      </c>
      <c r="AA134">
        <f t="shared" si="41"/>
        <v>12.5797256202</v>
      </c>
      <c r="AB134">
        <f t="shared" si="41"/>
        <v>5.2638568198</v>
      </c>
      <c r="AC134">
        <f t="shared" si="41"/>
        <v>9.3678807810000002</v>
      </c>
      <c r="AD134">
        <f t="shared" si="42"/>
        <v>0.56190476190476191</v>
      </c>
      <c r="AE134">
        <f t="shared" si="43"/>
        <v>0.46523809523809523</v>
      </c>
      <c r="AF134">
        <f t="shared" si="44"/>
        <v>1.2413755647585487</v>
      </c>
      <c r="AG134">
        <v>0</v>
      </c>
      <c r="AH134">
        <v>0</v>
      </c>
      <c r="AI134">
        <v>0.6</v>
      </c>
      <c r="AJ134">
        <v>3.9</v>
      </c>
      <c r="AK134">
        <v>1.1000000000000001</v>
      </c>
      <c r="AL134">
        <v>5.6</v>
      </c>
      <c r="AM134">
        <v>11.2</v>
      </c>
      <c r="AN134">
        <v>6.1</v>
      </c>
      <c r="AO134">
        <v>17.399999999999999</v>
      </c>
      <c r="AP134" s="3">
        <f t="shared" si="45"/>
        <v>0.91555000000000009</v>
      </c>
      <c r="AQ134" s="3">
        <f t="shared" si="46"/>
        <v>1.35</v>
      </c>
      <c r="AR134" s="2">
        <v>0.15888888888888886</v>
      </c>
      <c r="AS134" t="s">
        <v>64</v>
      </c>
      <c r="AT134" t="s">
        <v>95</v>
      </c>
      <c r="AU134" t="s">
        <v>98</v>
      </c>
      <c r="AV134" t="s">
        <v>114</v>
      </c>
      <c r="AW134" t="s">
        <v>68</v>
      </c>
      <c r="AX134" t="s">
        <v>106</v>
      </c>
      <c r="BA134">
        <v>0</v>
      </c>
      <c r="BB134" t="s">
        <v>70</v>
      </c>
      <c r="BC134" t="s">
        <v>64</v>
      </c>
      <c r="BD134" t="s">
        <v>87</v>
      </c>
      <c r="BE134" t="s">
        <v>69</v>
      </c>
      <c r="BF134" t="s">
        <v>69</v>
      </c>
      <c r="BG134" t="s">
        <v>92</v>
      </c>
      <c r="BH134" t="s">
        <v>76</v>
      </c>
      <c r="BI134" t="s">
        <v>69</v>
      </c>
      <c r="BJ134" t="s">
        <v>69</v>
      </c>
      <c r="BK134" t="s">
        <v>69</v>
      </c>
      <c r="BL134">
        <f t="shared" si="47"/>
        <v>141.1</v>
      </c>
    </row>
    <row r="135" spans="1:64" x14ac:dyDescent="0.3">
      <c r="A135" t="s">
        <v>94</v>
      </c>
      <c r="B135">
        <v>433</v>
      </c>
      <c r="C135" s="1">
        <v>0.2167</v>
      </c>
      <c r="D135" s="1">
        <v>8.3299999999999999E-2</v>
      </c>
      <c r="E135">
        <v>0.77</v>
      </c>
      <c r="F135" s="1">
        <v>0.7</v>
      </c>
      <c r="G135" s="1">
        <v>0.22170000000000001</v>
      </c>
      <c r="H135">
        <v>0.83</v>
      </c>
      <c r="I135">
        <v>0.59</v>
      </c>
      <c r="J135">
        <v>0.18</v>
      </c>
      <c r="K135">
        <f t="shared" si="32"/>
        <v>0.77</v>
      </c>
      <c r="L135">
        <v>0.51</v>
      </c>
      <c r="M135">
        <v>0.16</v>
      </c>
      <c r="N135">
        <f t="shared" si="33"/>
        <v>0.67</v>
      </c>
      <c r="O135">
        <f t="shared" si="34"/>
        <v>1.44</v>
      </c>
      <c r="P135">
        <f t="shared" si="35"/>
        <v>1.1000000000000001</v>
      </c>
      <c r="Q135">
        <f t="shared" si="35"/>
        <v>0.33999999999999997</v>
      </c>
      <c r="R135">
        <f t="shared" si="36"/>
        <v>1.0299999999999998</v>
      </c>
      <c r="S135">
        <f t="shared" si="37"/>
        <v>0.42999999999999994</v>
      </c>
      <c r="T135" s="2">
        <v>0.09</v>
      </c>
      <c r="U135">
        <v>0.84</v>
      </c>
      <c r="V135">
        <v>0.4</v>
      </c>
      <c r="W135">
        <v>1.33</v>
      </c>
      <c r="X135">
        <f t="shared" si="38"/>
        <v>3.3699999999999992</v>
      </c>
      <c r="Y135">
        <f t="shared" si="39"/>
        <v>0.69</v>
      </c>
      <c r="Z135">
        <f t="shared" si="40"/>
        <v>1.79</v>
      </c>
      <c r="AA135">
        <f t="shared" si="41"/>
        <v>15.033218205699995</v>
      </c>
      <c r="AB135">
        <f t="shared" si="41"/>
        <v>3.0780179708999995</v>
      </c>
      <c r="AC135">
        <f t="shared" si="41"/>
        <v>7.9850031418999992</v>
      </c>
      <c r="AD135">
        <f t="shared" si="42"/>
        <v>0.38547486033519551</v>
      </c>
      <c r="AE135">
        <f t="shared" si="43"/>
        <v>0.3505586592178771</v>
      </c>
      <c r="AF135">
        <f t="shared" si="44"/>
        <v>1.9687861921982459</v>
      </c>
      <c r="AG135">
        <v>0</v>
      </c>
      <c r="AH135">
        <v>0.3</v>
      </c>
      <c r="AI135">
        <v>1.6</v>
      </c>
      <c r="AJ135">
        <v>4.4000000000000004</v>
      </c>
      <c r="AK135">
        <v>0.6</v>
      </c>
      <c r="AL135">
        <v>6.6</v>
      </c>
      <c r="AM135">
        <v>12.7</v>
      </c>
      <c r="AN135">
        <v>3.5</v>
      </c>
      <c r="AO135">
        <v>16.2</v>
      </c>
      <c r="AP135" s="3">
        <f t="shared" si="45"/>
        <v>0.56039000000000005</v>
      </c>
      <c r="AQ135" s="3">
        <f t="shared" si="46"/>
        <v>0.83</v>
      </c>
      <c r="AR135" s="2">
        <v>0.39222222222222214</v>
      </c>
      <c r="AS135" t="s">
        <v>64</v>
      </c>
      <c r="AT135" t="s">
        <v>95</v>
      </c>
      <c r="AU135" t="s">
        <v>72</v>
      </c>
      <c r="AV135" t="s">
        <v>69</v>
      </c>
      <c r="AW135" t="s">
        <v>68</v>
      </c>
      <c r="AX135" t="s">
        <v>69</v>
      </c>
      <c r="AY135">
        <v>270</v>
      </c>
      <c r="AZ135" t="s">
        <v>134</v>
      </c>
      <c r="BA135">
        <v>5</v>
      </c>
      <c r="BB135" t="s">
        <v>74</v>
      </c>
      <c r="BC135" t="s">
        <v>64</v>
      </c>
      <c r="BD135" t="s">
        <v>83</v>
      </c>
      <c r="BE135" t="s">
        <v>69</v>
      </c>
      <c r="BF135" t="s">
        <v>69</v>
      </c>
      <c r="BG135" t="s">
        <v>64</v>
      </c>
      <c r="BH135" t="s">
        <v>76</v>
      </c>
      <c r="BI135" t="s">
        <v>69</v>
      </c>
      <c r="BJ135" t="s">
        <v>69</v>
      </c>
      <c r="BK135" t="s">
        <v>69</v>
      </c>
      <c r="BL135">
        <f t="shared" si="47"/>
        <v>86.5</v>
      </c>
    </row>
    <row r="136" spans="1:64" x14ac:dyDescent="0.3">
      <c r="A136" t="s">
        <v>94</v>
      </c>
      <c r="B136">
        <v>436</v>
      </c>
      <c r="C136" s="1">
        <v>0.18329999999999999</v>
      </c>
      <c r="D136" s="1">
        <v>6.6699999999999995E-2</v>
      </c>
      <c r="E136">
        <v>1.33</v>
      </c>
      <c r="F136" s="1">
        <v>0.3</v>
      </c>
      <c r="G136" s="1">
        <v>0.2</v>
      </c>
      <c r="H136">
        <v>0.53</v>
      </c>
      <c r="I136">
        <v>0.49</v>
      </c>
      <c r="J136">
        <v>0.16</v>
      </c>
      <c r="K136">
        <f t="shared" si="32"/>
        <v>0.65</v>
      </c>
      <c r="L136">
        <v>0.15</v>
      </c>
      <c r="M136">
        <v>0.09</v>
      </c>
      <c r="N136">
        <f t="shared" si="33"/>
        <v>0.24</v>
      </c>
      <c r="O136">
        <f t="shared" si="34"/>
        <v>0.89</v>
      </c>
      <c r="P136">
        <f t="shared" si="35"/>
        <v>0.64</v>
      </c>
      <c r="Q136">
        <f t="shared" si="35"/>
        <v>0.25</v>
      </c>
      <c r="R136">
        <f t="shared" si="36"/>
        <v>0.55000000000000004</v>
      </c>
      <c r="S136">
        <f t="shared" si="37"/>
        <v>0.35</v>
      </c>
      <c r="T136" s="2">
        <v>0.1</v>
      </c>
      <c r="U136">
        <v>0.28999999999999998</v>
      </c>
      <c r="V136">
        <v>0.26</v>
      </c>
      <c r="W136">
        <v>0.66</v>
      </c>
      <c r="X136">
        <f t="shared" si="38"/>
        <v>1.74</v>
      </c>
      <c r="Y136">
        <f t="shared" si="39"/>
        <v>0.30000000000000004</v>
      </c>
      <c r="Z136">
        <f t="shared" si="40"/>
        <v>0.94</v>
      </c>
      <c r="AA136">
        <f t="shared" si="41"/>
        <v>7.7619583613999996</v>
      </c>
      <c r="AB136">
        <f t="shared" si="41"/>
        <v>1.3382686830000001</v>
      </c>
      <c r="AC136">
        <f t="shared" si="41"/>
        <v>4.1932418733999999</v>
      </c>
      <c r="AD136">
        <f t="shared" si="42"/>
        <v>0.31914893617021278</v>
      </c>
      <c r="AE136">
        <f t="shared" si="43"/>
        <v>0.30744680851063833</v>
      </c>
      <c r="AF136">
        <f t="shared" si="44"/>
        <v>1.1590671898600744</v>
      </c>
      <c r="AG136">
        <v>0</v>
      </c>
      <c r="AH136">
        <v>0</v>
      </c>
      <c r="AI136">
        <v>0.7</v>
      </c>
      <c r="AJ136">
        <v>3</v>
      </c>
      <c r="AK136">
        <v>0.2</v>
      </c>
      <c r="AL136">
        <v>3.9</v>
      </c>
      <c r="AM136">
        <v>8.6</v>
      </c>
      <c r="AN136">
        <v>1.3</v>
      </c>
      <c r="AO136">
        <v>9.9</v>
      </c>
      <c r="AP136" s="3">
        <f t="shared" si="45"/>
        <v>0.85489000000000004</v>
      </c>
      <c r="AQ136" s="3">
        <f t="shared" si="46"/>
        <v>1.33</v>
      </c>
      <c r="AR136" s="2">
        <v>0.33444444444444443</v>
      </c>
      <c r="AS136" t="s">
        <v>64</v>
      </c>
      <c r="AT136" t="s">
        <v>95</v>
      </c>
      <c r="AU136" t="s">
        <v>66</v>
      </c>
      <c r="AV136" t="s">
        <v>103</v>
      </c>
      <c r="AW136" t="s">
        <v>68</v>
      </c>
      <c r="AX136" t="s">
        <v>89</v>
      </c>
      <c r="AY136">
        <v>270</v>
      </c>
      <c r="AZ136" t="s">
        <v>134</v>
      </c>
      <c r="BA136">
        <v>10</v>
      </c>
      <c r="BB136" t="s">
        <v>79</v>
      </c>
      <c r="BC136" t="s">
        <v>64</v>
      </c>
      <c r="BD136" t="s">
        <v>126</v>
      </c>
      <c r="BE136" t="s">
        <v>69</v>
      </c>
      <c r="BF136" t="s">
        <v>69</v>
      </c>
      <c r="BG136" t="s">
        <v>126</v>
      </c>
      <c r="BH136" t="s">
        <v>76</v>
      </c>
      <c r="BI136" t="s">
        <v>136</v>
      </c>
      <c r="BJ136" t="s">
        <v>69</v>
      </c>
      <c r="BK136" t="s">
        <v>69</v>
      </c>
      <c r="BL136">
        <f t="shared" si="47"/>
        <v>134.30000000000001</v>
      </c>
    </row>
    <row r="137" spans="1:64" x14ac:dyDescent="0.3">
      <c r="A137" t="s">
        <v>94</v>
      </c>
      <c r="B137">
        <v>437</v>
      </c>
      <c r="C137" s="1">
        <v>0.24670000000000003</v>
      </c>
      <c r="D137" s="1">
        <v>0.18329999999999999</v>
      </c>
      <c r="E137">
        <v>0.55000000000000004</v>
      </c>
      <c r="F137" s="1">
        <v>0.2833</v>
      </c>
      <c r="G137" s="1">
        <v>0.2</v>
      </c>
      <c r="H137">
        <v>0.53</v>
      </c>
      <c r="I137">
        <v>0.61</v>
      </c>
      <c r="J137">
        <v>0.38</v>
      </c>
      <c r="K137">
        <f t="shared" si="32"/>
        <v>0.99</v>
      </c>
      <c r="L137">
        <v>0.15</v>
      </c>
      <c r="M137">
        <v>0.09</v>
      </c>
      <c r="N137">
        <f t="shared" si="33"/>
        <v>0.24</v>
      </c>
      <c r="O137">
        <f t="shared" si="34"/>
        <v>1.23</v>
      </c>
      <c r="P137">
        <f t="shared" si="35"/>
        <v>0.76</v>
      </c>
      <c r="Q137">
        <f t="shared" si="35"/>
        <v>0.47</v>
      </c>
      <c r="R137">
        <f t="shared" si="36"/>
        <v>1.0499999999999998</v>
      </c>
      <c r="S137">
        <f t="shared" si="37"/>
        <v>0.54999999999999993</v>
      </c>
      <c r="T137" s="2">
        <v>0.08</v>
      </c>
      <c r="U137">
        <v>0.54</v>
      </c>
      <c r="V137">
        <v>0.66</v>
      </c>
      <c r="W137">
        <v>1.28</v>
      </c>
      <c r="X137">
        <f t="shared" si="38"/>
        <v>3.01</v>
      </c>
      <c r="Y137">
        <f t="shared" si="39"/>
        <v>0.57999999999999996</v>
      </c>
      <c r="Z137">
        <f t="shared" si="40"/>
        <v>1.3399999999999999</v>
      </c>
      <c r="AA137">
        <f t="shared" si="41"/>
        <v>13.427295786099998</v>
      </c>
      <c r="AB137">
        <f t="shared" si="41"/>
        <v>2.5873194537999997</v>
      </c>
      <c r="AC137">
        <f t="shared" si="41"/>
        <v>5.9776001173999989</v>
      </c>
      <c r="AD137">
        <f t="shared" si="42"/>
        <v>0.43283582089552242</v>
      </c>
      <c r="AE137">
        <f t="shared" si="43"/>
        <v>0.38134328358208958</v>
      </c>
      <c r="AF137">
        <f t="shared" si="44"/>
        <v>1.6165150301045015</v>
      </c>
      <c r="AG137">
        <v>0</v>
      </c>
      <c r="AH137">
        <v>0.7</v>
      </c>
      <c r="AI137">
        <v>2</v>
      </c>
      <c r="AJ137">
        <v>6.5</v>
      </c>
      <c r="AK137">
        <v>0.5</v>
      </c>
      <c r="AL137">
        <v>9</v>
      </c>
      <c r="AM137">
        <v>18.7</v>
      </c>
      <c r="AN137">
        <v>3</v>
      </c>
      <c r="AO137">
        <v>21.7</v>
      </c>
      <c r="AP137" s="3">
        <f t="shared" si="45"/>
        <v>0.37814999999999999</v>
      </c>
      <c r="AQ137" s="3">
        <f t="shared" si="46"/>
        <v>0.55000000000000004</v>
      </c>
      <c r="AR137" s="2">
        <v>0.41444444444444445</v>
      </c>
      <c r="AS137" t="s">
        <v>64</v>
      </c>
      <c r="AT137" t="s">
        <v>95</v>
      </c>
      <c r="AU137" t="s">
        <v>98</v>
      </c>
      <c r="AV137" t="s">
        <v>118</v>
      </c>
      <c r="AW137" t="s">
        <v>68</v>
      </c>
      <c r="AX137" t="s">
        <v>90</v>
      </c>
      <c r="AY137">
        <v>90</v>
      </c>
      <c r="AZ137" t="s">
        <v>116</v>
      </c>
      <c r="BA137">
        <v>10</v>
      </c>
      <c r="BB137" t="s">
        <v>79</v>
      </c>
      <c r="BC137" t="s">
        <v>64</v>
      </c>
      <c r="BD137" t="s">
        <v>83</v>
      </c>
      <c r="BE137" t="s">
        <v>71</v>
      </c>
      <c r="BF137" t="s">
        <v>69</v>
      </c>
      <c r="BG137" t="s">
        <v>83</v>
      </c>
      <c r="BH137" t="s">
        <v>76</v>
      </c>
      <c r="BI137" t="s">
        <v>136</v>
      </c>
      <c r="BJ137" t="s">
        <v>69</v>
      </c>
      <c r="BK137" t="s">
        <v>69</v>
      </c>
      <c r="BL137">
        <f t="shared" si="47"/>
        <v>58.000000000000007</v>
      </c>
    </row>
    <row r="138" spans="1:64" x14ac:dyDescent="0.3">
      <c r="A138" t="s">
        <v>94</v>
      </c>
      <c r="B138">
        <v>439</v>
      </c>
      <c r="C138" s="1">
        <v>9.2499999999999999E-2</v>
      </c>
      <c r="D138" s="1">
        <v>2.6200000000000001E-2</v>
      </c>
      <c r="E138">
        <v>0.47</v>
      </c>
      <c r="F138" s="1">
        <v>0.46250000000000002</v>
      </c>
      <c r="G138" s="1">
        <v>5.2499999999999998E-2</v>
      </c>
      <c r="H138">
        <v>0.39</v>
      </c>
      <c r="I138">
        <v>0.28000000000000003</v>
      </c>
      <c r="J138">
        <v>7.0000000000000007E-2</v>
      </c>
      <c r="K138">
        <f t="shared" si="32"/>
        <v>0.35000000000000003</v>
      </c>
      <c r="L138">
        <v>0.16</v>
      </c>
      <c r="M138">
        <v>0.02</v>
      </c>
      <c r="N138">
        <f t="shared" si="33"/>
        <v>0.18</v>
      </c>
      <c r="O138">
        <f t="shared" si="34"/>
        <v>0.53</v>
      </c>
      <c r="P138">
        <f t="shared" si="35"/>
        <v>0.44000000000000006</v>
      </c>
      <c r="Q138">
        <f t="shared" si="35"/>
        <v>9.0000000000000011E-2</v>
      </c>
      <c r="R138">
        <f t="shared" si="36"/>
        <v>1.4200000000000002</v>
      </c>
      <c r="S138">
        <f t="shared" si="37"/>
        <v>0.12000000000000001</v>
      </c>
      <c r="T138" s="2">
        <v>0.03</v>
      </c>
      <c r="U138">
        <v>1.03</v>
      </c>
      <c r="V138">
        <v>0.15</v>
      </c>
      <c r="W138">
        <v>1.21</v>
      </c>
      <c r="X138">
        <f t="shared" si="38"/>
        <v>3.04</v>
      </c>
      <c r="Y138">
        <f t="shared" si="39"/>
        <v>1.33</v>
      </c>
      <c r="Z138">
        <f t="shared" si="40"/>
        <v>1.77</v>
      </c>
      <c r="AA138">
        <f t="shared" si="41"/>
        <v>13.561122654399998</v>
      </c>
      <c r="AB138">
        <f t="shared" si="41"/>
        <v>5.9329911612999995</v>
      </c>
      <c r="AC138">
        <f t="shared" si="41"/>
        <v>7.8957852296999995</v>
      </c>
      <c r="AD138">
        <f t="shared" si="42"/>
        <v>0.75141242937853103</v>
      </c>
      <c r="AE138">
        <f t="shared" si="43"/>
        <v>0.58841807909604515</v>
      </c>
      <c r="AF138">
        <f t="shared" si="44"/>
        <v>1.0580761590805587</v>
      </c>
      <c r="AG138">
        <v>0</v>
      </c>
      <c r="AH138">
        <v>0</v>
      </c>
      <c r="AI138">
        <v>1.2</v>
      </c>
      <c r="AJ138">
        <v>5.0999999999999996</v>
      </c>
      <c r="AK138">
        <v>1.3</v>
      </c>
      <c r="AL138">
        <v>7.6</v>
      </c>
      <c r="AM138">
        <v>14.7</v>
      </c>
      <c r="AN138">
        <v>7.3</v>
      </c>
      <c r="AO138">
        <v>22</v>
      </c>
      <c r="AP138" s="3">
        <f t="shared" si="45"/>
        <v>0.37051000000000001</v>
      </c>
      <c r="AQ138" s="3">
        <f t="shared" si="46"/>
        <v>0.47</v>
      </c>
      <c r="AR138" s="2">
        <v>0.2191666666666667</v>
      </c>
      <c r="AS138" t="s">
        <v>64</v>
      </c>
      <c r="AT138" t="s">
        <v>95</v>
      </c>
      <c r="AU138" t="s">
        <v>66</v>
      </c>
      <c r="AV138" t="s">
        <v>69</v>
      </c>
      <c r="AW138" t="s">
        <v>69</v>
      </c>
      <c r="AX138" t="s">
        <v>106</v>
      </c>
      <c r="AY138">
        <v>45</v>
      </c>
      <c r="AZ138" t="s">
        <v>86</v>
      </c>
      <c r="BA138">
        <v>5</v>
      </c>
      <c r="BB138" t="s">
        <v>74</v>
      </c>
      <c r="BC138" t="s">
        <v>64</v>
      </c>
      <c r="BD138" t="s">
        <v>69</v>
      </c>
      <c r="BE138" t="s">
        <v>69</v>
      </c>
      <c r="BF138" t="s">
        <v>69</v>
      </c>
      <c r="BG138" t="s">
        <v>64</v>
      </c>
      <c r="BH138" t="s">
        <v>76</v>
      </c>
      <c r="BI138" t="s">
        <v>69</v>
      </c>
      <c r="BJ138" t="s">
        <v>69</v>
      </c>
      <c r="BK138" t="s">
        <v>69</v>
      </c>
      <c r="BL138">
        <f t="shared" si="47"/>
        <v>54.3</v>
      </c>
    </row>
    <row r="139" spans="1:64" x14ac:dyDescent="0.3">
      <c r="A139" t="s">
        <v>94</v>
      </c>
      <c r="B139">
        <v>440</v>
      </c>
      <c r="C139" s="1">
        <v>0.26669999999999999</v>
      </c>
      <c r="D139" s="1">
        <v>0.17170000000000002</v>
      </c>
      <c r="E139">
        <v>1.07</v>
      </c>
      <c r="F139" s="1">
        <v>0.51749999999999996</v>
      </c>
      <c r="G139" s="1">
        <v>0.1333</v>
      </c>
      <c r="H139">
        <v>0.42</v>
      </c>
      <c r="I139">
        <v>0.64</v>
      </c>
      <c r="J139">
        <v>0.34</v>
      </c>
      <c r="K139">
        <f t="shared" si="32"/>
        <v>0.98</v>
      </c>
      <c r="L139">
        <v>0.2</v>
      </c>
      <c r="M139">
        <v>0.05</v>
      </c>
      <c r="N139">
        <f t="shared" si="33"/>
        <v>0.25</v>
      </c>
      <c r="O139">
        <f t="shared" si="34"/>
        <v>1.23</v>
      </c>
      <c r="P139">
        <f t="shared" si="35"/>
        <v>0.84000000000000008</v>
      </c>
      <c r="Q139">
        <f t="shared" si="35"/>
        <v>0.39</v>
      </c>
      <c r="R139">
        <f t="shared" si="36"/>
        <v>1.08</v>
      </c>
      <c r="S139">
        <f t="shared" si="37"/>
        <v>0.48</v>
      </c>
      <c r="T139" s="2">
        <v>0.09</v>
      </c>
      <c r="U139">
        <v>0.42</v>
      </c>
      <c r="V139">
        <v>0.33</v>
      </c>
      <c r="W139">
        <v>0.83</v>
      </c>
      <c r="X139">
        <f t="shared" si="38"/>
        <v>2.6700000000000004</v>
      </c>
      <c r="Y139">
        <f t="shared" si="39"/>
        <v>0.69</v>
      </c>
      <c r="Z139">
        <f t="shared" si="40"/>
        <v>1.53</v>
      </c>
      <c r="AA139">
        <f t="shared" si="41"/>
        <v>11.9105912787</v>
      </c>
      <c r="AB139">
        <f t="shared" si="41"/>
        <v>3.0780179708999995</v>
      </c>
      <c r="AC139">
        <f t="shared" si="41"/>
        <v>6.8251702832999994</v>
      </c>
      <c r="AD139">
        <f t="shared" si="42"/>
        <v>0.4509803921568627</v>
      </c>
      <c r="AE139">
        <f t="shared" si="43"/>
        <v>0.39313725490196072</v>
      </c>
      <c r="AF139">
        <f t="shared" si="44"/>
        <v>1.3909016222374551</v>
      </c>
      <c r="AG139">
        <v>0.36</v>
      </c>
      <c r="AH139">
        <v>0.5</v>
      </c>
      <c r="AI139">
        <v>1.7</v>
      </c>
      <c r="AJ139">
        <v>5.2</v>
      </c>
      <c r="AK139">
        <v>0.6</v>
      </c>
      <c r="AL139">
        <v>7.6</v>
      </c>
      <c r="AM139">
        <v>15</v>
      </c>
      <c r="AN139">
        <v>3.7</v>
      </c>
      <c r="AO139">
        <v>18.600000000000001</v>
      </c>
      <c r="AP139" s="3">
        <f t="shared" si="45"/>
        <v>0.71431000000000011</v>
      </c>
      <c r="AQ139" s="3">
        <f t="shared" si="46"/>
        <v>1.07</v>
      </c>
      <c r="AR139" s="2">
        <v>0.24333333333333337</v>
      </c>
      <c r="AS139" t="s">
        <v>64</v>
      </c>
      <c r="AT139" t="s">
        <v>95</v>
      </c>
      <c r="AU139" t="s">
        <v>98</v>
      </c>
      <c r="AV139" t="s">
        <v>69</v>
      </c>
      <c r="AW139" t="s">
        <v>69</v>
      </c>
      <c r="AX139" t="s">
        <v>184</v>
      </c>
      <c r="BA139">
        <v>0</v>
      </c>
      <c r="BB139" t="s">
        <v>70</v>
      </c>
      <c r="BC139" t="s">
        <v>64</v>
      </c>
      <c r="BD139" t="s">
        <v>185</v>
      </c>
      <c r="BE139" t="s">
        <v>69</v>
      </c>
      <c r="BF139" t="s">
        <v>69</v>
      </c>
      <c r="BG139" t="s">
        <v>92</v>
      </c>
      <c r="BH139" t="s">
        <v>76</v>
      </c>
      <c r="BI139" t="s">
        <v>69</v>
      </c>
      <c r="BJ139" t="s">
        <v>85</v>
      </c>
      <c r="BK139" t="s">
        <v>69</v>
      </c>
      <c r="BL139">
        <f t="shared" si="47"/>
        <v>110.7</v>
      </c>
    </row>
    <row r="140" spans="1:64" x14ac:dyDescent="0.3">
      <c r="A140" t="s">
        <v>94</v>
      </c>
      <c r="B140">
        <v>441</v>
      </c>
      <c r="C140" s="1">
        <v>0.16079999999999997</v>
      </c>
      <c r="D140" s="1">
        <v>0.1696</v>
      </c>
      <c r="E140">
        <v>1.17</v>
      </c>
      <c r="F140" s="1">
        <v>0.54170000000000007</v>
      </c>
      <c r="G140" s="1">
        <v>0.1192</v>
      </c>
      <c r="H140">
        <v>0.52</v>
      </c>
      <c r="I140">
        <v>0.4</v>
      </c>
      <c r="J140">
        <v>0.41</v>
      </c>
      <c r="K140">
        <f t="shared" si="32"/>
        <v>0.81</v>
      </c>
      <c r="L140">
        <v>0.28000000000000003</v>
      </c>
      <c r="M140">
        <v>0.06</v>
      </c>
      <c r="N140">
        <f t="shared" si="33"/>
        <v>0.34</v>
      </c>
      <c r="O140">
        <f t="shared" si="34"/>
        <v>1.1500000000000001</v>
      </c>
      <c r="P140">
        <f t="shared" si="35"/>
        <v>0.68</v>
      </c>
      <c r="Q140">
        <f t="shared" si="35"/>
        <v>0.47</v>
      </c>
      <c r="R140">
        <f t="shared" si="36"/>
        <v>2.09</v>
      </c>
      <c r="S140">
        <f t="shared" si="37"/>
        <v>0.49</v>
      </c>
      <c r="T140" s="2">
        <v>0.02</v>
      </c>
      <c r="U140">
        <v>0.28999999999999998</v>
      </c>
      <c r="V140">
        <v>0.1</v>
      </c>
      <c r="W140">
        <v>0.42</v>
      </c>
      <c r="X140">
        <f t="shared" si="38"/>
        <v>3.1599999999999997</v>
      </c>
      <c r="Y140">
        <f t="shared" si="39"/>
        <v>1.62</v>
      </c>
      <c r="Z140">
        <f t="shared" si="40"/>
        <v>2.3000000000000003</v>
      </c>
      <c r="AA140">
        <f t="shared" si="41"/>
        <v>14.096430127599998</v>
      </c>
      <c r="AB140">
        <f t="shared" si="41"/>
        <v>7.2266508882</v>
      </c>
      <c r="AC140">
        <f t="shared" si="41"/>
        <v>10.260059903</v>
      </c>
      <c r="AD140">
        <f t="shared" si="42"/>
        <v>0.70434782608695656</v>
      </c>
      <c r="AE140">
        <f t="shared" si="43"/>
        <v>0.5578260869565218</v>
      </c>
      <c r="AF140">
        <f t="shared" si="44"/>
        <v>1.1601592723800984</v>
      </c>
      <c r="AG140">
        <v>0</v>
      </c>
      <c r="AH140">
        <v>0</v>
      </c>
      <c r="AI140">
        <v>0.4</v>
      </c>
      <c r="AJ140">
        <v>3.2</v>
      </c>
      <c r="AK140">
        <v>1.6</v>
      </c>
      <c r="AL140">
        <v>5.3</v>
      </c>
      <c r="AM140">
        <v>9.4</v>
      </c>
      <c r="AN140">
        <v>9.5</v>
      </c>
      <c r="AO140">
        <v>18.899999999999999</v>
      </c>
      <c r="AP140" s="3">
        <f t="shared" si="45"/>
        <v>0.83560999999999996</v>
      </c>
      <c r="AQ140" s="3">
        <f t="shared" si="46"/>
        <v>1.17</v>
      </c>
      <c r="AR140" s="2">
        <v>0.13</v>
      </c>
      <c r="AS140" t="s">
        <v>64</v>
      </c>
      <c r="AT140" t="s">
        <v>95</v>
      </c>
      <c r="AU140" t="s">
        <v>72</v>
      </c>
      <c r="AV140" t="s">
        <v>183</v>
      </c>
      <c r="AW140" t="s">
        <v>68</v>
      </c>
      <c r="AX140" t="s">
        <v>100</v>
      </c>
      <c r="AY140">
        <v>225</v>
      </c>
      <c r="AZ140" t="s">
        <v>125</v>
      </c>
      <c r="BA140">
        <v>15</v>
      </c>
      <c r="BB140" t="s">
        <v>79</v>
      </c>
      <c r="BC140" t="s">
        <v>64</v>
      </c>
      <c r="BD140" t="s">
        <v>83</v>
      </c>
      <c r="BE140" t="s">
        <v>75</v>
      </c>
      <c r="BF140" t="s">
        <v>126</v>
      </c>
      <c r="BG140" t="s">
        <v>92</v>
      </c>
      <c r="BH140" t="s">
        <v>76</v>
      </c>
      <c r="BI140" t="s">
        <v>69</v>
      </c>
      <c r="BJ140" t="s">
        <v>69</v>
      </c>
      <c r="BK140" t="s">
        <v>69</v>
      </c>
      <c r="BL140">
        <f t="shared" si="47"/>
        <v>126.5</v>
      </c>
    </row>
    <row r="141" spans="1:64" x14ac:dyDescent="0.3">
      <c r="A141" t="s">
        <v>94</v>
      </c>
      <c r="B141">
        <v>442</v>
      </c>
      <c r="C141" s="1">
        <v>0.4</v>
      </c>
      <c r="D141" s="1">
        <v>0.17170000000000002</v>
      </c>
      <c r="E141">
        <v>1.42</v>
      </c>
      <c r="F141" s="1">
        <v>0.3</v>
      </c>
      <c r="G141" s="1">
        <v>0.1217</v>
      </c>
      <c r="H141">
        <v>0.57999999999999996</v>
      </c>
      <c r="I141">
        <v>1.06</v>
      </c>
      <c r="J141">
        <v>0.42</v>
      </c>
      <c r="K141">
        <f t="shared" si="32"/>
        <v>1.48</v>
      </c>
      <c r="L141">
        <v>0.2</v>
      </c>
      <c r="M141">
        <v>0.06</v>
      </c>
      <c r="N141">
        <f t="shared" si="33"/>
        <v>0.26</v>
      </c>
      <c r="O141">
        <f t="shared" si="34"/>
        <v>1.74</v>
      </c>
      <c r="P141">
        <f t="shared" si="35"/>
        <v>1.26</v>
      </c>
      <c r="Q141">
        <f t="shared" si="35"/>
        <v>0.48</v>
      </c>
      <c r="R141">
        <f t="shared" si="36"/>
        <v>1.23</v>
      </c>
      <c r="S141">
        <f t="shared" si="37"/>
        <v>0.63</v>
      </c>
      <c r="T141" s="2">
        <v>0.15</v>
      </c>
      <c r="U141">
        <v>0.62</v>
      </c>
      <c r="V141">
        <v>0.2</v>
      </c>
      <c r="W141">
        <v>0.97</v>
      </c>
      <c r="X141">
        <f t="shared" si="38"/>
        <v>3.3100000000000005</v>
      </c>
      <c r="Y141">
        <f t="shared" si="39"/>
        <v>0.75</v>
      </c>
      <c r="Z141">
        <f t="shared" si="40"/>
        <v>2.0100000000000002</v>
      </c>
      <c r="AA141">
        <f t="shared" si="41"/>
        <v>14.765564469100001</v>
      </c>
      <c r="AB141">
        <f t="shared" si="41"/>
        <v>3.3456717074999998</v>
      </c>
      <c r="AC141">
        <f t="shared" si="41"/>
        <v>8.9664001761000005</v>
      </c>
      <c r="AD141">
        <f t="shared" si="42"/>
        <v>0.37313432835820892</v>
      </c>
      <c r="AE141">
        <f t="shared" si="43"/>
        <v>0.34253731343283578</v>
      </c>
      <c r="AF141">
        <f t="shared" si="44"/>
        <v>1.9790167032687378</v>
      </c>
      <c r="AG141">
        <v>0.13</v>
      </c>
      <c r="AH141">
        <v>0.2</v>
      </c>
      <c r="AI141">
        <v>1.3</v>
      </c>
      <c r="AJ141">
        <v>5.7</v>
      </c>
      <c r="AK141">
        <v>0.6</v>
      </c>
      <c r="AL141">
        <v>7.5</v>
      </c>
      <c r="AM141">
        <v>16.3</v>
      </c>
      <c r="AN141">
        <v>3.5</v>
      </c>
      <c r="AO141">
        <v>19.8</v>
      </c>
      <c r="AP141" s="3">
        <f t="shared" si="45"/>
        <v>0.93386000000000002</v>
      </c>
      <c r="AQ141" s="3">
        <f t="shared" si="46"/>
        <v>1.42</v>
      </c>
      <c r="AR141" s="2">
        <v>0.26</v>
      </c>
      <c r="AS141" t="s">
        <v>64</v>
      </c>
      <c r="AT141" t="s">
        <v>95</v>
      </c>
      <c r="AU141" t="s">
        <v>98</v>
      </c>
      <c r="AV141" t="s">
        <v>69</v>
      </c>
      <c r="AW141" t="s">
        <v>68</v>
      </c>
      <c r="AX141" t="s">
        <v>106</v>
      </c>
      <c r="AY141">
        <v>90</v>
      </c>
      <c r="AZ141" t="s">
        <v>116</v>
      </c>
      <c r="BA141">
        <v>5</v>
      </c>
      <c r="BB141" t="s">
        <v>74</v>
      </c>
      <c r="BC141" t="s">
        <v>64</v>
      </c>
      <c r="BD141" t="s">
        <v>87</v>
      </c>
      <c r="BE141" t="s">
        <v>69</v>
      </c>
      <c r="BF141" t="s">
        <v>69</v>
      </c>
      <c r="BG141" t="s">
        <v>87</v>
      </c>
      <c r="BH141" t="s">
        <v>76</v>
      </c>
      <c r="BI141" t="s">
        <v>186</v>
      </c>
      <c r="BJ141" t="s">
        <v>69</v>
      </c>
      <c r="BK141" t="s">
        <v>69</v>
      </c>
      <c r="BL141">
        <f t="shared" si="47"/>
        <v>145.5</v>
      </c>
    </row>
    <row r="142" spans="1:64" x14ac:dyDescent="0.3">
      <c r="A142" t="s">
        <v>94</v>
      </c>
      <c r="B142">
        <v>444</v>
      </c>
      <c r="C142" s="1">
        <v>0.1</v>
      </c>
      <c r="D142" s="1">
        <v>0</v>
      </c>
      <c r="E142">
        <v>0.45</v>
      </c>
      <c r="F142" s="1">
        <v>0.625</v>
      </c>
      <c r="G142" s="1">
        <v>0.55000000000000004</v>
      </c>
      <c r="H142">
        <v>1.01</v>
      </c>
      <c r="I142">
        <v>0.33</v>
      </c>
      <c r="J142">
        <v>0</v>
      </c>
      <c r="K142">
        <f t="shared" si="32"/>
        <v>0.33</v>
      </c>
      <c r="L142">
        <v>0.51</v>
      </c>
      <c r="M142">
        <v>0.38</v>
      </c>
      <c r="N142">
        <f t="shared" si="33"/>
        <v>0.89</v>
      </c>
      <c r="O142">
        <f t="shared" si="34"/>
        <v>1.22</v>
      </c>
      <c r="P142">
        <f t="shared" si="35"/>
        <v>0.84000000000000008</v>
      </c>
      <c r="Q142">
        <f t="shared" si="35"/>
        <v>0.38</v>
      </c>
      <c r="R142">
        <f t="shared" si="36"/>
        <v>1.73</v>
      </c>
      <c r="S142">
        <f t="shared" si="37"/>
        <v>0.43</v>
      </c>
      <c r="T142" s="2">
        <v>0.05</v>
      </c>
      <c r="U142">
        <v>0.59</v>
      </c>
      <c r="V142">
        <v>0.1</v>
      </c>
      <c r="W142">
        <v>0.74</v>
      </c>
      <c r="X142">
        <f t="shared" si="38"/>
        <v>3.26</v>
      </c>
      <c r="Y142">
        <f t="shared" si="39"/>
        <v>1.35</v>
      </c>
      <c r="Z142">
        <f t="shared" si="40"/>
        <v>2.1900000000000004</v>
      </c>
      <c r="AA142">
        <f t="shared" si="41"/>
        <v>14.542519688599999</v>
      </c>
      <c r="AB142">
        <f t="shared" si="41"/>
        <v>6.0222090735</v>
      </c>
      <c r="AC142">
        <f t="shared" si="41"/>
        <v>9.7693613859000017</v>
      </c>
      <c r="AD142">
        <f t="shared" si="42"/>
        <v>0.61643835616438347</v>
      </c>
      <c r="AE142">
        <f t="shared" si="43"/>
        <v>0.50068493150684923</v>
      </c>
      <c r="AF142">
        <f t="shared" si="44"/>
        <v>1.3334674900127141</v>
      </c>
      <c r="AG142">
        <v>7.0000000000000007E-2</v>
      </c>
      <c r="AH142">
        <v>0.1</v>
      </c>
      <c r="AI142">
        <v>1</v>
      </c>
      <c r="AJ142">
        <v>4.7</v>
      </c>
      <c r="AK142">
        <v>1.3</v>
      </c>
      <c r="AL142">
        <v>7</v>
      </c>
      <c r="AM142">
        <v>13.6</v>
      </c>
      <c r="AN142">
        <v>7.4</v>
      </c>
      <c r="AO142">
        <v>21.1</v>
      </c>
      <c r="AP142" s="3">
        <f t="shared" si="45"/>
        <v>0.71333000000000002</v>
      </c>
      <c r="AQ142" s="3">
        <f t="shared" si="46"/>
        <v>1.01</v>
      </c>
      <c r="AR142" s="2">
        <v>0.33166666666666661</v>
      </c>
      <c r="AS142" t="s">
        <v>64</v>
      </c>
      <c r="AT142" t="s">
        <v>95</v>
      </c>
      <c r="AU142" t="s">
        <v>98</v>
      </c>
      <c r="AV142" t="s">
        <v>104</v>
      </c>
      <c r="AW142" t="s">
        <v>68</v>
      </c>
      <c r="AX142" t="s">
        <v>100</v>
      </c>
      <c r="AY142">
        <v>225</v>
      </c>
      <c r="AZ142" t="s">
        <v>125</v>
      </c>
      <c r="BA142">
        <v>10</v>
      </c>
      <c r="BB142" t="s">
        <v>79</v>
      </c>
      <c r="BC142" t="s">
        <v>64</v>
      </c>
      <c r="BD142" t="s">
        <v>83</v>
      </c>
      <c r="BE142" t="s">
        <v>71</v>
      </c>
      <c r="BF142" t="s">
        <v>69</v>
      </c>
      <c r="BG142" t="s">
        <v>130</v>
      </c>
      <c r="BH142" t="s">
        <v>76</v>
      </c>
      <c r="BI142" t="s">
        <v>136</v>
      </c>
      <c r="BJ142" t="s">
        <v>69</v>
      </c>
      <c r="BK142" t="s">
        <v>69</v>
      </c>
      <c r="BL142">
        <f t="shared" si="47"/>
        <v>108.4</v>
      </c>
    </row>
    <row r="143" spans="1:64" x14ac:dyDescent="0.3">
      <c r="A143" t="s">
        <v>94</v>
      </c>
      <c r="B143">
        <v>447</v>
      </c>
      <c r="C143" s="1">
        <v>0.1167</v>
      </c>
      <c r="D143" s="1">
        <v>0</v>
      </c>
      <c r="E143">
        <v>0.37</v>
      </c>
      <c r="F143" s="1">
        <v>0.68330000000000002</v>
      </c>
      <c r="G143" s="1">
        <v>0.33329999999999999</v>
      </c>
      <c r="H143">
        <v>0.78</v>
      </c>
      <c r="I143">
        <v>0.27</v>
      </c>
      <c r="J143">
        <v>0</v>
      </c>
      <c r="K143">
        <f t="shared" si="32"/>
        <v>0.27</v>
      </c>
      <c r="L143">
        <v>0.49</v>
      </c>
      <c r="M143">
        <v>0.22</v>
      </c>
      <c r="N143">
        <f t="shared" si="33"/>
        <v>0.71</v>
      </c>
      <c r="O143">
        <f t="shared" si="34"/>
        <v>0.98</v>
      </c>
      <c r="P143">
        <f t="shared" si="35"/>
        <v>0.76</v>
      </c>
      <c r="Q143">
        <f t="shared" si="35"/>
        <v>0.22</v>
      </c>
      <c r="R143">
        <f t="shared" si="36"/>
        <v>1.37</v>
      </c>
      <c r="S143">
        <f t="shared" si="37"/>
        <v>0.27</v>
      </c>
      <c r="T143" s="2">
        <v>0.05</v>
      </c>
      <c r="U143">
        <v>0.31</v>
      </c>
      <c r="V143">
        <v>7.0000000000000007E-2</v>
      </c>
      <c r="W143">
        <v>0.43</v>
      </c>
      <c r="X143">
        <f t="shared" si="38"/>
        <v>2.5100000000000002</v>
      </c>
      <c r="Y143">
        <f t="shared" si="39"/>
        <v>1.1500000000000001</v>
      </c>
      <c r="Z143">
        <f t="shared" si="40"/>
        <v>1.9100000000000001</v>
      </c>
      <c r="AA143">
        <f t="shared" si="41"/>
        <v>11.196847981099999</v>
      </c>
      <c r="AB143">
        <f t="shared" si="41"/>
        <v>5.1300299515000001</v>
      </c>
      <c r="AC143">
        <f t="shared" si="41"/>
        <v>8.5203106150999997</v>
      </c>
      <c r="AD143">
        <f t="shared" si="42"/>
        <v>0.60209424083769636</v>
      </c>
      <c r="AE143">
        <f t="shared" si="43"/>
        <v>0.49136125654450269</v>
      </c>
      <c r="AF143">
        <f t="shared" si="44"/>
        <v>1.0461697660644589</v>
      </c>
      <c r="AG143">
        <v>0</v>
      </c>
      <c r="AH143">
        <v>0.8</v>
      </c>
      <c r="AI143">
        <v>1.2</v>
      </c>
      <c r="AJ143">
        <v>7.5</v>
      </c>
      <c r="AK143">
        <v>1.1000000000000001</v>
      </c>
      <c r="AL143">
        <v>9.9</v>
      </c>
      <c r="AM143">
        <v>21.7</v>
      </c>
      <c r="AN143">
        <v>6.4</v>
      </c>
      <c r="AO143">
        <v>28.1</v>
      </c>
      <c r="AP143" s="3">
        <f t="shared" si="45"/>
        <v>0.55774000000000001</v>
      </c>
      <c r="AQ143" s="3">
        <f t="shared" si="46"/>
        <v>0.78</v>
      </c>
      <c r="AR143" s="2">
        <v>0.34555555555555562</v>
      </c>
      <c r="AS143" t="s">
        <v>64</v>
      </c>
      <c r="AT143" t="s">
        <v>95</v>
      </c>
      <c r="AU143" t="s">
        <v>98</v>
      </c>
      <c r="AV143" t="s">
        <v>152</v>
      </c>
      <c r="AW143" t="s">
        <v>69</v>
      </c>
      <c r="AX143" t="s">
        <v>106</v>
      </c>
      <c r="AY143">
        <v>180</v>
      </c>
      <c r="AZ143" t="s">
        <v>78</v>
      </c>
      <c r="BA143">
        <v>10</v>
      </c>
      <c r="BB143" t="s">
        <v>79</v>
      </c>
      <c r="BC143" t="s">
        <v>64</v>
      </c>
      <c r="BD143" t="s">
        <v>97</v>
      </c>
      <c r="BE143" t="s">
        <v>69</v>
      </c>
      <c r="BF143" t="s">
        <v>69</v>
      </c>
      <c r="BG143" t="s">
        <v>97</v>
      </c>
      <c r="BH143" t="s">
        <v>76</v>
      </c>
      <c r="BI143" t="s">
        <v>187</v>
      </c>
      <c r="BJ143" t="s">
        <v>69</v>
      </c>
      <c r="BK143" t="s">
        <v>69</v>
      </c>
      <c r="BL143">
        <f t="shared" si="47"/>
        <v>84.4</v>
      </c>
    </row>
    <row r="144" spans="1:64" x14ac:dyDescent="0.3">
      <c r="A144" t="s">
        <v>94</v>
      </c>
      <c r="B144">
        <v>449</v>
      </c>
      <c r="C144" s="1">
        <v>0.35</v>
      </c>
      <c r="D144" s="1">
        <v>0.12670000000000001</v>
      </c>
      <c r="E144">
        <v>1.43</v>
      </c>
      <c r="F144" s="1">
        <v>0.5</v>
      </c>
      <c r="G144" s="1">
        <v>0.15</v>
      </c>
      <c r="H144">
        <v>0.68</v>
      </c>
      <c r="I144">
        <v>0.93</v>
      </c>
      <c r="J144">
        <v>0.28999999999999998</v>
      </c>
      <c r="K144">
        <f t="shared" si="32"/>
        <v>1.22</v>
      </c>
      <c r="L144">
        <v>0.26</v>
      </c>
      <c r="M144">
        <v>7.0000000000000007E-2</v>
      </c>
      <c r="N144">
        <f t="shared" si="33"/>
        <v>0.33</v>
      </c>
      <c r="O144">
        <f t="shared" si="34"/>
        <v>1.55</v>
      </c>
      <c r="P144">
        <f t="shared" si="35"/>
        <v>1.19</v>
      </c>
      <c r="Q144">
        <f t="shared" si="35"/>
        <v>0.36</v>
      </c>
      <c r="R144">
        <f t="shared" si="36"/>
        <v>0.92999999999999994</v>
      </c>
      <c r="S144">
        <f t="shared" si="37"/>
        <v>0.43</v>
      </c>
      <c r="T144" s="2">
        <v>7.0000000000000007E-2</v>
      </c>
      <c r="U144">
        <v>0.77</v>
      </c>
      <c r="V144">
        <v>0.33</v>
      </c>
      <c r="W144">
        <v>1.17</v>
      </c>
      <c r="X144">
        <f t="shared" si="38"/>
        <v>3.22</v>
      </c>
      <c r="Y144">
        <f t="shared" si="39"/>
        <v>0.57000000000000006</v>
      </c>
      <c r="Z144">
        <f t="shared" si="40"/>
        <v>1.76</v>
      </c>
      <c r="AA144">
        <f t="shared" si="41"/>
        <v>14.364083864199999</v>
      </c>
      <c r="AB144">
        <f t="shared" si="41"/>
        <v>2.5427104976999999</v>
      </c>
      <c r="AC144">
        <f t="shared" si="41"/>
        <v>7.8511762735999993</v>
      </c>
      <c r="AD144">
        <f t="shared" si="42"/>
        <v>0.32386363636363641</v>
      </c>
      <c r="AE144">
        <f t="shared" si="43"/>
        <v>0.31051136363636367</v>
      </c>
      <c r="AF144">
        <f t="shared" si="44"/>
        <v>2.1237711962699772</v>
      </c>
      <c r="AG144">
        <v>0.09</v>
      </c>
      <c r="AH144">
        <v>0.2</v>
      </c>
      <c r="AI144">
        <v>1.5</v>
      </c>
      <c r="AJ144">
        <v>6.6</v>
      </c>
      <c r="AK144">
        <v>0.5</v>
      </c>
      <c r="AL144">
        <v>8.6</v>
      </c>
      <c r="AM144">
        <v>19</v>
      </c>
      <c r="AN144">
        <v>2.9</v>
      </c>
      <c r="AO144">
        <v>21.9</v>
      </c>
      <c r="AP144" s="3">
        <f t="shared" si="45"/>
        <v>0.93418999999999996</v>
      </c>
      <c r="AQ144" s="3">
        <f t="shared" si="46"/>
        <v>1.43</v>
      </c>
      <c r="AR144" s="2">
        <v>0.30111111111111105</v>
      </c>
      <c r="AS144" t="s">
        <v>64</v>
      </c>
      <c r="AT144" t="s">
        <v>95</v>
      </c>
      <c r="AU144" t="s">
        <v>72</v>
      </c>
      <c r="AV144" t="s">
        <v>69</v>
      </c>
      <c r="AW144" t="s">
        <v>68</v>
      </c>
      <c r="AX144" t="s">
        <v>90</v>
      </c>
      <c r="AY144">
        <v>0</v>
      </c>
      <c r="AZ144" t="s">
        <v>73</v>
      </c>
      <c r="BA144">
        <v>5</v>
      </c>
      <c r="BB144" t="s">
        <v>74</v>
      </c>
      <c r="BC144" t="s">
        <v>64</v>
      </c>
      <c r="BD144" t="s">
        <v>126</v>
      </c>
      <c r="BE144" t="s">
        <v>83</v>
      </c>
      <c r="BF144" t="s">
        <v>75</v>
      </c>
      <c r="BG144" t="s">
        <v>69</v>
      </c>
      <c r="BH144" t="s">
        <v>76</v>
      </c>
      <c r="BI144" t="s">
        <v>69</v>
      </c>
      <c r="BJ144" t="s">
        <v>69</v>
      </c>
      <c r="BK144" t="s">
        <v>69</v>
      </c>
      <c r="BL144">
        <f t="shared" si="47"/>
        <v>145.9</v>
      </c>
    </row>
    <row r="145" spans="1:64" x14ac:dyDescent="0.3">
      <c r="A145" t="s">
        <v>94</v>
      </c>
      <c r="B145">
        <v>450</v>
      </c>
      <c r="C145" s="1">
        <v>8.3299999999999999E-2</v>
      </c>
      <c r="D145" s="1">
        <v>0.1167</v>
      </c>
      <c r="E145">
        <v>0.77</v>
      </c>
      <c r="F145" s="1">
        <v>0.61670000000000003</v>
      </c>
      <c r="G145" s="1">
        <v>0.38329999999999997</v>
      </c>
      <c r="H145">
        <v>0.93</v>
      </c>
      <c r="I145">
        <v>0.23</v>
      </c>
      <c r="J145">
        <v>0.28000000000000003</v>
      </c>
      <c r="K145">
        <f t="shared" si="32"/>
        <v>0.51</v>
      </c>
      <c r="L145">
        <v>0.55000000000000004</v>
      </c>
      <c r="M145">
        <v>0.28999999999999998</v>
      </c>
      <c r="N145">
        <f t="shared" si="33"/>
        <v>0.84000000000000008</v>
      </c>
      <c r="O145">
        <f t="shared" si="34"/>
        <v>1.35</v>
      </c>
      <c r="P145">
        <f t="shared" si="35"/>
        <v>0.78</v>
      </c>
      <c r="Q145">
        <f t="shared" si="35"/>
        <v>0.57000000000000006</v>
      </c>
      <c r="R145">
        <f t="shared" si="36"/>
        <v>1.7200000000000002</v>
      </c>
      <c r="S145">
        <f t="shared" si="37"/>
        <v>0.62000000000000011</v>
      </c>
      <c r="T145" s="2">
        <v>0.05</v>
      </c>
      <c r="U145">
        <v>0.25</v>
      </c>
      <c r="V145">
        <v>0.27</v>
      </c>
      <c r="W145">
        <v>0.56999999999999995</v>
      </c>
      <c r="X145">
        <f t="shared" si="38"/>
        <v>3.02</v>
      </c>
      <c r="Y145">
        <f t="shared" si="39"/>
        <v>1.1500000000000001</v>
      </c>
      <c r="Z145">
        <f t="shared" si="40"/>
        <v>1.9300000000000002</v>
      </c>
      <c r="AA145">
        <f t="shared" si="41"/>
        <v>13.4719047422</v>
      </c>
      <c r="AB145">
        <f t="shared" si="41"/>
        <v>5.1300299515000001</v>
      </c>
      <c r="AC145">
        <f t="shared" si="41"/>
        <v>8.6095285273000002</v>
      </c>
      <c r="AD145">
        <f t="shared" si="42"/>
        <v>0.59585492227979275</v>
      </c>
      <c r="AE145">
        <f t="shared" si="43"/>
        <v>0.48730569948186531</v>
      </c>
      <c r="AF145">
        <f t="shared" si="44"/>
        <v>1.2692138576914362</v>
      </c>
      <c r="AG145">
        <v>0.12</v>
      </c>
      <c r="AH145">
        <v>0.4</v>
      </c>
      <c r="AI145">
        <v>1.1000000000000001</v>
      </c>
      <c r="AJ145">
        <v>7.5</v>
      </c>
      <c r="AK145">
        <v>1.1000000000000001</v>
      </c>
      <c r="AL145">
        <v>9.6</v>
      </c>
      <c r="AM145">
        <v>21.5</v>
      </c>
      <c r="AN145">
        <v>6.1</v>
      </c>
      <c r="AO145">
        <v>27.6</v>
      </c>
      <c r="AP145" s="3">
        <f t="shared" si="45"/>
        <v>0.6496900000000001</v>
      </c>
      <c r="AQ145" s="3">
        <f t="shared" si="46"/>
        <v>0.93</v>
      </c>
      <c r="AR145" s="2">
        <v>0.46333333333333343</v>
      </c>
      <c r="AS145" t="s">
        <v>64</v>
      </c>
      <c r="AT145" t="s">
        <v>95</v>
      </c>
      <c r="AU145" t="s">
        <v>72</v>
      </c>
      <c r="AV145" t="s">
        <v>69</v>
      </c>
      <c r="AW145" t="s">
        <v>69</v>
      </c>
      <c r="AX145" t="s">
        <v>69</v>
      </c>
      <c r="AY145">
        <v>315</v>
      </c>
      <c r="AZ145" t="s">
        <v>82</v>
      </c>
      <c r="BA145">
        <v>5</v>
      </c>
      <c r="BB145" t="s">
        <v>74</v>
      </c>
      <c r="BC145" t="s">
        <v>64</v>
      </c>
      <c r="BD145" t="s">
        <v>97</v>
      </c>
      <c r="BE145" t="s">
        <v>83</v>
      </c>
      <c r="BF145" t="s">
        <v>69</v>
      </c>
      <c r="BG145" t="s">
        <v>130</v>
      </c>
      <c r="BH145" t="s">
        <v>76</v>
      </c>
      <c r="BI145" t="s">
        <v>136</v>
      </c>
      <c r="BJ145" t="s">
        <v>69</v>
      </c>
      <c r="BK145" t="s">
        <v>69</v>
      </c>
      <c r="BL145">
        <f t="shared" si="47"/>
        <v>99.1</v>
      </c>
    </row>
    <row r="146" spans="1:64" x14ac:dyDescent="0.3">
      <c r="A146" t="s">
        <v>94</v>
      </c>
      <c r="B146">
        <v>501</v>
      </c>
      <c r="C146" s="1">
        <v>8.3299999999999999E-2</v>
      </c>
      <c r="D146" s="1">
        <v>0</v>
      </c>
      <c r="E146">
        <v>0.42</v>
      </c>
      <c r="F146" s="1">
        <v>0.53</v>
      </c>
      <c r="G146" s="1">
        <v>0.43329999999999996</v>
      </c>
      <c r="H146">
        <v>0.87</v>
      </c>
      <c r="I146">
        <v>0.21</v>
      </c>
      <c r="J146">
        <v>0</v>
      </c>
      <c r="K146">
        <f t="shared" si="32"/>
        <v>0.21</v>
      </c>
      <c r="L146">
        <v>0.46</v>
      </c>
      <c r="M146">
        <v>0.28999999999999998</v>
      </c>
      <c r="N146">
        <f t="shared" si="33"/>
        <v>0.75</v>
      </c>
      <c r="O146">
        <f t="shared" si="34"/>
        <v>0.96</v>
      </c>
      <c r="P146">
        <f t="shared" si="35"/>
        <v>0.67</v>
      </c>
      <c r="Q146">
        <f t="shared" si="35"/>
        <v>0.28999999999999998</v>
      </c>
      <c r="R146">
        <f t="shared" si="36"/>
        <v>0.94</v>
      </c>
      <c r="S146">
        <f t="shared" si="37"/>
        <v>0.33999999999999997</v>
      </c>
      <c r="T146" s="2">
        <v>0.05</v>
      </c>
      <c r="U146">
        <v>0.69</v>
      </c>
      <c r="V146">
        <v>0.13</v>
      </c>
      <c r="W146">
        <v>0.87</v>
      </c>
      <c r="X146">
        <f t="shared" si="38"/>
        <v>2.4299999999999997</v>
      </c>
      <c r="Y146">
        <f t="shared" si="39"/>
        <v>0.65</v>
      </c>
      <c r="Z146">
        <f t="shared" si="40"/>
        <v>1.3199999999999998</v>
      </c>
      <c r="AA146">
        <f t="shared" si="41"/>
        <v>10.839976332299997</v>
      </c>
      <c r="AB146">
        <f t="shared" si="41"/>
        <v>2.8995821464999998</v>
      </c>
      <c r="AC146">
        <f t="shared" si="41"/>
        <v>5.8883822051999992</v>
      </c>
      <c r="AD146">
        <f t="shared" si="42"/>
        <v>0.49242424242424243</v>
      </c>
      <c r="AE146">
        <f t="shared" si="43"/>
        <v>0.42007575757575755</v>
      </c>
      <c r="AF146">
        <f t="shared" si="44"/>
        <v>1.1846989607014944</v>
      </c>
      <c r="AG146">
        <v>0</v>
      </c>
      <c r="AH146">
        <v>0.1</v>
      </c>
      <c r="AI146">
        <v>1</v>
      </c>
      <c r="AJ146">
        <v>4.8</v>
      </c>
      <c r="AK146">
        <v>0.6</v>
      </c>
      <c r="AL146">
        <v>6.4</v>
      </c>
      <c r="AM146">
        <v>13.7</v>
      </c>
      <c r="AN146">
        <v>3.4</v>
      </c>
      <c r="AO146">
        <v>17.100000000000001</v>
      </c>
      <c r="AP146" s="3">
        <f t="shared" si="45"/>
        <v>0.58471000000000006</v>
      </c>
      <c r="AQ146" s="3">
        <f t="shared" si="46"/>
        <v>0.87</v>
      </c>
      <c r="AR146" s="2">
        <v>0.32000000000000006</v>
      </c>
      <c r="AS146" t="s">
        <v>64</v>
      </c>
      <c r="AT146" t="s">
        <v>95</v>
      </c>
      <c r="AU146" t="s">
        <v>72</v>
      </c>
      <c r="AV146" t="s">
        <v>88</v>
      </c>
      <c r="AW146" t="s">
        <v>69</v>
      </c>
      <c r="AX146" t="s">
        <v>69</v>
      </c>
      <c r="AY146">
        <v>135</v>
      </c>
      <c r="AZ146" t="s">
        <v>109</v>
      </c>
      <c r="BA146">
        <v>10</v>
      </c>
      <c r="BB146" t="s">
        <v>79</v>
      </c>
      <c r="BC146" t="s">
        <v>64</v>
      </c>
      <c r="BD146" t="s">
        <v>126</v>
      </c>
      <c r="BE146" t="s">
        <v>83</v>
      </c>
      <c r="BF146" t="s">
        <v>69</v>
      </c>
      <c r="BG146" t="s">
        <v>83</v>
      </c>
      <c r="BH146" t="s">
        <v>76</v>
      </c>
      <c r="BI146" t="s">
        <v>69</v>
      </c>
      <c r="BJ146" t="s">
        <v>69</v>
      </c>
      <c r="BK146" t="s">
        <v>69</v>
      </c>
      <c r="BL146">
        <f t="shared" si="47"/>
        <v>90.4</v>
      </c>
    </row>
    <row r="147" spans="1:64" x14ac:dyDescent="0.3">
      <c r="A147" t="s">
        <v>188</v>
      </c>
      <c r="B147">
        <v>502</v>
      </c>
      <c r="C147" s="1">
        <v>0</v>
      </c>
      <c r="D147" s="1">
        <v>0</v>
      </c>
      <c r="E147">
        <v>0</v>
      </c>
      <c r="F147" s="1">
        <v>7.2499999999999995E-2</v>
      </c>
      <c r="G147" s="1">
        <v>0</v>
      </c>
      <c r="H147">
        <v>0.15</v>
      </c>
      <c r="I147">
        <v>0</v>
      </c>
      <c r="J147">
        <v>0</v>
      </c>
      <c r="K147">
        <f t="shared" si="32"/>
        <v>0</v>
      </c>
      <c r="L147">
        <v>0.01</v>
      </c>
      <c r="M147">
        <v>0</v>
      </c>
      <c r="N147">
        <f t="shared" si="33"/>
        <v>0.01</v>
      </c>
      <c r="O147">
        <f t="shared" si="34"/>
        <v>0.01</v>
      </c>
      <c r="P147">
        <f t="shared" si="35"/>
        <v>0.01</v>
      </c>
      <c r="Q147">
        <f t="shared" si="35"/>
        <v>0</v>
      </c>
      <c r="R147">
        <f t="shared" si="36"/>
        <v>1.17</v>
      </c>
      <c r="S147">
        <f t="shared" si="37"/>
        <v>0.17</v>
      </c>
      <c r="T147" s="2">
        <v>0.17</v>
      </c>
      <c r="U147">
        <v>0.48</v>
      </c>
      <c r="V147">
        <v>0.13</v>
      </c>
      <c r="W147">
        <v>0.78</v>
      </c>
      <c r="X147">
        <f t="shared" si="38"/>
        <v>1.7899999999999998</v>
      </c>
      <c r="Y147">
        <f t="shared" si="39"/>
        <v>1.17</v>
      </c>
      <c r="Z147">
        <f t="shared" si="40"/>
        <v>1.18</v>
      </c>
      <c r="AA147">
        <f t="shared" si="41"/>
        <v>7.9850031418999983</v>
      </c>
      <c r="AB147">
        <f t="shared" si="41"/>
        <v>5.2192478636999997</v>
      </c>
      <c r="AC147">
        <f t="shared" si="41"/>
        <v>5.2638568197999991</v>
      </c>
      <c r="AD147">
        <f t="shared" si="42"/>
        <v>0.99152542372881369</v>
      </c>
      <c r="AE147">
        <f t="shared" si="43"/>
        <v>0.74449152542372887</v>
      </c>
      <c r="AF147">
        <f t="shared" si="44"/>
        <v>0.49240519431834046</v>
      </c>
      <c r="AG147">
        <v>0.42</v>
      </c>
      <c r="AH147">
        <v>0</v>
      </c>
      <c r="AI147">
        <v>1.2</v>
      </c>
      <c r="AJ147">
        <v>2.6</v>
      </c>
      <c r="AK147">
        <v>1</v>
      </c>
      <c r="AL147">
        <v>4.9000000000000004</v>
      </c>
      <c r="AM147">
        <v>7.6</v>
      </c>
      <c r="AN147">
        <v>5.9</v>
      </c>
      <c r="AO147">
        <v>13.5</v>
      </c>
      <c r="AP147" s="3">
        <f t="shared" si="45"/>
        <v>0.15395</v>
      </c>
      <c r="AQ147" s="3">
        <f t="shared" si="46"/>
        <v>0.15</v>
      </c>
      <c r="AR147" s="2">
        <v>0.12333333333333335</v>
      </c>
      <c r="AS147" t="s">
        <v>97</v>
      </c>
      <c r="AT147" t="s">
        <v>95</v>
      </c>
      <c r="AU147" t="s">
        <v>72</v>
      </c>
      <c r="AV147" t="s">
        <v>69</v>
      </c>
      <c r="AW147" t="s">
        <v>68</v>
      </c>
      <c r="AX147" t="s">
        <v>69</v>
      </c>
      <c r="AY147">
        <v>270</v>
      </c>
      <c r="AZ147" t="s">
        <v>134</v>
      </c>
      <c r="BA147">
        <v>5</v>
      </c>
      <c r="BB147" t="s">
        <v>74</v>
      </c>
      <c r="BC147" t="s">
        <v>97</v>
      </c>
      <c r="BD147" t="s">
        <v>75</v>
      </c>
      <c r="BE147" t="s">
        <v>83</v>
      </c>
      <c r="BF147" t="s">
        <v>69</v>
      </c>
      <c r="BG147" t="s">
        <v>76</v>
      </c>
      <c r="BH147" t="s">
        <v>69</v>
      </c>
      <c r="BI147" t="s">
        <v>69</v>
      </c>
      <c r="BJ147" t="s">
        <v>69</v>
      </c>
      <c r="BK147" t="s">
        <v>69</v>
      </c>
      <c r="BL147">
        <f t="shared" si="47"/>
        <v>20.9</v>
      </c>
    </row>
    <row r="148" spans="1:64" x14ac:dyDescent="0.3">
      <c r="A148" t="s">
        <v>188</v>
      </c>
      <c r="B148">
        <v>503</v>
      </c>
      <c r="C148" s="1">
        <v>0.1225</v>
      </c>
      <c r="D148" s="1">
        <v>0.01</v>
      </c>
      <c r="E148">
        <v>0.98</v>
      </c>
      <c r="F148" s="1">
        <v>8.0000000000000004E-4</v>
      </c>
      <c r="G148" s="1">
        <v>0</v>
      </c>
      <c r="H148">
        <v>0</v>
      </c>
      <c r="I148">
        <v>0.35</v>
      </c>
      <c r="J148">
        <v>0.02</v>
      </c>
      <c r="K148">
        <f t="shared" si="32"/>
        <v>0.37</v>
      </c>
      <c r="L148">
        <v>0</v>
      </c>
      <c r="M148">
        <v>0</v>
      </c>
      <c r="N148">
        <f t="shared" si="33"/>
        <v>0</v>
      </c>
      <c r="O148">
        <f t="shared" si="34"/>
        <v>0.37</v>
      </c>
      <c r="P148">
        <f t="shared" si="35"/>
        <v>0.35</v>
      </c>
      <c r="Q148">
        <f t="shared" si="35"/>
        <v>0.02</v>
      </c>
      <c r="R148">
        <f t="shared" si="36"/>
        <v>1.81</v>
      </c>
      <c r="S148">
        <f t="shared" si="37"/>
        <v>0.21</v>
      </c>
      <c r="T148" s="2">
        <v>0.19</v>
      </c>
      <c r="U148">
        <v>1</v>
      </c>
      <c r="V148">
        <v>7.0000000000000007E-2</v>
      </c>
      <c r="W148">
        <v>1.25</v>
      </c>
      <c r="X148">
        <f t="shared" si="38"/>
        <v>3.23</v>
      </c>
      <c r="Y148">
        <f t="shared" si="39"/>
        <v>1.79</v>
      </c>
      <c r="Z148">
        <f t="shared" si="40"/>
        <v>2.14</v>
      </c>
      <c r="AA148">
        <f t="shared" si="41"/>
        <v>14.408692820299999</v>
      </c>
      <c r="AB148">
        <f t="shared" si="41"/>
        <v>7.9850031418999992</v>
      </c>
      <c r="AC148">
        <f t="shared" si="41"/>
        <v>9.5463166053999995</v>
      </c>
      <c r="AD148">
        <f t="shared" si="42"/>
        <v>0.83644859813084105</v>
      </c>
      <c r="AE148">
        <f t="shared" si="43"/>
        <v>0.64369158878504673</v>
      </c>
      <c r="AF148">
        <f t="shared" si="44"/>
        <v>1.0276708580712466</v>
      </c>
      <c r="AG148">
        <v>0</v>
      </c>
      <c r="AH148">
        <v>1.8</v>
      </c>
      <c r="AI148">
        <v>3.1</v>
      </c>
      <c r="AJ148">
        <v>3.6</v>
      </c>
      <c r="AK148">
        <v>1.6</v>
      </c>
      <c r="AL148">
        <v>8.3000000000000007</v>
      </c>
      <c r="AM148">
        <v>10.4</v>
      </c>
      <c r="AN148">
        <v>9.4</v>
      </c>
      <c r="AO148">
        <v>19.8</v>
      </c>
      <c r="AP148" s="3">
        <f t="shared" si="45"/>
        <v>0.71433999999999997</v>
      </c>
      <c r="AQ148" s="3">
        <f t="shared" si="46"/>
        <v>0.98</v>
      </c>
      <c r="AR148" s="2">
        <v>3.3333333333333333E-2</v>
      </c>
      <c r="AS148" t="s">
        <v>97</v>
      </c>
      <c r="AT148" t="s">
        <v>95</v>
      </c>
      <c r="AU148" t="s">
        <v>66</v>
      </c>
      <c r="AV148" t="s">
        <v>189</v>
      </c>
      <c r="AW148" t="s">
        <v>69</v>
      </c>
      <c r="AX148" t="s">
        <v>129</v>
      </c>
      <c r="AY148">
        <v>135</v>
      </c>
      <c r="AZ148" t="s">
        <v>109</v>
      </c>
      <c r="BA148">
        <v>5</v>
      </c>
      <c r="BB148" t="s">
        <v>74</v>
      </c>
      <c r="BC148" t="s">
        <v>97</v>
      </c>
      <c r="BD148" t="s">
        <v>75</v>
      </c>
      <c r="BE148" t="s">
        <v>64</v>
      </c>
      <c r="BF148" t="s">
        <v>69</v>
      </c>
      <c r="BG148" t="s">
        <v>69</v>
      </c>
      <c r="BH148" t="s">
        <v>69</v>
      </c>
      <c r="BI148" t="s">
        <v>69</v>
      </c>
      <c r="BJ148" t="s">
        <v>129</v>
      </c>
      <c r="BK148" t="s">
        <v>69</v>
      </c>
      <c r="BL148">
        <f t="shared" si="47"/>
        <v>107.4</v>
      </c>
    </row>
    <row r="149" spans="1:64" x14ac:dyDescent="0.3">
      <c r="A149" t="s">
        <v>188</v>
      </c>
      <c r="B149">
        <v>504</v>
      </c>
      <c r="C149" s="1">
        <v>8.0000000000000004E-4</v>
      </c>
      <c r="D149" s="1">
        <v>0</v>
      </c>
      <c r="E149">
        <v>0.05</v>
      </c>
      <c r="F149" s="1">
        <v>0</v>
      </c>
      <c r="G149" s="1">
        <v>0</v>
      </c>
      <c r="H149">
        <v>0</v>
      </c>
      <c r="I149">
        <v>0</v>
      </c>
      <c r="J149">
        <v>0</v>
      </c>
      <c r="K149">
        <f t="shared" si="32"/>
        <v>0</v>
      </c>
      <c r="L149">
        <v>0</v>
      </c>
      <c r="M149">
        <v>0</v>
      </c>
      <c r="N149">
        <f t="shared" si="33"/>
        <v>0</v>
      </c>
      <c r="O149">
        <f t="shared" si="34"/>
        <v>0</v>
      </c>
      <c r="P149">
        <f t="shared" si="35"/>
        <v>0</v>
      </c>
      <c r="Q149">
        <f t="shared" si="35"/>
        <v>0</v>
      </c>
      <c r="R149">
        <f t="shared" si="36"/>
        <v>1.61</v>
      </c>
      <c r="S149">
        <f t="shared" si="37"/>
        <v>0.11</v>
      </c>
      <c r="T149" s="2">
        <v>0.11</v>
      </c>
      <c r="U149">
        <v>0.53</v>
      </c>
      <c r="V149">
        <v>7.0000000000000007E-2</v>
      </c>
      <c r="W149">
        <v>0.71</v>
      </c>
      <c r="X149">
        <f t="shared" si="38"/>
        <v>2.21</v>
      </c>
      <c r="Y149">
        <f t="shared" si="39"/>
        <v>1.61</v>
      </c>
      <c r="Z149">
        <f t="shared" si="40"/>
        <v>1.61</v>
      </c>
      <c r="AA149">
        <f t="shared" si="41"/>
        <v>9.8585792980999987</v>
      </c>
      <c r="AB149">
        <f t="shared" si="41"/>
        <v>7.1820419320999997</v>
      </c>
      <c r="AC149">
        <f t="shared" si="41"/>
        <v>7.1820419320999997</v>
      </c>
      <c r="AD149">
        <f t="shared" si="42"/>
        <v>1</v>
      </c>
      <c r="AE149">
        <f t="shared" si="43"/>
        <v>0.75</v>
      </c>
      <c r="AF149">
        <f t="shared" si="44"/>
        <v>0.60347650076769466</v>
      </c>
      <c r="AG149">
        <v>0</v>
      </c>
      <c r="AH149">
        <v>0</v>
      </c>
      <c r="AI149">
        <v>0.7</v>
      </c>
      <c r="AJ149">
        <v>4.5999999999999996</v>
      </c>
      <c r="AK149">
        <v>1.5</v>
      </c>
      <c r="AL149">
        <v>6.8</v>
      </c>
      <c r="AM149">
        <v>13.3</v>
      </c>
      <c r="AN149">
        <v>8.6999999999999993</v>
      </c>
      <c r="AO149">
        <v>22</v>
      </c>
      <c r="AP149" s="3">
        <f t="shared" si="45"/>
        <v>0.11865000000000001</v>
      </c>
      <c r="AQ149" s="3">
        <f t="shared" si="46"/>
        <v>0.05</v>
      </c>
      <c r="AR149" s="2">
        <v>1.7777777777777778E-2</v>
      </c>
      <c r="AS149" t="s">
        <v>97</v>
      </c>
      <c r="AT149" t="s">
        <v>95</v>
      </c>
      <c r="AU149" t="s">
        <v>66</v>
      </c>
      <c r="AV149" t="s">
        <v>114</v>
      </c>
      <c r="AW149" t="s">
        <v>69</v>
      </c>
      <c r="AX149" t="s">
        <v>124</v>
      </c>
      <c r="BA149">
        <v>0</v>
      </c>
      <c r="BB149" t="s">
        <v>70</v>
      </c>
      <c r="BC149" t="s">
        <v>97</v>
      </c>
      <c r="BD149" t="s">
        <v>69</v>
      </c>
      <c r="BE149" t="s">
        <v>69</v>
      </c>
      <c r="BF149" t="s">
        <v>69</v>
      </c>
      <c r="BG149" t="s">
        <v>97</v>
      </c>
      <c r="BH149" t="s">
        <v>69</v>
      </c>
      <c r="BI149" t="s">
        <v>69</v>
      </c>
      <c r="BJ149" t="s">
        <v>85</v>
      </c>
      <c r="BK149" t="s">
        <v>69</v>
      </c>
      <c r="BL149">
        <f t="shared" si="47"/>
        <v>13.7</v>
      </c>
    </row>
    <row r="150" spans="1:64" x14ac:dyDescent="0.3">
      <c r="A150" t="s">
        <v>188</v>
      </c>
      <c r="B150">
        <v>505</v>
      </c>
      <c r="C150" s="1">
        <v>3.8300000000000001E-2</v>
      </c>
      <c r="D150" s="1">
        <v>0</v>
      </c>
      <c r="E150">
        <v>0.47</v>
      </c>
      <c r="F150" s="1">
        <v>0</v>
      </c>
      <c r="G150" s="1">
        <v>0</v>
      </c>
      <c r="H150">
        <v>0</v>
      </c>
      <c r="I150">
        <v>0.1</v>
      </c>
      <c r="J150">
        <v>0</v>
      </c>
      <c r="K150">
        <f t="shared" si="32"/>
        <v>0.1</v>
      </c>
      <c r="L150">
        <v>0</v>
      </c>
      <c r="M150">
        <v>0</v>
      </c>
      <c r="N150">
        <f t="shared" si="33"/>
        <v>0</v>
      </c>
      <c r="O150">
        <f t="shared" si="34"/>
        <v>0.1</v>
      </c>
      <c r="P150">
        <f t="shared" si="35"/>
        <v>0.1</v>
      </c>
      <c r="Q150">
        <f t="shared" si="35"/>
        <v>0</v>
      </c>
      <c r="R150">
        <f t="shared" si="36"/>
        <v>1.18</v>
      </c>
      <c r="S150">
        <f t="shared" si="37"/>
        <v>0.18</v>
      </c>
      <c r="T150" s="2">
        <v>0.18</v>
      </c>
      <c r="U150">
        <v>0.65</v>
      </c>
      <c r="V150">
        <v>0</v>
      </c>
      <c r="W150">
        <v>0.83</v>
      </c>
      <c r="X150">
        <f t="shared" si="38"/>
        <v>1.9300000000000002</v>
      </c>
      <c r="Y150">
        <f t="shared" si="39"/>
        <v>1.18</v>
      </c>
      <c r="Z150">
        <f t="shared" si="40"/>
        <v>1.28</v>
      </c>
      <c r="AA150">
        <f t="shared" si="41"/>
        <v>8.6095285273000002</v>
      </c>
      <c r="AB150">
        <f t="shared" si="41"/>
        <v>5.2638568197999991</v>
      </c>
      <c r="AC150">
        <f t="shared" si="41"/>
        <v>5.7099463807999999</v>
      </c>
      <c r="AD150">
        <f t="shared" si="42"/>
        <v>0.92187499999999989</v>
      </c>
      <c r="AE150">
        <f t="shared" si="43"/>
        <v>0.69921874999999989</v>
      </c>
      <c r="AF150">
        <f t="shared" si="44"/>
        <v>0.5652929854760661</v>
      </c>
      <c r="AG150">
        <v>0</v>
      </c>
      <c r="AH150">
        <v>0.2</v>
      </c>
      <c r="AI150">
        <v>1</v>
      </c>
      <c r="AJ150">
        <v>3</v>
      </c>
      <c r="AK150">
        <v>1</v>
      </c>
      <c r="AL150">
        <v>5</v>
      </c>
      <c r="AM150">
        <v>8.6</v>
      </c>
      <c r="AN150">
        <v>6</v>
      </c>
      <c r="AO150">
        <v>14.6</v>
      </c>
      <c r="AP150" s="3">
        <f t="shared" si="45"/>
        <v>0.35750999999999999</v>
      </c>
      <c r="AQ150" s="3">
        <f t="shared" si="46"/>
        <v>0.47</v>
      </c>
      <c r="AR150" s="2">
        <v>3.4444444444444444E-2</v>
      </c>
      <c r="AS150" t="s">
        <v>97</v>
      </c>
      <c r="AT150" t="s">
        <v>95</v>
      </c>
      <c r="AU150" t="s">
        <v>66</v>
      </c>
      <c r="AV150" t="s">
        <v>69</v>
      </c>
      <c r="AW150" t="s">
        <v>69</v>
      </c>
      <c r="AX150" t="s">
        <v>69</v>
      </c>
      <c r="AY150">
        <v>270</v>
      </c>
      <c r="AZ150" t="s">
        <v>134</v>
      </c>
      <c r="BA150">
        <v>5</v>
      </c>
      <c r="BB150" t="s">
        <v>74</v>
      </c>
      <c r="BC150" t="s">
        <v>97</v>
      </c>
      <c r="BD150" t="s">
        <v>126</v>
      </c>
      <c r="BE150" t="s">
        <v>69</v>
      </c>
      <c r="BF150" t="s">
        <v>69</v>
      </c>
      <c r="BG150" t="s">
        <v>69</v>
      </c>
      <c r="BH150" t="s">
        <v>69</v>
      </c>
      <c r="BI150" t="s">
        <v>69</v>
      </c>
      <c r="BJ150" t="s">
        <v>85</v>
      </c>
      <c r="BK150" t="s">
        <v>69</v>
      </c>
      <c r="BL150">
        <f t="shared" si="47"/>
        <v>53</v>
      </c>
    </row>
    <row r="151" spans="1:64" x14ac:dyDescent="0.3">
      <c r="A151" t="s">
        <v>188</v>
      </c>
      <c r="B151">
        <v>506</v>
      </c>
      <c r="C151" s="1">
        <v>0</v>
      </c>
      <c r="D151" s="1">
        <v>0</v>
      </c>
      <c r="E151">
        <v>0</v>
      </c>
      <c r="F151" s="1">
        <v>0</v>
      </c>
      <c r="G151" s="1">
        <v>0</v>
      </c>
      <c r="H151">
        <v>0</v>
      </c>
      <c r="I151">
        <v>0</v>
      </c>
      <c r="J151">
        <v>0</v>
      </c>
      <c r="K151">
        <f t="shared" si="32"/>
        <v>0</v>
      </c>
      <c r="L151">
        <v>0</v>
      </c>
      <c r="M151">
        <v>0</v>
      </c>
      <c r="N151">
        <f t="shared" si="33"/>
        <v>0</v>
      </c>
      <c r="O151">
        <f t="shared" si="34"/>
        <v>0</v>
      </c>
      <c r="P151">
        <f t="shared" si="35"/>
        <v>0</v>
      </c>
      <c r="Q151">
        <f t="shared" si="35"/>
        <v>0</v>
      </c>
      <c r="R151">
        <f t="shared" si="36"/>
        <v>1.38</v>
      </c>
      <c r="S151">
        <f t="shared" si="37"/>
        <v>0.18</v>
      </c>
      <c r="T151" s="2">
        <v>0.18</v>
      </c>
      <c r="U151">
        <v>1.1200000000000001</v>
      </c>
      <c r="V151">
        <v>0.33</v>
      </c>
      <c r="W151">
        <v>1.63</v>
      </c>
      <c r="X151">
        <f t="shared" si="38"/>
        <v>2.83</v>
      </c>
      <c r="Y151">
        <f t="shared" si="39"/>
        <v>1.38</v>
      </c>
      <c r="Z151">
        <f t="shared" si="40"/>
        <v>1.38</v>
      </c>
      <c r="AA151">
        <f t="shared" si="41"/>
        <v>12.624334576299999</v>
      </c>
      <c r="AB151">
        <f t="shared" si="41"/>
        <v>6.156035941799999</v>
      </c>
      <c r="AC151">
        <f t="shared" si="41"/>
        <v>6.156035941799999</v>
      </c>
      <c r="AD151">
        <f t="shared" si="42"/>
        <v>1</v>
      </c>
      <c r="AE151">
        <f t="shared" si="43"/>
        <v>0.75</v>
      </c>
      <c r="AF151">
        <f t="shared" si="44"/>
        <v>0.77277760053057731</v>
      </c>
      <c r="AG151">
        <v>0</v>
      </c>
      <c r="AH151">
        <v>0</v>
      </c>
      <c r="AI151">
        <v>1.6</v>
      </c>
      <c r="AJ151">
        <v>4.7</v>
      </c>
      <c r="AK151">
        <v>1.2</v>
      </c>
      <c r="AL151">
        <v>7.5</v>
      </c>
      <c r="AM151">
        <v>13.5</v>
      </c>
      <c r="AN151">
        <v>6.6</v>
      </c>
      <c r="AO151">
        <v>20.100000000000001</v>
      </c>
      <c r="AP151" s="3">
        <f t="shared" si="45"/>
        <v>6.6000000000000003E-2</v>
      </c>
      <c r="AQ151" s="3">
        <f t="shared" si="46"/>
        <v>0</v>
      </c>
      <c r="AR151" s="2">
        <v>3.4444444444444437E-2</v>
      </c>
      <c r="AS151" t="s">
        <v>97</v>
      </c>
      <c r="AT151" t="s">
        <v>95</v>
      </c>
      <c r="AU151" t="s">
        <v>98</v>
      </c>
      <c r="AV151" t="s">
        <v>114</v>
      </c>
      <c r="AW151" t="s">
        <v>69</v>
      </c>
      <c r="AX151" t="s">
        <v>121</v>
      </c>
      <c r="AY151">
        <v>225</v>
      </c>
      <c r="AZ151" t="s">
        <v>125</v>
      </c>
      <c r="BA151">
        <v>5</v>
      </c>
      <c r="BB151" t="s">
        <v>74</v>
      </c>
      <c r="BC151" t="s">
        <v>97</v>
      </c>
      <c r="BD151" t="s">
        <v>69</v>
      </c>
      <c r="BE151" t="s">
        <v>69</v>
      </c>
      <c r="BF151" t="s">
        <v>69</v>
      </c>
      <c r="BG151" t="s">
        <v>69</v>
      </c>
      <c r="BH151" t="s">
        <v>69</v>
      </c>
      <c r="BI151" t="s">
        <v>69</v>
      </c>
      <c r="BJ151" t="s">
        <v>69</v>
      </c>
      <c r="BK151" t="s">
        <v>69</v>
      </c>
      <c r="BL151">
        <f t="shared" si="47"/>
        <v>6.6</v>
      </c>
    </row>
    <row r="152" spans="1:64" x14ac:dyDescent="0.3">
      <c r="A152" t="s">
        <v>188</v>
      </c>
      <c r="B152">
        <v>507</v>
      </c>
      <c r="C152" s="1">
        <v>0</v>
      </c>
      <c r="D152" s="1">
        <v>0</v>
      </c>
      <c r="E152">
        <v>0</v>
      </c>
      <c r="F152" s="1">
        <v>0</v>
      </c>
      <c r="G152" s="1">
        <v>0</v>
      </c>
      <c r="H152">
        <v>0</v>
      </c>
      <c r="I152">
        <v>0</v>
      </c>
      <c r="J152">
        <v>0</v>
      </c>
      <c r="K152">
        <f t="shared" si="32"/>
        <v>0</v>
      </c>
      <c r="L152">
        <v>0</v>
      </c>
      <c r="M152">
        <v>0</v>
      </c>
      <c r="N152">
        <f t="shared" si="33"/>
        <v>0</v>
      </c>
      <c r="O152">
        <f t="shared" si="34"/>
        <v>0</v>
      </c>
      <c r="P152">
        <f t="shared" si="35"/>
        <v>0</v>
      </c>
      <c r="Q152">
        <f t="shared" si="35"/>
        <v>0</v>
      </c>
      <c r="R152">
        <f t="shared" si="36"/>
        <v>1.6800000000000002</v>
      </c>
      <c r="S152">
        <f t="shared" si="37"/>
        <v>0.08</v>
      </c>
      <c r="T152" s="2">
        <v>0.08</v>
      </c>
      <c r="U152">
        <v>0.81</v>
      </c>
      <c r="V152">
        <v>0.46</v>
      </c>
      <c r="W152">
        <v>1.36</v>
      </c>
      <c r="X152">
        <f t="shared" si="38"/>
        <v>2.95</v>
      </c>
      <c r="Y152">
        <f t="shared" si="39"/>
        <v>1.6800000000000002</v>
      </c>
      <c r="Z152">
        <f t="shared" si="40"/>
        <v>1.6800000000000002</v>
      </c>
      <c r="AA152">
        <f t="shared" si="41"/>
        <v>13.1596420495</v>
      </c>
      <c r="AB152">
        <f t="shared" si="41"/>
        <v>7.4943046247999998</v>
      </c>
      <c r="AC152">
        <f t="shared" si="41"/>
        <v>7.4943046247999998</v>
      </c>
      <c r="AD152">
        <f t="shared" si="42"/>
        <v>1</v>
      </c>
      <c r="AE152">
        <f t="shared" si="43"/>
        <v>0.75</v>
      </c>
      <c r="AF152">
        <f t="shared" si="44"/>
        <v>0.80554555532339334</v>
      </c>
      <c r="AG152">
        <v>0</v>
      </c>
      <c r="AH152">
        <v>0</v>
      </c>
      <c r="AI152">
        <v>1.4</v>
      </c>
      <c r="AJ152">
        <v>0.4</v>
      </c>
      <c r="AK152">
        <v>1.6</v>
      </c>
      <c r="AL152">
        <v>3.3</v>
      </c>
      <c r="AM152">
        <v>1.1000000000000001</v>
      </c>
      <c r="AN152">
        <v>9</v>
      </c>
      <c r="AO152">
        <v>10</v>
      </c>
      <c r="AP152" s="3">
        <f t="shared" si="45"/>
        <v>0.09</v>
      </c>
      <c r="AQ152" s="3">
        <f t="shared" si="46"/>
        <v>0</v>
      </c>
      <c r="AR152" s="2">
        <v>7.5000000000000011E-2</v>
      </c>
      <c r="AS152" t="s">
        <v>97</v>
      </c>
      <c r="AT152" t="s">
        <v>95</v>
      </c>
      <c r="AU152" t="s">
        <v>98</v>
      </c>
      <c r="AV152" t="s">
        <v>120</v>
      </c>
      <c r="AW152" t="s">
        <v>68</v>
      </c>
      <c r="AX152" t="s">
        <v>135</v>
      </c>
      <c r="AY152">
        <v>270</v>
      </c>
      <c r="AZ152" t="s">
        <v>134</v>
      </c>
      <c r="BA152">
        <v>5</v>
      </c>
      <c r="BB152" t="s">
        <v>74</v>
      </c>
      <c r="BC152" t="s">
        <v>97</v>
      </c>
      <c r="BD152" t="s">
        <v>185</v>
      </c>
      <c r="BE152" t="s">
        <v>126</v>
      </c>
      <c r="BF152" t="s">
        <v>69</v>
      </c>
      <c r="BG152" t="s">
        <v>97</v>
      </c>
      <c r="BH152" t="s">
        <v>69</v>
      </c>
      <c r="BI152" t="s">
        <v>69</v>
      </c>
      <c r="BJ152" t="s">
        <v>85</v>
      </c>
      <c r="BK152" t="s">
        <v>69</v>
      </c>
      <c r="BL152">
        <f t="shared" si="47"/>
        <v>9</v>
      </c>
    </row>
    <row r="153" spans="1:64" x14ac:dyDescent="0.3">
      <c r="A153" t="s">
        <v>188</v>
      </c>
      <c r="B153">
        <v>509</v>
      </c>
      <c r="C153" s="1">
        <v>3.8300000000000001E-2</v>
      </c>
      <c r="D153" s="1">
        <v>0.05</v>
      </c>
      <c r="E153">
        <v>0.32</v>
      </c>
      <c r="F153" s="1">
        <v>0</v>
      </c>
      <c r="G153" s="1">
        <v>0</v>
      </c>
      <c r="H153">
        <v>0</v>
      </c>
      <c r="I153">
        <v>0.09</v>
      </c>
      <c r="J153">
        <v>0.1</v>
      </c>
      <c r="K153">
        <f t="shared" si="32"/>
        <v>0.19</v>
      </c>
      <c r="L153">
        <v>0</v>
      </c>
      <c r="M153">
        <v>0</v>
      </c>
      <c r="N153">
        <f t="shared" si="33"/>
        <v>0</v>
      </c>
      <c r="O153">
        <f t="shared" si="34"/>
        <v>0.19</v>
      </c>
      <c r="P153">
        <f t="shared" si="35"/>
        <v>0.09</v>
      </c>
      <c r="Q153">
        <f t="shared" si="35"/>
        <v>0.1</v>
      </c>
      <c r="R153">
        <f t="shared" si="36"/>
        <v>1.46</v>
      </c>
      <c r="S153">
        <f t="shared" si="37"/>
        <v>0.26</v>
      </c>
      <c r="T153" s="2">
        <v>0.16</v>
      </c>
      <c r="U153">
        <v>0.61</v>
      </c>
      <c r="V153">
        <v>7.0000000000000007E-2</v>
      </c>
      <c r="W153">
        <v>0.83</v>
      </c>
      <c r="X153">
        <f t="shared" si="38"/>
        <v>2.2299999999999995</v>
      </c>
      <c r="Y153">
        <f t="shared" si="39"/>
        <v>1.3599999999999999</v>
      </c>
      <c r="Z153">
        <f t="shared" si="40"/>
        <v>1.45</v>
      </c>
      <c r="AA153">
        <f t="shared" si="41"/>
        <v>9.9477972102999974</v>
      </c>
      <c r="AB153">
        <f t="shared" si="41"/>
        <v>6.0668180295999994</v>
      </c>
      <c r="AC153">
        <f t="shared" si="41"/>
        <v>6.4682986344999991</v>
      </c>
      <c r="AD153">
        <f t="shared" si="42"/>
        <v>0.93793103448275861</v>
      </c>
      <c r="AE153">
        <f t="shared" si="43"/>
        <v>0.70965517241379306</v>
      </c>
      <c r="AF153">
        <f t="shared" si="44"/>
        <v>0.64355674090482584</v>
      </c>
      <c r="AG153">
        <v>0</v>
      </c>
      <c r="AH153">
        <v>0</v>
      </c>
      <c r="AI153">
        <v>0.8</v>
      </c>
      <c r="AJ153">
        <v>4.3</v>
      </c>
      <c r="AK153">
        <v>1.2</v>
      </c>
      <c r="AL153">
        <v>6.4</v>
      </c>
      <c r="AM153">
        <v>12.4</v>
      </c>
      <c r="AN153">
        <v>7</v>
      </c>
      <c r="AO153">
        <v>19.5</v>
      </c>
      <c r="AP153" s="3">
        <f t="shared" si="45"/>
        <v>0.27256000000000002</v>
      </c>
      <c r="AQ153" s="3">
        <f t="shared" si="46"/>
        <v>0.32</v>
      </c>
      <c r="AR153" s="2">
        <v>3.4444444444444444E-2</v>
      </c>
      <c r="AS153" t="s">
        <v>97</v>
      </c>
      <c r="AT153" t="s">
        <v>95</v>
      </c>
      <c r="AU153" t="s">
        <v>66</v>
      </c>
      <c r="AV153" t="s">
        <v>118</v>
      </c>
      <c r="AW153" t="s">
        <v>69</v>
      </c>
      <c r="AX153" t="s">
        <v>124</v>
      </c>
      <c r="AY153">
        <v>0</v>
      </c>
      <c r="AZ153" t="s">
        <v>73</v>
      </c>
      <c r="BA153">
        <v>10</v>
      </c>
      <c r="BB153" t="s">
        <v>79</v>
      </c>
      <c r="BC153" t="s">
        <v>97</v>
      </c>
      <c r="BD153" t="s">
        <v>69</v>
      </c>
      <c r="BE153" t="s">
        <v>69</v>
      </c>
      <c r="BF153" t="s">
        <v>69</v>
      </c>
      <c r="BG153" t="s">
        <v>69</v>
      </c>
      <c r="BH153" t="s">
        <v>69</v>
      </c>
      <c r="BI153" t="s">
        <v>69</v>
      </c>
      <c r="BJ153" t="s">
        <v>85</v>
      </c>
      <c r="BK153" t="s">
        <v>69</v>
      </c>
      <c r="BL153">
        <f t="shared" si="47"/>
        <v>39</v>
      </c>
    </row>
    <row r="154" spans="1:64" x14ac:dyDescent="0.3">
      <c r="A154" t="s">
        <v>188</v>
      </c>
      <c r="B154">
        <v>510</v>
      </c>
      <c r="C154" s="1">
        <v>0.15</v>
      </c>
      <c r="D154" s="1">
        <v>0</v>
      </c>
      <c r="E154">
        <v>0.83</v>
      </c>
      <c r="F154" s="1">
        <v>0.1167</v>
      </c>
      <c r="G154" s="1">
        <v>5.0000000000000001E-3</v>
      </c>
      <c r="H154">
        <v>0.12</v>
      </c>
      <c r="I154">
        <v>0.47</v>
      </c>
      <c r="J154">
        <v>0</v>
      </c>
      <c r="K154">
        <f t="shared" si="32"/>
        <v>0.47</v>
      </c>
      <c r="L154">
        <v>0.02</v>
      </c>
      <c r="M154">
        <v>0</v>
      </c>
      <c r="N154">
        <f t="shared" si="33"/>
        <v>0.02</v>
      </c>
      <c r="O154">
        <f t="shared" si="34"/>
        <v>0.49</v>
      </c>
      <c r="P154">
        <f t="shared" si="35"/>
        <v>0.49</v>
      </c>
      <c r="Q154">
        <f t="shared" si="35"/>
        <v>0</v>
      </c>
      <c r="R154">
        <f t="shared" si="36"/>
        <v>1.94</v>
      </c>
      <c r="S154">
        <f t="shared" si="37"/>
        <v>0.14000000000000001</v>
      </c>
      <c r="T154" s="2">
        <v>0.14000000000000001</v>
      </c>
      <c r="U154">
        <v>0.46</v>
      </c>
      <c r="V154">
        <v>0.4</v>
      </c>
      <c r="W154">
        <v>1</v>
      </c>
      <c r="X154">
        <f t="shared" si="38"/>
        <v>3.29</v>
      </c>
      <c r="Y154">
        <f t="shared" si="39"/>
        <v>1.94</v>
      </c>
      <c r="Z154">
        <f t="shared" si="40"/>
        <v>2.4300000000000002</v>
      </c>
      <c r="AA154">
        <f t="shared" si="41"/>
        <v>14.676346556899999</v>
      </c>
      <c r="AB154">
        <f t="shared" si="41"/>
        <v>8.6541374833999996</v>
      </c>
      <c r="AC154">
        <f t="shared" si="41"/>
        <v>10.839976332299999</v>
      </c>
      <c r="AD154">
        <f t="shared" si="42"/>
        <v>0.79835390946502061</v>
      </c>
      <c r="AE154">
        <f t="shared" si="43"/>
        <v>0.61893004115226335</v>
      </c>
      <c r="AF154">
        <f t="shared" si="44"/>
        <v>1.0886384980972659</v>
      </c>
      <c r="AG154">
        <v>0</v>
      </c>
      <c r="AH154">
        <v>0.7</v>
      </c>
      <c r="AI154">
        <v>1.7</v>
      </c>
      <c r="AJ154">
        <v>2.8</v>
      </c>
      <c r="AK154">
        <v>1.8</v>
      </c>
      <c r="AL154">
        <v>6.4</v>
      </c>
      <c r="AM154">
        <v>8</v>
      </c>
      <c r="AN154">
        <v>10.6</v>
      </c>
      <c r="AO154">
        <v>18.600000000000001</v>
      </c>
      <c r="AP154" s="3">
        <f t="shared" si="45"/>
        <v>0.63139000000000001</v>
      </c>
      <c r="AQ154" s="3">
        <f t="shared" si="46"/>
        <v>0.83</v>
      </c>
      <c r="AR154" s="2">
        <v>3.5555555555555562E-2</v>
      </c>
      <c r="AS154" t="s">
        <v>97</v>
      </c>
      <c r="AT154" t="s">
        <v>95</v>
      </c>
      <c r="AU154" t="s">
        <v>98</v>
      </c>
      <c r="AV154" t="s">
        <v>69</v>
      </c>
      <c r="AW154" t="s">
        <v>69</v>
      </c>
      <c r="AX154" t="s">
        <v>148</v>
      </c>
      <c r="BA154">
        <v>0</v>
      </c>
      <c r="BB154" t="s">
        <v>70</v>
      </c>
      <c r="BC154" t="s">
        <v>97</v>
      </c>
      <c r="BD154" t="s">
        <v>64</v>
      </c>
      <c r="BE154" t="s">
        <v>185</v>
      </c>
      <c r="BF154" t="s">
        <v>69</v>
      </c>
      <c r="BG154" t="s">
        <v>97</v>
      </c>
      <c r="BH154" t="s">
        <v>69</v>
      </c>
      <c r="BI154" t="s">
        <v>69</v>
      </c>
      <c r="BJ154" t="s">
        <v>129</v>
      </c>
      <c r="BK154" t="s">
        <v>69</v>
      </c>
      <c r="BL154">
        <f t="shared" si="47"/>
        <v>93.6</v>
      </c>
    </row>
    <row r="155" spans="1:64" x14ac:dyDescent="0.3">
      <c r="A155" t="s">
        <v>188</v>
      </c>
      <c r="B155">
        <v>512</v>
      </c>
      <c r="C155" s="1">
        <v>6.6699999999999995E-2</v>
      </c>
      <c r="D155" s="1">
        <v>1.67E-2</v>
      </c>
      <c r="E155">
        <v>0.73</v>
      </c>
      <c r="F155" s="1">
        <v>0</v>
      </c>
      <c r="G155" s="1">
        <v>0</v>
      </c>
      <c r="H155">
        <v>0</v>
      </c>
      <c r="I155">
        <v>0.17</v>
      </c>
      <c r="J155">
        <v>0.04</v>
      </c>
      <c r="K155">
        <f t="shared" si="32"/>
        <v>0.21000000000000002</v>
      </c>
      <c r="L155">
        <v>0</v>
      </c>
      <c r="M155">
        <v>0</v>
      </c>
      <c r="N155">
        <f t="shared" si="33"/>
        <v>0</v>
      </c>
      <c r="O155">
        <f t="shared" si="34"/>
        <v>0.21000000000000002</v>
      </c>
      <c r="P155">
        <f t="shared" si="35"/>
        <v>0.17</v>
      </c>
      <c r="Q155">
        <f t="shared" si="35"/>
        <v>0.04</v>
      </c>
      <c r="R155">
        <f t="shared" si="36"/>
        <v>1.65</v>
      </c>
      <c r="S155">
        <f t="shared" si="37"/>
        <v>0.25</v>
      </c>
      <c r="T155" s="2">
        <v>0.21</v>
      </c>
      <c r="U155">
        <v>0.94</v>
      </c>
      <c r="V155">
        <v>0.21</v>
      </c>
      <c r="W155">
        <v>1.36</v>
      </c>
      <c r="X155">
        <f t="shared" si="38"/>
        <v>2.9699999999999998</v>
      </c>
      <c r="Y155">
        <f t="shared" si="39"/>
        <v>1.6099999999999999</v>
      </c>
      <c r="Z155">
        <f t="shared" si="40"/>
        <v>1.7799999999999998</v>
      </c>
      <c r="AA155">
        <f t="shared" si="41"/>
        <v>13.248859961699997</v>
      </c>
      <c r="AB155">
        <f t="shared" si="41"/>
        <v>7.1820419320999989</v>
      </c>
      <c r="AC155">
        <f t="shared" si="41"/>
        <v>7.9403941857999989</v>
      </c>
      <c r="AD155">
        <f t="shared" si="42"/>
        <v>0.9044943820224719</v>
      </c>
      <c r="AE155">
        <f t="shared" si="43"/>
        <v>0.68792134831460672</v>
      </c>
      <c r="AF155">
        <f t="shared" si="44"/>
        <v>0.88419288386944184</v>
      </c>
      <c r="AG155">
        <v>0</v>
      </c>
      <c r="AH155">
        <v>0</v>
      </c>
      <c r="AI155">
        <v>1.4</v>
      </c>
      <c r="AJ155">
        <v>5.0999999999999996</v>
      </c>
      <c r="AK155">
        <v>1.4</v>
      </c>
      <c r="AL155">
        <v>7.9</v>
      </c>
      <c r="AM155">
        <v>14.8</v>
      </c>
      <c r="AN155">
        <v>8.1</v>
      </c>
      <c r="AO155">
        <v>22.9</v>
      </c>
      <c r="AP155" s="3">
        <f t="shared" si="45"/>
        <v>0.54308999999999996</v>
      </c>
      <c r="AQ155" s="3">
        <f t="shared" si="46"/>
        <v>0.73</v>
      </c>
      <c r="AR155" s="2">
        <v>2.5555555555555554E-2</v>
      </c>
      <c r="AS155" t="s">
        <v>97</v>
      </c>
      <c r="AT155" t="s">
        <v>95</v>
      </c>
      <c r="AU155" t="s">
        <v>66</v>
      </c>
      <c r="AV155" t="s">
        <v>103</v>
      </c>
      <c r="AW155" t="s">
        <v>69</v>
      </c>
      <c r="AX155" t="s">
        <v>172</v>
      </c>
      <c r="AY155">
        <v>270</v>
      </c>
      <c r="AZ155" t="s">
        <v>134</v>
      </c>
      <c r="BA155">
        <v>5</v>
      </c>
      <c r="BB155" t="s">
        <v>74</v>
      </c>
      <c r="BC155" t="s">
        <v>97</v>
      </c>
      <c r="BD155" t="s">
        <v>83</v>
      </c>
      <c r="BE155" t="s">
        <v>69</v>
      </c>
      <c r="BF155" t="s">
        <v>69</v>
      </c>
      <c r="BG155" t="s">
        <v>97</v>
      </c>
      <c r="BH155" t="s">
        <v>76</v>
      </c>
      <c r="BI155" t="s">
        <v>69</v>
      </c>
      <c r="BJ155" t="s">
        <v>69</v>
      </c>
      <c r="BK155" t="s">
        <v>69</v>
      </c>
      <c r="BL155">
        <f t="shared" si="47"/>
        <v>81.099999999999994</v>
      </c>
    </row>
    <row r="156" spans="1:64" x14ac:dyDescent="0.3">
      <c r="A156" t="s">
        <v>188</v>
      </c>
      <c r="B156">
        <v>513</v>
      </c>
      <c r="C156" s="1">
        <v>0</v>
      </c>
      <c r="D156" s="1">
        <v>0</v>
      </c>
      <c r="E156">
        <v>0</v>
      </c>
      <c r="F156" s="1">
        <v>1.67E-2</v>
      </c>
      <c r="G156" s="1">
        <v>0</v>
      </c>
      <c r="H156">
        <v>0.02</v>
      </c>
      <c r="I156">
        <v>0</v>
      </c>
      <c r="J156">
        <v>0</v>
      </c>
      <c r="K156">
        <f t="shared" si="32"/>
        <v>0</v>
      </c>
      <c r="L156">
        <v>0</v>
      </c>
      <c r="M156">
        <v>0</v>
      </c>
      <c r="N156">
        <f t="shared" si="33"/>
        <v>0</v>
      </c>
      <c r="O156">
        <f t="shared" si="34"/>
        <v>0</v>
      </c>
      <c r="P156">
        <f t="shared" si="35"/>
        <v>0</v>
      </c>
      <c r="Q156">
        <f t="shared" si="35"/>
        <v>0</v>
      </c>
      <c r="R156">
        <f t="shared" si="36"/>
        <v>1.7100000000000002</v>
      </c>
      <c r="S156">
        <f t="shared" si="37"/>
        <v>0.11</v>
      </c>
      <c r="T156" s="2">
        <v>0.11</v>
      </c>
      <c r="U156">
        <v>1.06</v>
      </c>
      <c r="V156">
        <v>0.73</v>
      </c>
      <c r="W156">
        <v>1.89</v>
      </c>
      <c r="X156">
        <f t="shared" si="38"/>
        <v>3.5000000000000004</v>
      </c>
      <c r="Y156">
        <f t="shared" si="39"/>
        <v>1.7100000000000002</v>
      </c>
      <c r="Z156">
        <f t="shared" si="40"/>
        <v>1.7100000000000002</v>
      </c>
      <c r="AA156">
        <f t="shared" si="41"/>
        <v>15.613134635000002</v>
      </c>
      <c r="AB156">
        <f t="shared" si="41"/>
        <v>7.6281314931000006</v>
      </c>
      <c r="AC156">
        <f t="shared" si="41"/>
        <v>7.6281314931000006</v>
      </c>
      <c r="AD156">
        <f t="shared" si="42"/>
        <v>1</v>
      </c>
      <c r="AE156">
        <f t="shared" si="43"/>
        <v>0.75</v>
      </c>
      <c r="AF156">
        <f t="shared" si="44"/>
        <v>0.95573201479046677</v>
      </c>
      <c r="AG156">
        <v>0</v>
      </c>
      <c r="AH156">
        <v>0</v>
      </c>
      <c r="AI156">
        <v>1.9</v>
      </c>
      <c r="AJ156">
        <v>1.1000000000000001</v>
      </c>
      <c r="AK156">
        <v>1.6</v>
      </c>
      <c r="AL156">
        <v>4.5</v>
      </c>
      <c r="AM156">
        <v>3.1</v>
      </c>
      <c r="AN156">
        <v>9</v>
      </c>
      <c r="AO156">
        <v>12.1</v>
      </c>
      <c r="AP156" s="3">
        <f t="shared" si="45"/>
        <v>0.10266</v>
      </c>
      <c r="AQ156" s="3">
        <f t="shared" si="46"/>
        <v>0.02</v>
      </c>
      <c r="AR156" s="2">
        <v>9.1111111111111115E-2</v>
      </c>
      <c r="AS156" t="s">
        <v>97</v>
      </c>
      <c r="AT156" t="s">
        <v>95</v>
      </c>
      <c r="AU156" t="s">
        <v>98</v>
      </c>
      <c r="AV156" t="s">
        <v>114</v>
      </c>
      <c r="AW156" t="s">
        <v>68</v>
      </c>
      <c r="AX156" t="s">
        <v>69</v>
      </c>
      <c r="AY156">
        <v>270</v>
      </c>
      <c r="AZ156" t="s">
        <v>134</v>
      </c>
      <c r="BA156">
        <v>5</v>
      </c>
      <c r="BB156" t="s">
        <v>74</v>
      </c>
      <c r="BC156" t="s">
        <v>97</v>
      </c>
      <c r="BD156" t="s">
        <v>83</v>
      </c>
      <c r="BE156" t="s">
        <v>64</v>
      </c>
      <c r="BF156" t="s">
        <v>69</v>
      </c>
      <c r="BG156" t="s">
        <v>97</v>
      </c>
      <c r="BH156" t="s">
        <v>69</v>
      </c>
      <c r="BI156" t="s">
        <v>69</v>
      </c>
      <c r="BJ156" t="s">
        <v>129</v>
      </c>
      <c r="BK156" t="s">
        <v>69</v>
      </c>
      <c r="BL156">
        <f t="shared" si="47"/>
        <v>11</v>
      </c>
    </row>
    <row r="157" spans="1:64" x14ac:dyDescent="0.3">
      <c r="A157" t="s">
        <v>188</v>
      </c>
      <c r="B157">
        <v>516</v>
      </c>
      <c r="C157" s="1">
        <v>6.6699999999999995E-2</v>
      </c>
      <c r="D157" s="1">
        <v>1.67E-2</v>
      </c>
      <c r="E157">
        <v>0.45</v>
      </c>
      <c r="F157" s="1">
        <v>0.1167</v>
      </c>
      <c r="G157" s="1">
        <v>1.67E-2</v>
      </c>
      <c r="H157">
        <v>0.08</v>
      </c>
      <c r="I157">
        <v>0.16</v>
      </c>
      <c r="J157">
        <v>0.03</v>
      </c>
      <c r="K157">
        <f t="shared" si="32"/>
        <v>0.19</v>
      </c>
      <c r="L157">
        <v>0.05</v>
      </c>
      <c r="M157">
        <v>0.01</v>
      </c>
      <c r="N157">
        <f t="shared" si="33"/>
        <v>6.0000000000000005E-2</v>
      </c>
      <c r="O157">
        <f t="shared" si="34"/>
        <v>0.25</v>
      </c>
      <c r="P157">
        <f t="shared" si="35"/>
        <v>0.21000000000000002</v>
      </c>
      <c r="Q157">
        <f t="shared" si="35"/>
        <v>0.04</v>
      </c>
      <c r="R157">
        <f t="shared" si="36"/>
        <v>1.84</v>
      </c>
      <c r="S157">
        <f t="shared" si="37"/>
        <v>0.24000000000000002</v>
      </c>
      <c r="T157" s="2">
        <v>0.2</v>
      </c>
      <c r="U157">
        <v>1.1200000000000001</v>
      </c>
      <c r="V157">
        <v>0.33</v>
      </c>
      <c r="W157">
        <v>1.65</v>
      </c>
      <c r="X157">
        <f t="shared" si="38"/>
        <v>3.5</v>
      </c>
      <c r="Y157">
        <f t="shared" si="39"/>
        <v>1.8</v>
      </c>
      <c r="Z157">
        <f t="shared" si="40"/>
        <v>2.0100000000000002</v>
      </c>
      <c r="AA157">
        <f t="shared" si="41"/>
        <v>15.613134634999998</v>
      </c>
      <c r="AB157">
        <f t="shared" si="41"/>
        <v>8.0296120979999994</v>
      </c>
      <c r="AC157">
        <f t="shared" si="41"/>
        <v>8.9664001761000005</v>
      </c>
      <c r="AD157">
        <f t="shared" si="42"/>
        <v>0.89552238805970141</v>
      </c>
      <c r="AE157">
        <f t="shared" si="43"/>
        <v>0.68208955223880596</v>
      </c>
      <c r="AF157">
        <f t="shared" si="44"/>
        <v>1.0508869528057099</v>
      </c>
      <c r="AG157">
        <v>0</v>
      </c>
      <c r="AH157">
        <v>0.2</v>
      </c>
      <c r="AI157">
        <v>1.9</v>
      </c>
      <c r="AJ157">
        <v>3.1</v>
      </c>
      <c r="AK157">
        <v>1.6</v>
      </c>
      <c r="AL157">
        <v>6.6</v>
      </c>
      <c r="AM157">
        <v>8.9</v>
      </c>
      <c r="AN157">
        <v>9.1</v>
      </c>
      <c r="AO157">
        <v>18</v>
      </c>
      <c r="AP157" s="3">
        <f t="shared" si="45"/>
        <v>0.37585000000000002</v>
      </c>
      <c r="AQ157" s="3">
        <f t="shared" si="46"/>
        <v>0.45</v>
      </c>
      <c r="AR157" s="2">
        <v>8.666666666666667E-2</v>
      </c>
      <c r="AS157" t="s">
        <v>97</v>
      </c>
      <c r="AT157" t="s">
        <v>95</v>
      </c>
      <c r="AU157" t="s">
        <v>72</v>
      </c>
      <c r="AV157" t="s">
        <v>118</v>
      </c>
      <c r="AW157" t="s">
        <v>68</v>
      </c>
      <c r="AX157" t="s">
        <v>145</v>
      </c>
      <c r="AY157">
        <v>270</v>
      </c>
      <c r="AZ157" t="s">
        <v>134</v>
      </c>
      <c r="BA157">
        <v>5</v>
      </c>
      <c r="BB157" t="s">
        <v>74</v>
      </c>
      <c r="BC157" t="s">
        <v>97</v>
      </c>
      <c r="BD157" t="s">
        <v>83</v>
      </c>
      <c r="BE157" t="s">
        <v>69</v>
      </c>
      <c r="BF157" t="s">
        <v>69</v>
      </c>
      <c r="BG157" t="s">
        <v>97</v>
      </c>
      <c r="BH157" t="s">
        <v>69</v>
      </c>
      <c r="BI157" t="s">
        <v>69</v>
      </c>
      <c r="BJ157" t="s">
        <v>85</v>
      </c>
      <c r="BK157" t="s">
        <v>69</v>
      </c>
      <c r="BL157">
        <f t="shared" si="47"/>
        <v>54.1</v>
      </c>
    </row>
    <row r="158" spans="1:64" x14ac:dyDescent="0.3">
      <c r="A158" t="s">
        <v>188</v>
      </c>
      <c r="B158">
        <v>517</v>
      </c>
      <c r="C158" s="1">
        <v>0.13419999999999999</v>
      </c>
      <c r="D158" s="1">
        <v>0</v>
      </c>
      <c r="E158">
        <v>0.55000000000000004</v>
      </c>
      <c r="F158" s="1">
        <v>0.1217</v>
      </c>
      <c r="G158" s="1">
        <v>2.5000000000000001E-3</v>
      </c>
      <c r="H158">
        <v>0.3</v>
      </c>
      <c r="I158">
        <v>0.28000000000000003</v>
      </c>
      <c r="J158">
        <v>0</v>
      </c>
      <c r="K158">
        <f t="shared" si="32"/>
        <v>0.28000000000000003</v>
      </c>
      <c r="L158">
        <v>0.04</v>
      </c>
      <c r="M158">
        <v>0</v>
      </c>
      <c r="N158">
        <f t="shared" si="33"/>
        <v>0.04</v>
      </c>
      <c r="O158">
        <f t="shared" si="34"/>
        <v>0.32</v>
      </c>
      <c r="P158">
        <f t="shared" si="35"/>
        <v>0.32</v>
      </c>
      <c r="Q158">
        <f t="shared" si="35"/>
        <v>0</v>
      </c>
      <c r="R158">
        <f t="shared" si="36"/>
        <v>1.4000000000000001</v>
      </c>
      <c r="S158">
        <f t="shared" si="37"/>
        <v>0.1</v>
      </c>
      <c r="T158" s="2">
        <v>0.1</v>
      </c>
      <c r="U158">
        <v>0.33</v>
      </c>
      <c r="V158">
        <v>0.66</v>
      </c>
      <c r="W158">
        <v>1.0900000000000001</v>
      </c>
      <c r="X158">
        <f t="shared" si="38"/>
        <v>2.71</v>
      </c>
      <c r="Y158">
        <f t="shared" si="39"/>
        <v>1.4000000000000001</v>
      </c>
      <c r="Z158">
        <f t="shared" si="40"/>
        <v>1.7200000000000002</v>
      </c>
      <c r="AA158">
        <f t="shared" si="41"/>
        <v>12.089027103099999</v>
      </c>
      <c r="AB158">
        <f t="shared" si="41"/>
        <v>6.2452538540000004</v>
      </c>
      <c r="AC158">
        <f t="shared" si="41"/>
        <v>7.6727404492</v>
      </c>
      <c r="AD158">
        <f t="shared" si="42"/>
        <v>0.81395348837209314</v>
      </c>
      <c r="AE158">
        <f t="shared" si="43"/>
        <v>0.62906976744186049</v>
      </c>
      <c r="AF158">
        <f t="shared" si="44"/>
        <v>0.8822665831808798</v>
      </c>
      <c r="AG158">
        <v>0</v>
      </c>
      <c r="AH158">
        <v>0.4</v>
      </c>
      <c r="AI158">
        <v>1.5</v>
      </c>
      <c r="AJ158">
        <v>3.7</v>
      </c>
      <c r="AK158">
        <v>1.3</v>
      </c>
      <c r="AL158">
        <v>6.5</v>
      </c>
      <c r="AM158">
        <v>10.6</v>
      </c>
      <c r="AN158">
        <v>7.6</v>
      </c>
      <c r="AO158">
        <v>18.2</v>
      </c>
      <c r="AP158" s="3">
        <f t="shared" si="45"/>
        <v>0.42415000000000003</v>
      </c>
      <c r="AQ158" s="3">
        <f t="shared" si="46"/>
        <v>0.55000000000000004</v>
      </c>
      <c r="AR158" s="2">
        <v>3.0000000000000002E-2</v>
      </c>
      <c r="AS158" t="s">
        <v>97</v>
      </c>
      <c r="AT158" t="s">
        <v>95</v>
      </c>
      <c r="AU158" t="s">
        <v>98</v>
      </c>
      <c r="AV158" t="s">
        <v>114</v>
      </c>
      <c r="AW158" t="s">
        <v>69</v>
      </c>
      <c r="AX158" t="s">
        <v>190</v>
      </c>
      <c r="AY158">
        <v>270</v>
      </c>
      <c r="AZ158" t="s">
        <v>134</v>
      </c>
      <c r="BA158">
        <v>5</v>
      </c>
      <c r="BB158" t="s">
        <v>74</v>
      </c>
      <c r="BC158" t="s">
        <v>97</v>
      </c>
      <c r="BD158" t="s">
        <v>69</v>
      </c>
      <c r="BE158" t="s">
        <v>69</v>
      </c>
      <c r="BF158" t="s">
        <v>69</v>
      </c>
      <c r="BG158" t="s">
        <v>97</v>
      </c>
      <c r="BH158" t="s">
        <v>76</v>
      </c>
      <c r="BI158" t="s">
        <v>69</v>
      </c>
      <c r="BJ158" t="s">
        <v>69</v>
      </c>
      <c r="BK158" t="s">
        <v>69</v>
      </c>
      <c r="BL158">
        <f t="shared" si="47"/>
        <v>62.600000000000009</v>
      </c>
    </row>
    <row r="159" spans="1:64" x14ac:dyDescent="0.3">
      <c r="A159" t="s">
        <v>188</v>
      </c>
      <c r="B159">
        <v>518</v>
      </c>
      <c r="C159" s="1">
        <v>8.0000000000000004E-4</v>
      </c>
      <c r="D159" s="1">
        <v>0</v>
      </c>
      <c r="E159">
        <v>0.02</v>
      </c>
      <c r="F159" s="1">
        <v>0.17249999999999999</v>
      </c>
      <c r="G159" s="1">
        <v>1.0800000000000001E-2</v>
      </c>
      <c r="H159">
        <v>0.23</v>
      </c>
      <c r="I159">
        <v>0</v>
      </c>
      <c r="J159">
        <v>0</v>
      </c>
      <c r="K159">
        <f t="shared" si="32"/>
        <v>0</v>
      </c>
      <c r="L159">
        <v>0.04</v>
      </c>
      <c r="M159">
        <v>0</v>
      </c>
      <c r="N159">
        <f t="shared" si="33"/>
        <v>0.04</v>
      </c>
      <c r="O159">
        <f t="shared" si="34"/>
        <v>0.04</v>
      </c>
      <c r="P159">
        <f t="shared" si="35"/>
        <v>0.04</v>
      </c>
      <c r="Q159">
        <f t="shared" si="35"/>
        <v>0</v>
      </c>
      <c r="R159">
        <f t="shared" si="36"/>
        <v>1.49</v>
      </c>
      <c r="S159">
        <f t="shared" si="37"/>
        <v>0.19</v>
      </c>
      <c r="T159" s="2">
        <v>0.19</v>
      </c>
      <c r="U159">
        <v>0.8</v>
      </c>
      <c r="V159">
        <v>0.88</v>
      </c>
      <c r="W159">
        <v>1.87</v>
      </c>
      <c r="X159">
        <f t="shared" si="38"/>
        <v>3.21</v>
      </c>
      <c r="Y159">
        <f t="shared" si="39"/>
        <v>1.49</v>
      </c>
      <c r="Z159">
        <f t="shared" si="40"/>
        <v>1.53</v>
      </c>
      <c r="AA159">
        <f t="shared" si="41"/>
        <v>14.319474908099998</v>
      </c>
      <c r="AB159">
        <f t="shared" si="41"/>
        <v>6.6467344588999993</v>
      </c>
      <c r="AC159">
        <f t="shared" si="41"/>
        <v>6.8251702832999994</v>
      </c>
      <c r="AD159">
        <f t="shared" si="42"/>
        <v>0.97385620915032678</v>
      </c>
      <c r="AE159">
        <f t="shared" si="43"/>
        <v>0.73300653594771237</v>
      </c>
      <c r="AF159">
        <f t="shared" si="44"/>
        <v>0.89686388973449171</v>
      </c>
      <c r="AG159">
        <v>1.22</v>
      </c>
      <c r="AH159">
        <v>0</v>
      </c>
      <c r="AI159">
        <v>3.1</v>
      </c>
      <c r="AJ159">
        <v>2.4</v>
      </c>
      <c r="AK159">
        <v>1.3</v>
      </c>
      <c r="AL159">
        <v>6.8</v>
      </c>
      <c r="AM159">
        <v>6.9</v>
      </c>
      <c r="AN159">
        <v>7.4</v>
      </c>
      <c r="AO159">
        <v>14.3</v>
      </c>
      <c r="AP159" s="3">
        <f t="shared" si="45"/>
        <v>0.21959000000000001</v>
      </c>
      <c r="AQ159" s="3">
        <f t="shared" si="46"/>
        <v>0.23</v>
      </c>
      <c r="AR159" s="2">
        <v>8.3333333333333343E-2</v>
      </c>
      <c r="AS159" t="s">
        <v>97</v>
      </c>
      <c r="AT159" t="s">
        <v>95</v>
      </c>
      <c r="AU159" t="s">
        <v>72</v>
      </c>
      <c r="AV159" t="s">
        <v>69</v>
      </c>
      <c r="AW159" t="s">
        <v>191</v>
      </c>
      <c r="AX159" t="s">
        <v>69</v>
      </c>
      <c r="AY159">
        <v>0</v>
      </c>
      <c r="AZ159" t="s">
        <v>73</v>
      </c>
      <c r="BA159">
        <v>5</v>
      </c>
      <c r="BB159" t="s">
        <v>74</v>
      </c>
      <c r="BC159" t="s">
        <v>97</v>
      </c>
      <c r="BD159" t="s">
        <v>69</v>
      </c>
      <c r="BE159" t="s">
        <v>69</v>
      </c>
      <c r="BF159" t="s">
        <v>69</v>
      </c>
      <c r="BG159" t="s">
        <v>69</v>
      </c>
      <c r="BH159" t="s">
        <v>69</v>
      </c>
      <c r="BI159" t="s">
        <v>192</v>
      </c>
      <c r="BJ159" t="s">
        <v>69</v>
      </c>
      <c r="BK159" t="s">
        <v>69</v>
      </c>
      <c r="BL159">
        <f t="shared" si="47"/>
        <v>30.4</v>
      </c>
    </row>
    <row r="160" spans="1:64" x14ac:dyDescent="0.3">
      <c r="A160" t="s">
        <v>188</v>
      </c>
      <c r="B160">
        <v>519</v>
      </c>
      <c r="C160" s="1">
        <v>1.67E-2</v>
      </c>
      <c r="D160" s="1">
        <v>0</v>
      </c>
      <c r="E160">
        <v>0.25</v>
      </c>
      <c r="F160" s="1">
        <v>1.67E-2</v>
      </c>
      <c r="G160" s="1">
        <v>0</v>
      </c>
      <c r="H160">
        <v>0.05</v>
      </c>
      <c r="I160">
        <v>0.05</v>
      </c>
      <c r="J160">
        <v>0</v>
      </c>
      <c r="K160">
        <f t="shared" si="32"/>
        <v>0.05</v>
      </c>
      <c r="L160">
        <v>0</v>
      </c>
      <c r="M160">
        <v>0</v>
      </c>
      <c r="N160">
        <f t="shared" si="33"/>
        <v>0</v>
      </c>
      <c r="O160">
        <f t="shared" si="34"/>
        <v>0.05</v>
      </c>
      <c r="P160">
        <f t="shared" si="35"/>
        <v>0.05</v>
      </c>
      <c r="Q160">
        <f t="shared" si="35"/>
        <v>0</v>
      </c>
      <c r="R160">
        <f t="shared" si="36"/>
        <v>1.83</v>
      </c>
      <c r="S160">
        <f t="shared" si="37"/>
        <v>0.13</v>
      </c>
      <c r="T160" s="2">
        <v>0.13</v>
      </c>
      <c r="U160">
        <v>0.62</v>
      </c>
      <c r="V160">
        <v>0.2</v>
      </c>
      <c r="W160">
        <v>0.96</v>
      </c>
      <c r="X160">
        <f t="shared" si="38"/>
        <v>2.7</v>
      </c>
      <c r="Y160">
        <f t="shared" si="39"/>
        <v>1.83</v>
      </c>
      <c r="Z160">
        <f t="shared" si="40"/>
        <v>1.88</v>
      </c>
      <c r="AA160">
        <f t="shared" si="41"/>
        <v>12.044418147</v>
      </c>
      <c r="AB160">
        <f t="shared" si="41"/>
        <v>8.1634389662999993</v>
      </c>
      <c r="AC160">
        <f t="shared" si="41"/>
        <v>8.3864837467999998</v>
      </c>
      <c r="AD160">
        <f t="shared" si="42"/>
        <v>0.97340425531914887</v>
      </c>
      <c r="AE160">
        <f t="shared" si="43"/>
        <v>0.73271276595744672</v>
      </c>
      <c r="AF160">
        <f t="shared" si="44"/>
        <v>0.754673949765581</v>
      </c>
      <c r="AG160">
        <v>0.06</v>
      </c>
      <c r="AH160">
        <v>0</v>
      </c>
      <c r="AI160">
        <v>1</v>
      </c>
      <c r="AJ160">
        <v>3</v>
      </c>
      <c r="AK160">
        <v>1.7</v>
      </c>
      <c r="AL160">
        <v>5.7</v>
      </c>
      <c r="AM160">
        <v>8.6999999999999993</v>
      </c>
      <c r="AN160">
        <v>9.6</v>
      </c>
      <c r="AO160">
        <v>18.3</v>
      </c>
      <c r="AP160" s="3">
        <f t="shared" si="45"/>
        <v>0.25424999999999998</v>
      </c>
      <c r="AQ160" s="3">
        <f t="shared" si="46"/>
        <v>0.25</v>
      </c>
      <c r="AR160" s="2">
        <v>4.5555555555555557E-2</v>
      </c>
      <c r="AS160" t="s">
        <v>97</v>
      </c>
      <c r="AT160" t="s">
        <v>95</v>
      </c>
      <c r="AU160" t="s">
        <v>98</v>
      </c>
      <c r="AV160" t="s">
        <v>152</v>
      </c>
      <c r="AW160" t="s">
        <v>69</v>
      </c>
      <c r="AX160" t="s">
        <v>148</v>
      </c>
      <c r="AY160">
        <v>90</v>
      </c>
      <c r="AZ160" t="s">
        <v>116</v>
      </c>
      <c r="BA160">
        <v>5</v>
      </c>
      <c r="BB160" t="s">
        <v>74</v>
      </c>
      <c r="BC160" t="s">
        <v>97</v>
      </c>
      <c r="BD160" t="s">
        <v>71</v>
      </c>
      <c r="BE160" t="s">
        <v>69</v>
      </c>
      <c r="BF160" t="s">
        <v>69</v>
      </c>
      <c r="BG160" t="s">
        <v>71</v>
      </c>
      <c r="BH160" t="s">
        <v>168</v>
      </c>
      <c r="BI160" t="s">
        <v>69</v>
      </c>
      <c r="BJ160" t="s">
        <v>69</v>
      </c>
      <c r="BK160" t="s">
        <v>69</v>
      </c>
      <c r="BL160">
        <f t="shared" si="47"/>
        <v>34.6</v>
      </c>
    </row>
    <row r="161" spans="1:64" x14ac:dyDescent="0.3">
      <c r="A161" t="s">
        <v>188</v>
      </c>
      <c r="B161">
        <v>520</v>
      </c>
      <c r="C161" s="1">
        <v>0.1183</v>
      </c>
      <c r="D161" s="1">
        <v>0</v>
      </c>
      <c r="E161">
        <v>0.38</v>
      </c>
      <c r="F161" s="1">
        <v>5.0000000000000001E-3</v>
      </c>
      <c r="G161" s="1">
        <v>0</v>
      </c>
      <c r="H161">
        <v>0.03</v>
      </c>
      <c r="I161">
        <v>0.15</v>
      </c>
      <c r="J161">
        <v>0</v>
      </c>
      <c r="K161">
        <f t="shared" si="32"/>
        <v>0.15</v>
      </c>
      <c r="L161">
        <v>0</v>
      </c>
      <c r="M161">
        <v>0</v>
      </c>
      <c r="N161">
        <f t="shared" si="33"/>
        <v>0</v>
      </c>
      <c r="O161">
        <f t="shared" si="34"/>
        <v>0.15</v>
      </c>
      <c r="P161">
        <f t="shared" si="35"/>
        <v>0.15</v>
      </c>
      <c r="Q161">
        <f t="shared" si="35"/>
        <v>0</v>
      </c>
      <c r="R161">
        <f t="shared" si="36"/>
        <v>1.7100000000000002</v>
      </c>
      <c r="S161">
        <f t="shared" si="37"/>
        <v>0.11</v>
      </c>
      <c r="T161" s="2">
        <v>0.11</v>
      </c>
      <c r="U161">
        <v>0.49</v>
      </c>
      <c r="V161">
        <v>0.28000000000000003</v>
      </c>
      <c r="W161">
        <v>0.88</v>
      </c>
      <c r="X161">
        <f t="shared" si="38"/>
        <v>2.6300000000000003</v>
      </c>
      <c r="Y161">
        <f t="shared" si="39"/>
        <v>1.7100000000000002</v>
      </c>
      <c r="Z161">
        <f t="shared" si="40"/>
        <v>1.86</v>
      </c>
      <c r="AA161">
        <f t="shared" si="41"/>
        <v>11.732155454300001</v>
      </c>
      <c r="AB161">
        <f t="shared" si="41"/>
        <v>7.6281314931000006</v>
      </c>
      <c r="AC161">
        <f t="shared" si="41"/>
        <v>8.2972658345999992</v>
      </c>
      <c r="AD161">
        <f t="shared" si="42"/>
        <v>0.9193548387096776</v>
      </c>
      <c r="AE161">
        <f t="shared" si="43"/>
        <v>0.69758064516129048</v>
      </c>
      <c r="AF161">
        <f t="shared" si="44"/>
        <v>0.77213044920759777</v>
      </c>
      <c r="AG161">
        <v>0.51</v>
      </c>
      <c r="AH161">
        <v>0.8</v>
      </c>
      <c r="AI161">
        <v>2.2000000000000002</v>
      </c>
      <c r="AJ161">
        <v>3.4</v>
      </c>
      <c r="AK161">
        <v>1.6</v>
      </c>
      <c r="AL161">
        <v>7.1</v>
      </c>
      <c r="AM161">
        <v>9.6999999999999993</v>
      </c>
      <c r="AN161">
        <v>9</v>
      </c>
      <c r="AO161">
        <v>18.7</v>
      </c>
      <c r="AP161" s="3">
        <f t="shared" si="45"/>
        <v>0.33054</v>
      </c>
      <c r="AQ161" s="3">
        <f t="shared" si="46"/>
        <v>0.38</v>
      </c>
      <c r="AR161" s="2">
        <v>4.222222222222223E-2</v>
      </c>
      <c r="AS161" t="s">
        <v>97</v>
      </c>
      <c r="AT161" t="s">
        <v>95</v>
      </c>
      <c r="AU161" t="s">
        <v>98</v>
      </c>
      <c r="AV161" t="s">
        <v>101</v>
      </c>
      <c r="AW161" t="s">
        <v>69</v>
      </c>
      <c r="AX161" t="s">
        <v>172</v>
      </c>
      <c r="AY161">
        <v>0</v>
      </c>
      <c r="AZ161" t="s">
        <v>73</v>
      </c>
      <c r="BA161">
        <v>5</v>
      </c>
      <c r="BB161" t="s">
        <v>74</v>
      </c>
      <c r="BC161" t="s">
        <v>97</v>
      </c>
      <c r="BD161" t="s">
        <v>64</v>
      </c>
      <c r="BE161" t="s">
        <v>69</v>
      </c>
      <c r="BF161" t="s">
        <v>69</v>
      </c>
      <c r="BG161" t="s">
        <v>69</v>
      </c>
      <c r="BH161" t="s">
        <v>69</v>
      </c>
      <c r="BI161" t="s">
        <v>69</v>
      </c>
      <c r="BJ161" t="s">
        <v>129</v>
      </c>
      <c r="BK161" t="s">
        <v>69</v>
      </c>
      <c r="BL161">
        <f t="shared" si="47"/>
        <v>47</v>
      </c>
    </row>
    <row r="162" spans="1:64" x14ac:dyDescent="0.3">
      <c r="A162" t="s">
        <v>188</v>
      </c>
      <c r="B162">
        <v>523</v>
      </c>
      <c r="C162" s="1">
        <v>5.7999999999999996E-3</v>
      </c>
      <c r="D162" s="1">
        <v>6.6699999999999995E-2</v>
      </c>
      <c r="E162">
        <v>0.45</v>
      </c>
      <c r="F162" s="1">
        <v>0</v>
      </c>
      <c r="G162" s="1">
        <v>0</v>
      </c>
      <c r="H162">
        <v>0</v>
      </c>
      <c r="I162">
        <v>0.01</v>
      </c>
      <c r="J162">
        <v>0.14000000000000001</v>
      </c>
      <c r="K162">
        <f t="shared" si="32"/>
        <v>0.15000000000000002</v>
      </c>
      <c r="L162">
        <v>0</v>
      </c>
      <c r="M162">
        <v>0</v>
      </c>
      <c r="N162">
        <f t="shared" si="33"/>
        <v>0</v>
      </c>
      <c r="O162">
        <f t="shared" si="34"/>
        <v>0.15000000000000002</v>
      </c>
      <c r="P162">
        <f t="shared" si="35"/>
        <v>0.01</v>
      </c>
      <c r="Q162">
        <f t="shared" si="35"/>
        <v>0.14000000000000001</v>
      </c>
      <c r="R162">
        <f t="shared" si="36"/>
        <v>1.73</v>
      </c>
      <c r="S162">
        <f t="shared" si="37"/>
        <v>0.23</v>
      </c>
      <c r="T162" s="2">
        <v>0.09</v>
      </c>
      <c r="U162">
        <v>1.75</v>
      </c>
      <c r="V162">
        <v>0.13</v>
      </c>
      <c r="W162">
        <v>1.97</v>
      </c>
      <c r="X162">
        <f t="shared" si="38"/>
        <v>3.6199999999999997</v>
      </c>
      <c r="Y162">
        <f t="shared" si="39"/>
        <v>1.59</v>
      </c>
      <c r="Z162">
        <f t="shared" si="40"/>
        <v>1.6</v>
      </c>
      <c r="AA162">
        <f t="shared" si="41"/>
        <v>16.148442108199998</v>
      </c>
      <c r="AB162">
        <f t="shared" si="41"/>
        <v>7.0928240199000001</v>
      </c>
      <c r="AC162">
        <f t="shared" si="41"/>
        <v>7.1374329759999995</v>
      </c>
      <c r="AD162">
        <f t="shared" si="42"/>
        <v>0.99375000000000013</v>
      </c>
      <c r="AE162">
        <f t="shared" si="43"/>
        <v>0.74593750000000003</v>
      </c>
      <c r="AF162">
        <f t="shared" si="44"/>
        <v>0.99388350523664759</v>
      </c>
      <c r="AG162">
        <v>0</v>
      </c>
      <c r="AH162">
        <v>0.9</v>
      </c>
      <c r="AI162">
        <v>2.8</v>
      </c>
      <c r="AJ162">
        <v>3.8</v>
      </c>
      <c r="AK162">
        <v>1.5</v>
      </c>
      <c r="AL162">
        <v>8.1</v>
      </c>
      <c r="AM162">
        <v>10.9</v>
      </c>
      <c r="AN162">
        <v>8.5</v>
      </c>
      <c r="AO162">
        <v>19.399999999999999</v>
      </c>
      <c r="AP162" s="3">
        <f t="shared" si="45"/>
        <v>0.36985000000000001</v>
      </c>
      <c r="AQ162" s="3">
        <f t="shared" si="46"/>
        <v>0.45</v>
      </c>
      <c r="AR162" s="2">
        <v>5.8888888888888893E-2</v>
      </c>
      <c r="AS162" t="s">
        <v>97</v>
      </c>
      <c r="AT162" t="s">
        <v>95</v>
      </c>
      <c r="AU162" t="s">
        <v>72</v>
      </c>
      <c r="AV162" t="s">
        <v>69</v>
      </c>
      <c r="AW162" t="s">
        <v>69</v>
      </c>
      <c r="AX162" t="s">
        <v>193</v>
      </c>
      <c r="AY162">
        <v>45</v>
      </c>
      <c r="AZ162" t="s">
        <v>86</v>
      </c>
      <c r="BA162">
        <v>5</v>
      </c>
      <c r="BB162" t="s">
        <v>74</v>
      </c>
      <c r="BC162" t="s">
        <v>97</v>
      </c>
      <c r="BD162" t="s">
        <v>64</v>
      </c>
      <c r="BE162" t="s">
        <v>126</v>
      </c>
      <c r="BF162" t="s">
        <v>69</v>
      </c>
      <c r="BG162" t="s">
        <v>69</v>
      </c>
      <c r="BH162" t="s">
        <v>76</v>
      </c>
      <c r="BI162" t="s">
        <v>69</v>
      </c>
      <c r="BJ162" t="s">
        <v>69</v>
      </c>
      <c r="BK162" t="s">
        <v>69</v>
      </c>
      <c r="BL162">
        <f t="shared" si="47"/>
        <v>53.5</v>
      </c>
    </row>
    <row r="163" spans="1:64" x14ac:dyDescent="0.3">
      <c r="A163" t="s">
        <v>188</v>
      </c>
      <c r="B163">
        <v>526</v>
      </c>
      <c r="C163" s="1">
        <v>3.8300000000000001E-2</v>
      </c>
      <c r="D163" s="1">
        <v>0</v>
      </c>
      <c r="E163">
        <v>0.05</v>
      </c>
      <c r="F163" s="1">
        <v>0</v>
      </c>
      <c r="G163" s="1">
        <v>0</v>
      </c>
      <c r="H163">
        <v>0</v>
      </c>
      <c r="I163">
        <v>0.01</v>
      </c>
      <c r="J163">
        <v>0</v>
      </c>
      <c r="K163">
        <f t="shared" si="32"/>
        <v>0.01</v>
      </c>
      <c r="L163">
        <v>0</v>
      </c>
      <c r="M163">
        <v>0</v>
      </c>
      <c r="N163">
        <f t="shared" si="33"/>
        <v>0</v>
      </c>
      <c r="O163">
        <f t="shared" si="34"/>
        <v>0.01</v>
      </c>
      <c r="P163">
        <f t="shared" si="35"/>
        <v>0.01</v>
      </c>
      <c r="Q163">
        <f t="shared" si="35"/>
        <v>0</v>
      </c>
      <c r="R163">
        <f t="shared" si="36"/>
        <v>1.1599999999999999</v>
      </c>
      <c r="S163">
        <f t="shared" si="37"/>
        <v>0.16</v>
      </c>
      <c r="T163" s="2">
        <v>0.16</v>
      </c>
      <c r="U163">
        <v>0.56999999999999995</v>
      </c>
      <c r="V163">
        <v>0.47</v>
      </c>
      <c r="W163">
        <v>1.2</v>
      </c>
      <c r="X163">
        <f t="shared" si="38"/>
        <v>2.21</v>
      </c>
      <c r="Y163">
        <f t="shared" si="39"/>
        <v>1.1599999999999999</v>
      </c>
      <c r="Z163">
        <f t="shared" si="40"/>
        <v>1.17</v>
      </c>
      <c r="AA163">
        <f t="shared" si="41"/>
        <v>9.8585792980999987</v>
      </c>
      <c r="AB163">
        <f t="shared" si="41"/>
        <v>5.1746389075999994</v>
      </c>
      <c r="AC163">
        <f t="shared" si="41"/>
        <v>5.2192478636999997</v>
      </c>
      <c r="AD163">
        <f t="shared" si="42"/>
        <v>0.99145299145299137</v>
      </c>
      <c r="AE163">
        <f t="shared" si="43"/>
        <v>0.74444444444444435</v>
      </c>
      <c r="AF163">
        <f t="shared" si="44"/>
        <v>0.60798005674357292</v>
      </c>
      <c r="AG163">
        <v>2.78</v>
      </c>
      <c r="AH163">
        <v>0</v>
      </c>
      <c r="AI163">
        <v>4</v>
      </c>
      <c r="AJ163">
        <v>3.4</v>
      </c>
      <c r="AK163">
        <v>1</v>
      </c>
      <c r="AL163">
        <v>8.5</v>
      </c>
      <c r="AM163">
        <v>9.9</v>
      </c>
      <c r="AN163">
        <v>6.1</v>
      </c>
      <c r="AO163">
        <v>16</v>
      </c>
      <c r="AP163" s="3">
        <f t="shared" si="45"/>
        <v>9.265000000000001E-2</v>
      </c>
      <c r="AQ163" s="3">
        <f t="shared" si="46"/>
        <v>0.05</v>
      </c>
      <c r="AR163" s="2">
        <v>0.15888888888888891</v>
      </c>
      <c r="AS163" t="s">
        <v>97</v>
      </c>
      <c r="AT163" t="s">
        <v>95</v>
      </c>
      <c r="AU163" t="s">
        <v>98</v>
      </c>
      <c r="AV163" t="s">
        <v>69</v>
      </c>
      <c r="AW163" t="s">
        <v>69</v>
      </c>
      <c r="AX163" t="s">
        <v>135</v>
      </c>
      <c r="AY163">
        <v>225</v>
      </c>
      <c r="AZ163" t="s">
        <v>125</v>
      </c>
      <c r="BA163">
        <v>35</v>
      </c>
      <c r="BB163" t="s">
        <v>162</v>
      </c>
      <c r="BC163" t="s">
        <v>97</v>
      </c>
      <c r="BD163" t="s">
        <v>75</v>
      </c>
      <c r="BE163" t="s">
        <v>69</v>
      </c>
      <c r="BF163" t="s">
        <v>69</v>
      </c>
      <c r="BG163" t="s">
        <v>69</v>
      </c>
      <c r="BH163" t="s">
        <v>69</v>
      </c>
      <c r="BI163" t="s">
        <v>194</v>
      </c>
      <c r="BJ163" t="s">
        <v>129</v>
      </c>
      <c r="BK163" t="s">
        <v>69</v>
      </c>
      <c r="BL163">
        <f t="shared" si="47"/>
        <v>11.1</v>
      </c>
    </row>
    <row r="164" spans="1:64" x14ac:dyDescent="0.3">
      <c r="A164" t="s">
        <v>188</v>
      </c>
      <c r="B164">
        <v>527</v>
      </c>
      <c r="C164" s="1">
        <v>0.05</v>
      </c>
      <c r="D164" s="1">
        <v>0</v>
      </c>
      <c r="E164">
        <v>0.52</v>
      </c>
      <c r="F164" s="1">
        <v>3.3300000000000003E-2</v>
      </c>
      <c r="G164" s="1">
        <v>0</v>
      </c>
      <c r="H164">
        <v>0.05</v>
      </c>
      <c r="I164">
        <v>0.14000000000000001</v>
      </c>
      <c r="J164">
        <v>0</v>
      </c>
      <c r="K164">
        <f t="shared" si="32"/>
        <v>0.14000000000000001</v>
      </c>
      <c r="L164">
        <v>0.01</v>
      </c>
      <c r="M164">
        <v>0</v>
      </c>
      <c r="N164">
        <f t="shared" si="33"/>
        <v>0.01</v>
      </c>
      <c r="O164">
        <f t="shared" si="34"/>
        <v>0.15000000000000002</v>
      </c>
      <c r="P164">
        <f t="shared" si="35"/>
        <v>0.15000000000000002</v>
      </c>
      <c r="Q164">
        <f t="shared" si="35"/>
        <v>0</v>
      </c>
      <c r="R164">
        <f t="shared" si="36"/>
        <v>1.44</v>
      </c>
      <c r="S164">
        <f t="shared" si="37"/>
        <v>0.24</v>
      </c>
      <c r="T164" s="2">
        <v>0.24</v>
      </c>
      <c r="U164">
        <v>1.28</v>
      </c>
      <c r="V164">
        <v>0.53</v>
      </c>
      <c r="W164">
        <v>2.0499999999999998</v>
      </c>
      <c r="X164">
        <f t="shared" si="38"/>
        <v>3.4</v>
      </c>
      <c r="Y164">
        <f t="shared" si="39"/>
        <v>1.44</v>
      </c>
      <c r="Z164">
        <f t="shared" si="40"/>
        <v>1.5899999999999999</v>
      </c>
      <c r="AA164">
        <f t="shared" si="41"/>
        <v>15.167045073999999</v>
      </c>
      <c r="AB164">
        <f t="shared" si="41"/>
        <v>6.4236896783999997</v>
      </c>
      <c r="AC164">
        <f t="shared" si="41"/>
        <v>7.0928240198999992</v>
      </c>
      <c r="AD164">
        <f t="shared" si="42"/>
        <v>0.90566037735849059</v>
      </c>
      <c r="AE164">
        <f t="shared" si="43"/>
        <v>0.68867924528301883</v>
      </c>
      <c r="AF164">
        <f t="shared" si="44"/>
        <v>1.0110933996002471</v>
      </c>
      <c r="AG164">
        <v>0</v>
      </c>
      <c r="AH164">
        <v>1.3</v>
      </c>
      <c r="AI164">
        <v>3.3</v>
      </c>
      <c r="AJ164">
        <v>3.1</v>
      </c>
      <c r="AK164">
        <v>1.2</v>
      </c>
      <c r="AL164">
        <v>7.6</v>
      </c>
      <c r="AM164">
        <v>8.8000000000000007</v>
      </c>
      <c r="AN164">
        <v>7.1</v>
      </c>
      <c r="AO164">
        <v>15.9</v>
      </c>
      <c r="AP164" s="3">
        <f t="shared" si="45"/>
        <v>0.40016000000000002</v>
      </c>
      <c r="AQ164" s="3">
        <f t="shared" si="46"/>
        <v>0.52</v>
      </c>
      <c r="AR164" s="2">
        <v>5.6666666666666657E-2</v>
      </c>
      <c r="AS164" t="s">
        <v>97</v>
      </c>
      <c r="AT164" t="s">
        <v>95</v>
      </c>
      <c r="AU164" t="s">
        <v>66</v>
      </c>
      <c r="AV164" t="s">
        <v>114</v>
      </c>
      <c r="AW164" t="s">
        <v>69</v>
      </c>
      <c r="AX164" t="s">
        <v>195</v>
      </c>
      <c r="AY164">
        <v>225</v>
      </c>
      <c r="AZ164" t="s">
        <v>125</v>
      </c>
      <c r="BA164">
        <v>5</v>
      </c>
      <c r="BB164" t="s">
        <v>74</v>
      </c>
      <c r="BC164" t="s">
        <v>97</v>
      </c>
      <c r="BD164" t="s">
        <v>69</v>
      </c>
      <c r="BE164" t="s">
        <v>69</v>
      </c>
      <c r="BF164" t="s">
        <v>69</v>
      </c>
      <c r="BG164" t="s">
        <v>97</v>
      </c>
      <c r="BH164" t="s">
        <v>69</v>
      </c>
      <c r="BI164" t="s">
        <v>69</v>
      </c>
      <c r="BJ164" t="s">
        <v>85</v>
      </c>
      <c r="BK164" t="s">
        <v>69</v>
      </c>
      <c r="BL164">
        <f t="shared" si="47"/>
        <v>59.1</v>
      </c>
    </row>
    <row r="165" spans="1:64" x14ac:dyDescent="0.3">
      <c r="A165" t="s">
        <v>188</v>
      </c>
      <c r="B165">
        <v>528</v>
      </c>
      <c r="C165" s="1">
        <v>8.3299999999999999E-2</v>
      </c>
      <c r="D165" s="1">
        <v>0</v>
      </c>
      <c r="E165">
        <v>0.18</v>
      </c>
      <c r="F165" s="1">
        <v>0.11</v>
      </c>
      <c r="G165" s="1">
        <v>5.7999999999999996E-3</v>
      </c>
      <c r="H165">
        <v>0.18</v>
      </c>
      <c r="I165">
        <v>0.17</v>
      </c>
      <c r="J165">
        <v>0</v>
      </c>
      <c r="K165">
        <f t="shared" si="32"/>
        <v>0.17</v>
      </c>
      <c r="L165">
        <v>0.03</v>
      </c>
      <c r="M165">
        <v>0</v>
      </c>
      <c r="N165">
        <f t="shared" si="33"/>
        <v>0.03</v>
      </c>
      <c r="O165">
        <f t="shared" si="34"/>
        <v>0.2</v>
      </c>
      <c r="P165">
        <f t="shared" si="35"/>
        <v>0.2</v>
      </c>
      <c r="Q165">
        <f t="shared" si="35"/>
        <v>0</v>
      </c>
      <c r="R165">
        <f t="shared" si="36"/>
        <v>1.28</v>
      </c>
      <c r="S165">
        <f t="shared" si="37"/>
        <v>0.08</v>
      </c>
      <c r="T165" s="2">
        <v>0.08</v>
      </c>
      <c r="U165">
        <v>0.35</v>
      </c>
      <c r="V165">
        <v>0.13</v>
      </c>
      <c r="W165">
        <v>0.56999999999999995</v>
      </c>
      <c r="X165">
        <f t="shared" si="38"/>
        <v>1.9599999999999997</v>
      </c>
      <c r="Y165">
        <f t="shared" si="39"/>
        <v>1.28</v>
      </c>
      <c r="Z165">
        <f t="shared" si="40"/>
        <v>1.48</v>
      </c>
      <c r="AA165">
        <f t="shared" si="41"/>
        <v>8.7433553955999983</v>
      </c>
      <c r="AB165">
        <f t="shared" si="41"/>
        <v>5.7099463807999999</v>
      </c>
      <c r="AC165">
        <f t="shared" si="41"/>
        <v>6.6021255027999999</v>
      </c>
      <c r="AD165">
        <f t="shared" si="42"/>
        <v>0.86486486486486491</v>
      </c>
      <c r="AE165">
        <f t="shared" si="43"/>
        <v>0.66216216216216217</v>
      </c>
      <c r="AF165">
        <f t="shared" si="44"/>
        <v>0.60620716366709593</v>
      </c>
      <c r="AG165">
        <v>0</v>
      </c>
      <c r="AH165">
        <v>0</v>
      </c>
      <c r="AI165">
        <v>0.6</v>
      </c>
      <c r="AJ165">
        <v>3.7</v>
      </c>
      <c r="AK165">
        <v>1.2</v>
      </c>
      <c r="AL165">
        <v>5.5</v>
      </c>
      <c r="AM165">
        <v>10.6</v>
      </c>
      <c r="AN165">
        <v>7</v>
      </c>
      <c r="AO165">
        <v>17.600000000000001</v>
      </c>
      <c r="AP165" s="3">
        <f t="shared" si="45"/>
        <v>0.18393999999999999</v>
      </c>
      <c r="AQ165" s="3">
        <f t="shared" si="46"/>
        <v>0.18</v>
      </c>
      <c r="AR165" s="2">
        <v>3.3333333333333333E-2</v>
      </c>
      <c r="AS165" t="s">
        <v>97</v>
      </c>
      <c r="AT165" t="s">
        <v>95</v>
      </c>
      <c r="AU165" t="s">
        <v>98</v>
      </c>
      <c r="AV165" t="s">
        <v>114</v>
      </c>
      <c r="AW165" t="s">
        <v>69</v>
      </c>
      <c r="AX165" t="s">
        <v>196</v>
      </c>
      <c r="AY165">
        <v>0</v>
      </c>
      <c r="AZ165" t="s">
        <v>73</v>
      </c>
      <c r="BA165">
        <v>5</v>
      </c>
      <c r="BB165" t="s">
        <v>74</v>
      </c>
      <c r="BC165" t="s">
        <v>97</v>
      </c>
      <c r="BD165" t="s">
        <v>69</v>
      </c>
      <c r="BE165" t="s">
        <v>69</v>
      </c>
      <c r="BF165" t="s">
        <v>69</v>
      </c>
      <c r="BG165" t="s">
        <v>97</v>
      </c>
      <c r="BH165" t="s">
        <v>69</v>
      </c>
      <c r="BI165" t="s">
        <v>69</v>
      </c>
      <c r="BJ165" t="s">
        <v>85</v>
      </c>
      <c r="BK165" t="s">
        <v>69</v>
      </c>
      <c r="BL165">
        <f t="shared" si="47"/>
        <v>25</v>
      </c>
    </row>
    <row r="166" spans="1:64" x14ac:dyDescent="0.3">
      <c r="A166" t="s">
        <v>188</v>
      </c>
      <c r="B166">
        <v>529</v>
      </c>
      <c r="C166" s="1">
        <v>0.55000000000000004</v>
      </c>
      <c r="D166" s="1">
        <v>5.5E-2</v>
      </c>
      <c r="E166">
        <v>1.1200000000000001</v>
      </c>
      <c r="F166" s="1">
        <v>0.105</v>
      </c>
      <c r="G166" s="1">
        <v>0</v>
      </c>
      <c r="H166">
        <v>0.1</v>
      </c>
      <c r="I166">
        <v>1.35</v>
      </c>
      <c r="J166">
        <v>0.12</v>
      </c>
      <c r="K166">
        <f t="shared" si="32"/>
        <v>1.4700000000000002</v>
      </c>
      <c r="L166">
        <v>0.02</v>
      </c>
      <c r="M166">
        <v>0</v>
      </c>
      <c r="N166">
        <f t="shared" si="33"/>
        <v>0.02</v>
      </c>
      <c r="O166">
        <f t="shared" si="34"/>
        <v>1.4900000000000002</v>
      </c>
      <c r="P166">
        <f t="shared" si="35"/>
        <v>1.37</v>
      </c>
      <c r="Q166">
        <f t="shared" si="35"/>
        <v>0.12</v>
      </c>
      <c r="R166">
        <f t="shared" si="36"/>
        <v>2.4400000000000004</v>
      </c>
      <c r="S166">
        <f t="shared" si="37"/>
        <v>0.24</v>
      </c>
      <c r="T166" s="2">
        <v>0.12</v>
      </c>
      <c r="U166">
        <v>0.5</v>
      </c>
      <c r="V166">
        <v>0.26</v>
      </c>
      <c r="W166">
        <v>0.88</v>
      </c>
      <c r="X166">
        <f t="shared" si="38"/>
        <v>4.57</v>
      </c>
      <c r="Y166">
        <f t="shared" si="39"/>
        <v>2.3200000000000003</v>
      </c>
      <c r="Z166">
        <f t="shared" si="40"/>
        <v>3.6900000000000004</v>
      </c>
      <c r="AA166">
        <f t="shared" si="41"/>
        <v>20.386292937699999</v>
      </c>
      <c r="AB166">
        <f t="shared" si="41"/>
        <v>10.349277815200001</v>
      </c>
      <c r="AC166">
        <f t="shared" si="41"/>
        <v>16.4607048009</v>
      </c>
      <c r="AD166">
        <f t="shared" si="42"/>
        <v>0.62872628726287261</v>
      </c>
      <c r="AE166">
        <f t="shared" si="43"/>
        <v>0.50867208672086717</v>
      </c>
      <c r="AF166">
        <f t="shared" si="44"/>
        <v>1.8399568861803877</v>
      </c>
      <c r="AG166">
        <v>7.0000000000000007E-2</v>
      </c>
      <c r="AH166">
        <v>0.1</v>
      </c>
      <c r="AI166">
        <v>1</v>
      </c>
      <c r="AJ166">
        <v>3.4</v>
      </c>
      <c r="AK166">
        <v>2.2000000000000002</v>
      </c>
      <c r="AL166">
        <v>6.6</v>
      </c>
      <c r="AM166">
        <v>9.9</v>
      </c>
      <c r="AN166">
        <v>12.5</v>
      </c>
      <c r="AO166">
        <v>22.4</v>
      </c>
      <c r="AP166" s="3">
        <f t="shared" si="45"/>
        <v>0.83396000000000003</v>
      </c>
      <c r="AQ166" s="3">
        <f t="shared" si="46"/>
        <v>1.1200000000000001</v>
      </c>
      <c r="AR166" s="2">
        <v>3.2222222222222222E-2</v>
      </c>
      <c r="AS166" t="s">
        <v>97</v>
      </c>
      <c r="AT166" t="s">
        <v>95</v>
      </c>
      <c r="AU166" t="s">
        <v>98</v>
      </c>
      <c r="AV166" t="s">
        <v>152</v>
      </c>
      <c r="AW166" t="s">
        <v>68</v>
      </c>
      <c r="AX166" t="s">
        <v>69</v>
      </c>
      <c r="AY166">
        <v>0</v>
      </c>
      <c r="AZ166" t="s">
        <v>73</v>
      </c>
      <c r="BA166">
        <v>10</v>
      </c>
      <c r="BB166" t="s">
        <v>79</v>
      </c>
      <c r="BC166" t="s">
        <v>97</v>
      </c>
      <c r="BD166" t="s">
        <v>69</v>
      </c>
      <c r="BE166" t="s">
        <v>69</v>
      </c>
      <c r="BF166" t="s">
        <v>69</v>
      </c>
      <c r="BG166" t="s">
        <v>97</v>
      </c>
      <c r="BH166" t="s">
        <v>84</v>
      </c>
      <c r="BI166" t="s">
        <v>69</v>
      </c>
      <c r="BJ166" t="s">
        <v>69</v>
      </c>
      <c r="BK166" t="s">
        <v>69</v>
      </c>
      <c r="BL166">
        <f t="shared" si="47"/>
        <v>124.50000000000001</v>
      </c>
    </row>
    <row r="167" spans="1:64" x14ac:dyDescent="0.3">
      <c r="A167" t="s">
        <v>188</v>
      </c>
      <c r="B167">
        <v>530</v>
      </c>
      <c r="C167" s="1">
        <v>0.1333</v>
      </c>
      <c r="D167" s="1">
        <v>0.1167</v>
      </c>
      <c r="E167">
        <v>0.77</v>
      </c>
      <c r="F167" s="1">
        <v>0</v>
      </c>
      <c r="G167" s="1">
        <v>0</v>
      </c>
      <c r="H167">
        <v>0</v>
      </c>
      <c r="I167">
        <v>0.38</v>
      </c>
      <c r="J167">
        <v>0.27</v>
      </c>
      <c r="K167">
        <f t="shared" si="32"/>
        <v>0.65</v>
      </c>
      <c r="L167">
        <v>0</v>
      </c>
      <c r="M167">
        <v>0</v>
      </c>
      <c r="N167">
        <f t="shared" si="33"/>
        <v>0</v>
      </c>
      <c r="O167">
        <f t="shared" si="34"/>
        <v>0.65</v>
      </c>
      <c r="P167">
        <f t="shared" si="35"/>
        <v>0.38</v>
      </c>
      <c r="Q167">
        <f t="shared" si="35"/>
        <v>0.27</v>
      </c>
      <c r="R167">
        <f t="shared" si="36"/>
        <v>2.02</v>
      </c>
      <c r="S167">
        <f t="shared" si="37"/>
        <v>0.42000000000000004</v>
      </c>
      <c r="T167" s="2">
        <v>0.15</v>
      </c>
      <c r="U167">
        <v>0.92</v>
      </c>
      <c r="V167">
        <v>0</v>
      </c>
      <c r="W167">
        <v>1.07</v>
      </c>
      <c r="X167">
        <f t="shared" si="38"/>
        <v>3.32</v>
      </c>
      <c r="Y167">
        <f t="shared" si="39"/>
        <v>1.75</v>
      </c>
      <c r="Z167">
        <f t="shared" si="40"/>
        <v>2.13</v>
      </c>
      <c r="AA167">
        <f t="shared" si="41"/>
        <v>14.810173425199999</v>
      </c>
      <c r="AB167">
        <f t="shared" si="41"/>
        <v>7.806567317499999</v>
      </c>
      <c r="AC167">
        <f t="shared" si="41"/>
        <v>9.5017076492999983</v>
      </c>
      <c r="AD167">
        <f t="shared" si="42"/>
        <v>0.82159624413145549</v>
      </c>
      <c r="AE167">
        <f t="shared" si="43"/>
        <v>0.63403755868544609</v>
      </c>
      <c r="AF167">
        <f t="shared" si="44"/>
        <v>1.0723892498744798</v>
      </c>
      <c r="AG167">
        <v>0</v>
      </c>
      <c r="AH167">
        <v>0</v>
      </c>
      <c r="AI167">
        <v>1.1000000000000001</v>
      </c>
      <c r="AJ167">
        <v>5.2</v>
      </c>
      <c r="AK167">
        <v>1.6</v>
      </c>
      <c r="AL167">
        <v>7.9</v>
      </c>
      <c r="AM167">
        <v>15</v>
      </c>
      <c r="AN167">
        <v>9.1999999999999993</v>
      </c>
      <c r="AO167">
        <v>24.3</v>
      </c>
      <c r="AP167" s="3">
        <f t="shared" si="45"/>
        <v>0.57940999999999998</v>
      </c>
      <c r="AQ167" s="3">
        <f t="shared" si="46"/>
        <v>0.77</v>
      </c>
      <c r="AR167" s="2">
        <v>2.3333333333333334E-2</v>
      </c>
      <c r="AS167" t="s">
        <v>97</v>
      </c>
      <c r="AT167" t="s">
        <v>95</v>
      </c>
      <c r="AU167" t="s">
        <v>66</v>
      </c>
      <c r="AV167" t="s">
        <v>114</v>
      </c>
      <c r="AW167" t="s">
        <v>69</v>
      </c>
      <c r="AX167" t="s">
        <v>197</v>
      </c>
      <c r="AY167">
        <v>90</v>
      </c>
      <c r="AZ167" t="s">
        <v>116</v>
      </c>
      <c r="BA167">
        <v>5</v>
      </c>
      <c r="BB167" t="s">
        <v>74</v>
      </c>
      <c r="BC167" t="s">
        <v>64</v>
      </c>
      <c r="BD167" t="s">
        <v>83</v>
      </c>
      <c r="BE167" t="s">
        <v>69</v>
      </c>
      <c r="BF167" t="s">
        <v>69</v>
      </c>
      <c r="BG167" t="s">
        <v>84</v>
      </c>
      <c r="BH167" t="s">
        <v>117</v>
      </c>
      <c r="BI167" t="s">
        <v>198</v>
      </c>
      <c r="BJ167" t="s">
        <v>69</v>
      </c>
      <c r="BK167" t="s">
        <v>111</v>
      </c>
      <c r="BL167">
        <f t="shared" si="47"/>
        <v>86.2</v>
      </c>
    </row>
    <row r="168" spans="1:64" x14ac:dyDescent="0.3">
      <c r="A168" t="s">
        <v>188</v>
      </c>
      <c r="B168">
        <v>531</v>
      </c>
      <c r="C168" s="1">
        <v>0.1333</v>
      </c>
      <c r="D168" s="1">
        <v>1.67E-2</v>
      </c>
      <c r="E168">
        <v>0.68</v>
      </c>
      <c r="F168" s="1">
        <v>6.7500000000000004E-2</v>
      </c>
      <c r="G168" s="1">
        <v>0.01</v>
      </c>
      <c r="H168">
        <v>0.42</v>
      </c>
      <c r="I168">
        <v>0.36</v>
      </c>
      <c r="J168">
        <v>0.03</v>
      </c>
      <c r="K168">
        <f t="shared" si="32"/>
        <v>0.39</v>
      </c>
      <c r="L168">
        <v>0.03</v>
      </c>
      <c r="M168">
        <v>0</v>
      </c>
      <c r="N168">
        <f t="shared" si="33"/>
        <v>0.03</v>
      </c>
      <c r="O168">
        <f t="shared" si="34"/>
        <v>0.42000000000000004</v>
      </c>
      <c r="P168">
        <f t="shared" si="35"/>
        <v>0.39</v>
      </c>
      <c r="Q168">
        <f t="shared" si="35"/>
        <v>0.03</v>
      </c>
      <c r="R168">
        <f t="shared" si="36"/>
        <v>2.3800000000000003</v>
      </c>
      <c r="S168">
        <f t="shared" si="37"/>
        <v>0.18</v>
      </c>
      <c r="T168" s="2">
        <v>0.15</v>
      </c>
      <c r="U168">
        <v>0.92</v>
      </c>
      <c r="V168">
        <v>0.2</v>
      </c>
      <c r="W168">
        <v>1.28</v>
      </c>
      <c r="X168">
        <f t="shared" si="38"/>
        <v>3.89</v>
      </c>
      <c r="Y168">
        <f t="shared" si="39"/>
        <v>2.35</v>
      </c>
      <c r="Z168">
        <f t="shared" si="40"/>
        <v>2.74</v>
      </c>
      <c r="AA168">
        <f t="shared" si="41"/>
        <v>17.352883922899998</v>
      </c>
      <c r="AB168">
        <f t="shared" si="41"/>
        <v>10.483104683499999</v>
      </c>
      <c r="AC168">
        <f t="shared" si="41"/>
        <v>12.222853971399999</v>
      </c>
      <c r="AD168">
        <f t="shared" si="42"/>
        <v>0.85766423357664223</v>
      </c>
      <c r="AE168">
        <f t="shared" si="43"/>
        <v>0.6574817518248175</v>
      </c>
      <c r="AF168">
        <f t="shared" si="44"/>
        <v>1.2117003988159472</v>
      </c>
      <c r="AG168">
        <v>1.55</v>
      </c>
      <c r="AH168">
        <v>0.3</v>
      </c>
      <c r="AI168">
        <v>3.1</v>
      </c>
      <c r="AJ168">
        <v>3.9</v>
      </c>
      <c r="AK168">
        <v>2.2000000000000002</v>
      </c>
      <c r="AL168">
        <v>9.1999999999999993</v>
      </c>
      <c r="AM168">
        <v>11.3</v>
      </c>
      <c r="AN168">
        <v>12.5</v>
      </c>
      <c r="AO168">
        <v>23.8</v>
      </c>
      <c r="AP168" s="3">
        <f t="shared" si="45"/>
        <v>0.55544000000000004</v>
      </c>
      <c r="AQ168" s="3">
        <f t="shared" si="46"/>
        <v>0.68</v>
      </c>
      <c r="AR168" s="2">
        <v>2.3333333333333334E-2</v>
      </c>
      <c r="AS168" t="s">
        <v>97</v>
      </c>
      <c r="AT168" t="s">
        <v>95</v>
      </c>
      <c r="AU168" t="s">
        <v>66</v>
      </c>
      <c r="AV168" t="s">
        <v>114</v>
      </c>
      <c r="AW168" t="s">
        <v>69</v>
      </c>
      <c r="AX168" t="s">
        <v>172</v>
      </c>
      <c r="AY168">
        <v>315</v>
      </c>
      <c r="AZ168" t="s">
        <v>82</v>
      </c>
      <c r="BA168">
        <v>5</v>
      </c>
      <c r="BB168" t="s">
        <v>74</v>
      </c>
      <c r="BC168" t="s">
        <v>97</v>
      </c>
      <c r="BD168" t="s">
        <v>69</v>
      </c>
      <c r="BE168" t="s">
        <v>69</v>
      </c>
      <c r="BF168" t="s">
        <v>69</v>
      </c>
      <c r="BG168" t="s">
        <v>87</v>
      </c>
      <c r="BH168" t="s">
        <v>76</v>
      </c>
      <c r="BI168" t="s">
        <v>69</v>
      </c>
      <c r="BJ168" t="s">
        <v>69</v>
      </c>
      <c r="BK168" t="s">
        <v>69</v>
      </c>
      <c r="BL168">
        <f t="shared" si="47"/>
        <v>80.5</v>
      </c>
    </row>
    <row r="169" spans="1:64" x14ac:dyDescent="0.3">
      <c r="A169" t="s">
        <v>188</v>
      </c>
      <c r="B169">
        <v>532</v>
      </c>
      <c r="C169" s="1">
        <v>0.1217</v>
      </c>
      <c r="D169" s="1">
        <v>6.6699999999999995E-2</v>
      </c>
      <c r="E169">
        <v>0.67</v>
      </c>
      <c r="F169" s="1">
        <v>0</v>
      </c>
      <c r="G169" s="1">
        <v>0</v>
      </c>
      <c r="H169">
        <v>0</v>
      </c>
      <c r="I169">
        <v>0.31</v>
      </c>
      <c r="J169">
        <v>0.14000000000000001</v>
      </c>
      <c r="K169">
        <f t="shared" si="32"/>
        <v>0.45</v>
      </c>
      <c r="L169">
        <v>0</v>
      </c>
      <c r="M169">
        <v>0</v>
      </c>
      <c r="N169">
        <f t="shared" si="33"/>
        <v>0</v>
      </c>
      <c r="O169">
        <f t="shared" si="34"/>
        <v>0.45</v>
      </c>
      <c r="P169">
        <f t="shared" si="35"/>
        <v>0.31</v>
      </c>
      <c r="Q169">
        <f t="shared" si="35"/>
        <v>0.14000000000000001</v>
      </c>
      <c r="R169">
        <f t="shared" si="36"/>
        <v>1.42</v>
      </c>
      <c r="S169">
        <f t="shared" si="37"/>
        <v>0.22000000000000003</v>
      </c>
      <c r="T169" s="2">
        <v>0.08</v>
      </c>
      <c r="U169">
        <v>1.1399999999999999</v>
      </c>
      <c r="V169">
        <v>0.73</v>
      </c>
      <c r="W169">
        <v>1.95</v>
      </c>
      <c r="X169">
        <f t="shared" si="38"/>
        <v>3.5999999999999996</v>
      </c>
      <c r="Y169">
        <f t="shared" si="39"/>
        <v>1.28</v>
      </c>
      <c r="Z169">
        <f t="shared" si="40"/>
        <v>1.5899999999999999</v>
      </c>
      <c r="AA169">
        <f t="shared" si="41"/>
        <v>16.059224195999999</v>
      </c>
      <c r="AB169">
        <f t="shared" si="41"/>
        <v>5.7099463807999999</v>
      </c>
      <c r="AC169">
        <f t="shared" si="41"/>
        <v>7.0928240198999992</v>
      </c>
      <c r="AD169">
        <f t="shared" si="42"/>
        <v>0.80503144654088055</v>
      </c>
      <c r="AE169">
        <f t="shared" si="43"/>
        <v>0.6232704402515723</v>
      </c>
      <c r="AF169">
        <f t="shared" si="44"/>
        <v>1.182919861466188</v>
      </c>
      <c r="AG169">
        <v>0</v>
      </c>
      <c r="AH169">
        <v>0</v>
      </c>
      <c r="AI169">
        <v>2</v>
      </c>
      <c r="AJ169">
        <v>1.3</v>
      </c>
      <c r="AK169">
        <v>1.2</v>
      </c>
      <c r="AL169">
        <v>4.4000000000000004</v>
      </c>
      <c r="AM169">
        <v>3.7</v>
      </c>
      <c r="AN169">
        <v>6.6</v>
      </c>
      <c r="AO169">
        <v>10.3</v>
      </c>
      <c r="AP169" s="3">
        <f t="shared" si="45"/>
        <v>0.49011000000000005</v>
      </c>
      <c r="AQ169" s="3">
        <f t="shared" si="46"/>
        <v>0.67</v>
      </c>
      <c r="AR169" s="2">
        <v>4.3333333333333335E-2</v>
      </c>
      <c r="AS169" t="s">
        <v>97</v>
      </c>
      <c r="AT169" t="s">
        <v>95</v>
      </c>
      <c r="AU169" t="s">
        <v>66</v>
      </c>
      <c r="AV169" t="s">
        <v>69</v>
      </c>
      <c r="AW169" t="s">
        <v>69</v>
      </c>
      <c r="AX169" t="s">
        <v>135</v>
      </c>
      <c r="AY169">
        <v>135</v>
      </c>
      <c r="AZ169" t="s">
        <v>109</v>
      </c>
      <c r="BA169">
        <v>10</v>
      </c>
      <c r="BB169" t="s">
        <v>79</v>
      </c>
      <c r="BC169" t="s">
        <v>97</v>
      </c>
      <c r="BD169" t="s">
        <v>64</v>
      </c>
      <c r="BE169" t="s">
        <v>69</v>
      </c>
      <c r="BF169" t="s">
        <v>69</v>
      </c>
      <c r="BG169" t="s">
        <v>69</v>
      </c>
      <c r="BH169" t="s">
        <v>69</v>
      </c>
      <c r="BI169" t="s">
        <v>69</v>
      </c>
      <c r="BJ169" t="s">
        <v>129</v>
      </c>
      <c r="BK169" t="s">
        <v>69</v>
      </c>
      <c r="BL169">
        <f t="shared" si="47"/>
        <v>73.599999999999994</v>
      </c>
    </row>
    <row r="170" spans="1:64" x14ac:dyDescent="0.3">
      <c r="A170" t="s">
        <v>188</v>
      </c>
      <c r="B170">
        <v>536</v>
      </c>
      <c r="C170" s="1">
        <v>0</v>
      </c>
      <c r="D170" s="1">
        <v>0</v>
      </c>
      <c r="E170">
        <v>0</v>
      </c>
      <c r="F170" s="1">
        <v>0.1</v>
      </c>
      <c r="G170" s="1">
        <v>0</v>
      </c>
      <c r="H170">
        <v>0.15</v>
      </c>
      <c r="I170">
        <v>0</v>
      </c>
      <c r="J170">
        <v>0</v>
      </c>
      <c r="K170">
        <f t="shared" si="32"/>
        <v>0</v>
      </c>
      <c r="L170">
        <v>0.04</v>
      </c>
      <c r="M170">
        <v>0</v>
      </c>
      <c r="N170">
        <f t="shared" si="33"/>
        <v>0.04</v>
      </c>
      <c r="O170">
        <f t="shared" si="34"/>
        <v>0.04</v>
      </c>
      <c r="P170">
        <f t="shared" si="35"/>
        <v>0.04</v>
      </c>
      <c r="Q170">
        <f t="shared" si="35"/>
        <v>0</v>
      </c>
      <c r="R170">
        <f t="shared" si="36"/>
        <v>1.47</v>
      </c>
      <c r="S170">
        <f t="shared" si="37"/>
        <v>0.17</v>
      </c>
      <c r="T170" s="2">
        <v>0.17</v>
      </c>
      <c r="U170">
        <v>0.98</v>
      </c>
      <c r="V170">
        <v>0.4</v>
      </c>
      <c r="W170">
        <v>1.55</v>
      </c>
      <c r="X170">
        <f t="shared" si="38"/>
        <v>2.89</v>
      </c>
      <c r="Y170">
        <f t="shared" si="39"/>
        <v>1.47</v>
      </c>
      <c r="Z170">
        <f t="shared" si="40"/>
        <v>1.51</v>
      </c>
      <c r="AA170">
        <f t="shared" si="41"/>
        <v>12.891988312899999</v>
      </c>
      <c r="AB170">
        <f t="shared" si="41"/>
        <v>6.5575165466999996</v>
      </c>
      <c r="AC170">
        <f t="shared" si="41"/>
        <v>6.7359523710999998</v>
      </c>
      <c r="AD170">
        <f t="shared" si="42"/>
        <v>0.97350993377483441</v>
      </c>
      <c r="AE170">
        <f t="shared" si="43"/>
        <v>0.73278145695364238</v>
      </c>
      <c r="AF170">
        <f t="shared" si="44"/>
        <v>0.80770491369390951</v>
      </c>
      <c r="AG170">
        <v>0.37</v>
      </c>
      <c r="AH170">
        <v>0.5</v>
      </c>
      <c r="AI170">
        <v>2.5</v>
      </c>
      <c r="AJ170">
        <v>4</v>
      </c>
      <c r="AK170">
        <v>1.3</v>
      </c>
      <c r="AL170">
        <v>7.8</v>
      </c>
      <c r="AM170">
        <v>11.7</v>
      </c>
      <c r="AN170">
        <v>7.7</v>
      </c>
      <c r="AO170">
        <v>19.399999999999999</v>
      </c>
      <c r="AP170" s="3">
        <f t="shared" si="45"/>
        <v>0.17194999999999999</v>
      </c>
      <c r="AQ170" s="3">
        <f t="shared" si="46"/>
        <v>0.15</v>
      </c>
      <c r="AR170" s="2">
        <v>2.7777777777777776E-2</v>
      </c>
      <c r="AS170" t="s">
        <v>97</v>
      </c>
      <c r="AT170" t="s">
        <v>95</v>
      </c>
      <c r="AU170" t="s">
        <v>66</v>
      </c>
      <c r="AV170" t="s">
        <v>69</v>
      </c>
      <c r="AW170" t="s">
        <v>69</v>
      </c>
      <c r="AX170" t="s">
        <v>199</v>
      </c>
      <c r="AY170">
        <v>315</v>
      </c>
      <c r="AZ170" t="s">
        <v>82</v>
      </c>
      <c r="BA170">
        <v>5</v>
      </c>
      <c r="BB170" t="s">
        <v>74</v>
      </c>
      <c r="BC170" t="s">
        <v>97</v>
      </c>
      <c r="BD170" t="s">
        <v>64</v>
      </c>
      <c r="BE170" t="s">
        <v>69</v>
      </c>
      <c r="BF170" t="s">
        <v>69</v>
      </c>
      <c r="BG170" t="s">
        <v>69</v>
      </c>
      <c r="BH170" t="s">
        <v>69</v>
      </c>
      <c r="BI170" t="s">
        <v>69</v>
      </c>
      <c r="BJ170" t="s">
        <v>129</v>
      </c>
      <c r="BK170" t="s">
        <v>69</v>
      </c>
      <c r="BL170">
        <f t="shared" si="47"/>
        <v>22.7</v>
      </c>
    </row>
    <row r="171" spans="1:64" x14ac:dyDescent="0.3">
      <c r="A171" t="s">
        <v>188</v>
      </c>
      <c r="B171">
        <v>537</v>
      </c>
      <c r="C171" s="1">
        <v>1.83E-2</v>
      </c>
      <c r="D171" s="1">
        <v>0</v>
      </c>
      <c r="E171">
        <v>0.25</v>
      </c>
      <c r="F171" s="1">
        <v>5.0000000000000001E-3</v>
      </c>
      <c r="G171" s="1">
        <v>0</v>
      </c>
      <c r="H171">
        <v>0.03</v>
      </c>
      <c r="I171">
        <v>0.03</v>
      </c>
      <c r="J171">
        <v>0</v>
      </c>
      <c r="K171">
        <f t="shared" si="32"/>
        <v>0.03</v>
      </c>
      <c r="L171">
        <v>0</v>
      </c>
      <c r="M171">
        <v>0</v>
      </c>
      <c r="N171">
        <f t="shared" si="33"/>
        <v>0</v>
      </c>
      <c r="O171">
        <f t="shared" si="34"/>
        <v>0.03</v>
      </c>
      <c r="P171">
        <f t="shared" si="35"/>
        <v>0.03</v>
      </c>
      <c r="Q171">
        <f t="shared" si="35"/>
        <v>0</v>
      </c>
      <c r="R171">
        <f t="shared" si="36"/>
        <v>1.1100000000000001</v>
      </c>
      <c r="S171">
        <f t="shared" si="37"/>
        <v>0.11</v>
      </c>
      <c r="T171" s="2">
        <v>0.11</v>
      </c>
      <c r="U171">
        <v>0.79</v>
      </c>
      <c r="V171">
        <v>0.46</v>
      </c>
      <c r="W171">
        <v>1.37</v>
      </c>
      <c r="X171">
        <f t="shared" si="38"/>
        <v>2.39</v>
      </c>
      <c r="Y171">
        <f t="shared" si="39"/>
        <v>1.1100000000000001</v>
      </c>
      <c r="Z171">
        <f t="shared" si="40"/>
        <v>1.1400000000000001</v>
      </c>
      <c r="AA171">
        <f t="shared" si="41"/>
        <v>10.6615405079</v>
      </c>
      <c r="AB171">
        <f t="shared" si="41"/>
        <v>4.9515941270999999</v>
      </c>
      <c r="AC171">
        <f t="shared" si="41"/>
        <v>5.0854209953999998</v>
      </c>
      <c r="AD171">
        <f t="shared" si="42"/>
        <v>0.97368421052631582</v>
      </c>
      <c r="AE171">
        <f t="shared" si="43"/>
        <v>0.73289473684210527</v>
      </c>
      <c r="AF171">
        <f t="shared" si="44"/>
        <v>0.66786033534190958</v>
      </c>
      <c r="AG171">
        <v>0</v>
      </c>
      <c r="AH171">
        <v>0</v>
      </c>
      <c r="AI171">
        <v>1.4</v>
      </c>
      <c r="AJ171">
        <v>3.1</v>
      </c>
      <c r="AK171">
        <v>1</v>
      </c>
      <c r="AL171">
        <v>5.6</v>
      </c>
      <c r="AM171">
        <v>9</v>
      </c>
      <c r="AN171">
        <v>6</v>
      </c>
      <c r="AO171">
        <v>15.1</v>
      </c>
      <c r="AP171" s="3">
        <f t="shared" si="45"/>
        <v>0.21825</v>
      </c>
      <c r="AQ171" s="3">
        <f t="shared" si="46"/>
        <v>0.25</v>
      </c>
      <c r="AR171" s="2">
        <v>7.3333333333333334E-2</v>
      </c>
      <c r="AS171" t="s">
        <v>97</v>
      </c>
      <c r="AT171" t="s">
        <v>95</v>
      </c>
      <c r="AU171" t="s">
        <v>98</v>
      </c>
      <c r="AV171" t="s">
        <v>114</v>
      </c>
      <c r="AW171" t="s">
        <v>68</v>
      </c>
      <c r="AX171" t="s">
        <v>69</v>
      </c>
      <c r="AY171">
        <v>135</v>
      </c>
      <c r="AZ171" t="s">
        <v>109</v>
      </c>
      <c r="BA171">
        <v>5</v>
      </c>
      <c r="BB171" t="s">
        <v>74</v>
      </c>
      <c r="BC171" t="s">
        <v>97</v>
      </c>
      <c r="BD171" t="s">
        <v>64</v>
      </c>
      <c r="BE171" t="s">
        <v>69</v>
      </c>
      <c r="BF171" t="s">
        <v>69</v>
      </c>
      <c r="BG171" t="s">
        <v>69</v>
      </c>
      <c r="BH171" t="s">
        <v>168</v>
      </c>
      <c r="BI171" t="s">
        <v>69</v>
      </c>
      <c r="BJ171" t="s">
        <v>129</v>
      </c>
      <c r="BK171" t="s">
        <v>69</v>
      </c>
      <c r="BL171">
        <f t="shared" si="47"/>
        <v>31</v>
      </c>
    </row>
    <row r="172" spans="1:64" x14ac:dyDescent="0.3">
      <c r="A172" t="s">
        <v>188</v>
      </c>
      <c r="B172">
        <v>538</v>
      </c>
      <c r="C172" s="1">
        <v>0.15</v>
      </c>
      <c r="D172" s="1">
        <v>0</v>
      </c>
      <c r="E172">
        <v>0.53</v>
      </c>
      <c r="F172" s="1">
        <v>8.3299999999999999E-2</v>
      </c>
      <c r="G172" s="1">
        <v>0</v>
      </c>
      <c r="H172">
        <v>0.08</v>
      </c>
      <c r="I172">
        <v>0.43</v>
      </c>
      <c r="J172">
        <v>0</v>
      </c>
      <c r="K172">
        <f t="shared" si="32"/>
        <v>0.43</v>
      </c>
      <c r="L172">
        <v>0.03</v>
      </c>
      <c r="M172">
        <v>0</v>
      </c>
      <c r="N172">
        <f t="shared" si="33"/>
        <v>0.03</v>
      </c>
      <c r="O172">
        <f t="shared" si="34"/>
        <v>0.45999999999999996</v>
      </c>
      <c r="P172">
        <f t="shared" si="35"/>
        <v>0.45999999999999996</v>
      </c>
      <c r="Q172">
        <f t="shared" si="35"/>
        <v>0</v>
      </c>
      <c r="R172">
        <f t="shared" si="36"/>
        <v>1.2000000000000002</v>
      </c>
      <c r="S172">
        <f t="shared" si="37"/>
        <v>0.1</v>
      </c>
      <c r="T172" s="2">
        <v>0.1</v>
      </c>
      <c r="U172">
        <v>0.35</v>
      </c>
      <c r="V172">
        <v>0.13</v>
      </c>
      <c r="W172">
        <v>0.57999999999999996</v>
      </c>
      <c r="X172">
        <f t="shared" si="38"/>
        <v>2.14</v>
      </c>
      <c r="Y172">
        <f t="shared" si="39"/>
        <v>1.2000000000000002</v>
      </c>
      <c r="Z172">
        <f t="shared" si="40"/>
        <v>1.6600000000000001</v>
      </c>
      <c r="AA172">
        <f t="shared" si="41"/>
        <v>9.5463166053999995</v>
      </c>
      <c r="AB172">
        <f t="shared" si="41"/>
        <v>5.3530747320000005</v>
      </c>
      <c r="AC172">
        <f t="shared" si="41"/>
        <v>7.4050867126000002</v>
      </c>
      <c r="AD172">
        <f t="shared" si="42"/>
        <v>0.72289156626506024</v>
      </c>
      <c r="AE172">
        <f t="shared" si="43"/>
        <v>0.5698795180722892</v>
      </c>
      <c r="AF172">
        <f t="shared" si="44"/>
        <v>0.76905974237578978</v>
      </c>
      <c r="AG172">
        <v>0</v>
      </c>
      <c r="AH172">
        <v>0</v>
      </c>
      <c r="AI172">
        <v>0.6</v>
      </c>
      <c r="AJ172">
        <v>2.8</v>
      </c>
      <c r="AK172">
        <v>1.1000000000000001</v>
      </c>
      <c r="AL172">
        <v>4.5</v>
      </c>
      <c r="AM172">
        <v>8.1</v>
      </c>
      <c r="AN172">
        <v>6.4</v>
      </c>
      <c r="AO172">
        <v>14.6</v>
      </c>
      <c r="AP172" s="3">
        <f t="shared" si="45"/>
        <v>0.39949000000000001</v>
      </c>
      <c r="AQ172" s="3">
        <f t="shared" si="46"/>
        <v>0.53</v>
      </c>
      <c r="AR172" s="2">
        <v>7.6666666666666661E-2</v>
      </c>
      <c r="AS172" t="s">
        <v>97</v>
      </c>
      <c r="AT172" t="s">
        <v>95</v>
      </c>
      <c r="AU172" t="s">
        <v>98</v>
      </c>
      <c r="AV172" t="s">
        <v>118</v>
      </c>
      <c r="AW172" t="s">
        <v>68</v>
      </c>
      <c r="AX172" t="s">
        <v>69</v>
      </c>
      <c r="AY172">
        <v>225</v>
      </c>
      <c r="AZ172" t="s">
        <v>125</v>
      </c>
      <c r="BA172">
        <v>10</v>
      </c>
      <c r="BB172" t="s">
        <v>79</v>
      </c>
      <c r="BC172" t="s">
        <v>97</v>
      </c>
      <c r="BD172" t="s">
        <v>75</v>
      </c>
      <c r="BE172" t="s">
        <v>69</v>
      </c>
      <c r="BF172" t="s">
        <v>69</v>
      </c>
      <c r="BG172" t="s">
        <v>69</v>
      </c>
      <c r="BH172" t="s">
        <v>69</v>
      </c>
      <c r="BI172" t="s">
        <v>200</v>
      </c>
      <c r="BJ172" t="s">
        <v>129</v>
      </c>
      <c r="BK172" t="s">
        <v>69</v>
      </c>
      <c r="BL172">
        <f t="shared" si="47"/>
        <v>59.4</v>
      </c>
    </row>
    <row r="173" spans="1:64" x14ac:dyDescent="0.3">
      <c r="A173" t="s">
        <v>188</v>
      </c>
      <c r="B173">
        <v>539</v>
      </c>
      <c r="C173" s="1">
        <v>5.9999999999999995E-4</v>
      </c>
      <c r="D173" s="1">
        <v>3.8E-3</v>
      </c>
      <c r="E173">
        <v>0.19</v>
      </c>
      <c r="F173" s="1">
        <v>0</v>
      </c>
      <c r="G173" s="1">
        <v>0</v>
      </c>
      <c r="H173">
        <v>0</v>
      </c>
      <c r="I173">
        <v>0</v>
      </c>
      <c r="J173">
        <v>0.01</v>
      </c>
      <c r="K173">
        <f t="shared" si="32"/>
        <v>0.01</v>
      </c>
      <c r="L173">
        <v>0</v>
      </c>
      <c r="M173">
        <v>0</v>
      </c>
      <c r="N173">
        <f t="shared" si="33"/>
        <v>0</v>
      </c>
      <c r="O173">
        <f t="shared" si="34"/>
        <v>0.01</v>
      </c>
      <c r="P173">
        <f t="shared" si="35"/>
        <v>0</v>
      </c>
      <c r="Q173">
        <f t="shared" si="35"/>
        <v>0.01</v>
      </c>
      <c r="R173">
        <f t="shared" si="36"/>
        <v>1.59</v>
      </c>
      <c r="S173">
        <f t="shared" si="37"/>
        <v>0.09</v>
      </c>
      <c r="T173" s="2">
        <v>0.08</v>
      </c>
      <c r="U173">
        <v>0.53</v>
      </c>
      <c r="V173">
        <v>0.25</v>
      </c>
      <c r="W173">
        <v>0.86</v>
      </c>
      <c r="X173">
        <f t="shared" si="38"/>
        <v>2.37</v>
      </c>
      <c r="Y173">
        <f t="shared" si="39"/>
        <v>1.58</v>
      </c>
      <c r="Z173">
        <f t="shared" si="40"/>
        <v>1.58</v>
      </c>
      <c r="AA173">
        <f t="shared" si="41"/>
        <v>10.572322595699999</v>
      </c>
      <c r="AB173">
        <f t="shared" si="41"/>
        <v>7.0482150637999998</v>
      </c>
      <c r="AC173">
        <f t="shared" si="41"/>
        <v>7.0482150637999998</v>
      </c>
      <c r="AD173">
        <f t="shared" si="42"/>
        <v>1</v>
      </c>
      <c r="AE173">
        <f t="shared" si="43"/>
        <v>0.75</v>
      </c>
      <c r="AF173">
        <f t="shared" si="44"/>
        <v>0.64716710715811598</v>
      </c>
      <c r="AG173">
        <v>0.06</v>
      </c>
      <c r="AH173">
        <v>0</v>
      </c>
      <c r="AI173">
        <v>0.9</v>
      </c>
      <c r="AJ173">
        <v>3.6</v>
      </c>
      <c r="AK173">
        <v>1.5</v>
      </c>
      <c r="AL173">
        <v>6.1</v>
      </c>
      <c r="AM173">
        <v>10.5</v>
      </c>
      <c r="AN173">
        <v>8.8000000000000007</v>
      </c>
      <c r="AO173">
        <v>19.2</v>
      </c>
      <c r="AP173" s="3">
        <f t="shared" si="45"/>
        <v>0.20827000000000001</v>
      </c>
      <c r="AQ173" s="3">
        <f t="shared" si="46"/>
        <v>0.19</v>
      </c>
      <c r="AR173" s="2">
        <v>2.5833333333333337E-2</v>
      </c>
      <c r="AS173" t="s">
        <v>97</v>
      </c>
      <c r="AT173" t="s">
        <v>95</v>
      </c>
      <c r="AU173" t="s">
        <v>98</v>
      </c>
      <c r="AV173" t="s">
        <v>69</v>
      </c>
      <c r="AW173" t="s">
        <v>69</v>
      </c>
      <c r="AX173" t="s">
        <v>201</v>
      </c>
      <c r="AY173">
        <v>270</v>
      </c>
      <c r="AZ173" t="s">
        <v>134</v>
      </c>
      <c r="BA173">
        <v>10</v>
      </c>
      <c r="BB173" t="s">
        <v>79</v>
      </c>
      <c r="BC173" t="s">
        <v>97</v>
      </c>
      <c r="BD173" t="s">
        <v>64</v>
      </c>
      <c r="BE173" t="s">
        <v>69</v>
      </c>
      <c r="BF173" t="s">
        <v>69</v>
      </c>
      <c r="BG173" t="s">
        <v>97</v>
      </c>
      <c r="BH173" t="s">
        <v>69</v>
      </c>
      <c r="BI173" t="s">
        <v>69</v>
      </c>
      <c r="BJ173" t="s">
        <v>129</v>
      </c>
      <c r="BK173" t="s">
        <v>69</v>
      </c>
      <c r="BL173">
        <f t="shared" si="47"/>
        <v>27.8</v>
      </c>
    </row>
    <row r="174" spans="1:64" x14ac:dyDescent="0.3">
      <c r="A174" t="s">
        <v>188</v>
      </c>
      <c r="B174">
        <v>541</v>
      </c>
      <c r="C174" s="1">
        <v>3.5799999999999998E-2</v>
      </c>
      <c r="D174" s="1">
        <v>0</v>
      </c>
      <c r="E174">
        <v>0.13</v>
      </c>
      <c r="F174" s="1">
        <v>3.3300000000000003E-2</v>
      </c>
      <c r="G174" s="1">
        <v>5.0000000000000001E-3</v>
      </c>
      <c r="H174">
        <v>0.05</v>
      </c>
      <c r="I174">
        <v>0.02</v>
      </c>
      <c r="J174">
        <v>0</v>
      </c>
      <c r="K174">
        <f t="shared" si="32"/>
        <v>0.02</v>
      </c>
      <c r="L174">
        <v>0.01</v>
      </c>
      <c r="M174">
        <v>0</v>
      </c>
      <c r="N174">
        <f t="shared" si="33"/>
        <v>0.01</v>
      </c>
      <c r="O174">
        <f t="shared" si="34"/>
        <v>0.03</v>
      </c>
      <c r="P174">
        <f t="shared" si="35"/>
        <v>0.03</v>
      </c>
      <c r="Q174">
        <f t="shared" si="35"/>
        <v>0</v>
      </c>
      <c r="R174">
        <f t="shared" si="36"/>
        <v>1.1000000000000001</v>
      </c>
      <c r="S174">
        <f t="shared" si="37"/>
        <v>0.1</v>
      </c>
      <c r="T174" s="2">
        <v>0.1</v>
      </c>
      <c r="U174">
        <v>0.73</v>
      </c>
      <c r="V174">
        <v>0.73</v>
      </c>
      <c r="W174">
        <v>1.55</v>
      </c>
      <c r="X174">
        <f t="shared" si="38"/>
        <v>2.59</v>
      </c>
      <c r="Y174">
        <f t="shared" si="39"/>
        <v>1.1000000000000001</v>
      </c>
      <c r="Z174">
        <f t="shared" si="40"/>
        <v>1.1299999999999999</v>
      </c>
      <c r="AA174">
        <f t="shared" si="41"/>
        <v>11.553719629899998</v>
      </c>
      <c r="AB174">
        <f t="shared" si="41"/>
        <v>4.9069851709999996</v>
      </c>
      <c r="AC174">
        <f t="shared" si="41"/>
        <v>5.0408120392999995</v>
      </c>
      <c r="AD174">
        <f t="shared" si="42"/>
        <v>0.97345132743362839</v>
      </c>
      <c r="AE174">
        <f t="shared" si="43"/>
        <v>0.73274336283185848</v>
      </c>
      <c r="AF174">
        <f t="shared" si="44"/>
        <v>0.72389774526067752</v>
      </c>
      <c r="AG174">
        <v>0</v>
      </c>
      <c r="AH174">
        <v>0</v>
      </c>
      <c r="AI174">
        <v>1.6</v>
      </c>
      <c r="AJ174">
        <v>3.4</v>
      </c>
      <c r="AK174">
        <v>1</v>
      </c>
      <c r="AL174">
        <v>6</v>
      </c>
      <c r="AM174">
        <v>9.8000000000000007</v>
      </c>
      <c r="AN174">
        <v>6.1</v>
      </c>
      <c r="AO174">
        <v>15.9</v>
      </c>
      <c r="AP174" s="3">
        <f t="shared" si="45"/>
        <v>0.14329</v>
      </c>
      <c r="AQ174" s="3">
        <f t="shared" si="46"/>
        <v>0.13</v>
      </c>
      <c r="AR174" s="2">
        <v>8.666666666666667E-2</v>
      </c>
      <c r="AS174" t="s">
        <v>97</v>
      </c>
      <c r="AT174" t="s">
        <v>95</v>
      </c>
      <c r="AU174" t="s">
        <v>98</v>
      </c>
      <c r="AV174" t="s">
        <v>105</v>
      </c>
      <c r="AW174" t="s">
        <v>68</v>
      </c>
      <c r="AX174" t="s">
        <v>69</v>
      </c>
      <c r="AY174">
        <v>0</v>
      </c>
      <c r="AZ174" t="s">
        <v>73</v>
      </c>
      <c r="BA174">
        <v>20</v>
      </c>
      <c r="BB174" t="s">
        <v>158</v>
      </c>
      <c r="BC174" t="s">
        <v>97</v>
      </c>
      <c r="BD174" t="s">
        <v>64</v>
      </c>
      <c r="BE174" t="s">
        <v>83</v>
      </c>
      <c r="BF174" t="s">
        <v>69</v>
      </c>
      <c r="BG174" t="s">
        <v>97</v>
      </c>
      <c r="BH174" t="s">
        <v>76</v>
      </c>
      <c r="BI174" t="s">
        <v>69</v>
      </c>
      <c r="BJ174" t="s">
        <v>129</v>
      </c>
      <c r="BK174" t="s">
        <v>69</v>
      </c>
      <c r="BL174">
        <f t="shared" si="47"/>
        <v>19.100000000000001</v>
      </c>
    </row>
    <row r="175" spans="1:64" x14ac:dyDescent="0.3">
      <c r="A175" t="s">
        <v>188</v>
      </c>
      <c r="B175">
        <v>542</v>
      </c>
      <c r="C175" s="1">
        <v>0</v>
      </c>
      <c r="D175" s="1">
        <v>0</v>
      </c>
      <c r="E175">
        <v>0</v>
      </c>
      <c r="F175" s="1">
        <v>0</v>
      </c>
      <c r="G175" s="1">
        <v>0</v>
      </c>
      <c r="H175">
        <v>0</v>
      </c>
      <c r="I175">
        <v>0</v>
      </c>
      <c r="J175">
        <v>0</v>
      </c>
      <c r="K175">
        <f t="shared" si="32"/>
        <v>0</v>
      </c>
      <c r="L175">
        <v>0</v>
      </c>
      <c r="M175">
        <v>0</v>
      </c>
      <c r="N175">
        <f t="shared" si="33"/>
        <v>0</v>
      </c>
      <c r="O175">
        <f t="shared" si="34"/>
        <v>0</v>
      </c>
      <c r="P175">
        <f t="shared" si="35"/>
        <v>0</v>
      </c>
      <c r="Q175">
        <f t="shared" si="35"/>
        <v>0</v>
      </c>
      <c r="R175">
        <f t="shared" si="36"/>
        <v>1.58</v>
      </c>
      <c r="S175">
        <f t="shared" si="37"/>
        <v>0.08</v>
      </c>
      <c r="T175" s="2">
        <v>0.08</v>
      </c>
      <c r="U175">
        <v>0.5</v>
      </c>
      <c r="V175">
        <v>0.4</v>
      </c>
      <c r="W175">
        <v>0.97</v>
      </c>
      <c r="X175">
        <f t="shared" si="38"/>
        <v>2.48</v>
      </c>
      <c r="Y175">
        <f t="shared" si="39"/>
        <v>1.58</v>
      </c>
      <c r="Z175">
        <f t="shared" si="40"/>
        <v>1.58</v>
      </c>
      <c r="AA175">
        <f t="shared" si="41"/>
        <v>11.0630211128</v>
      </c>
      <c r="AB175">
        <f t="shared" si="41"/>
        <v>7.0482150637999998</v>
      </c>
      <c r="AC175">
        <f t="shared" si="41"/>
        <v>7.0482150637999998</v>
      </c>
      <c r="AD175">
        <f t="shared" si="42"/>
        <v>1</v>
      </c>
      <c r="AE175">
        <f t="shared" si="43"/>
        <v>0.75</v>
      </c>
      <c r="AF175">
        <f t="shared" si="44"/>
        <v>0.67720439905153063</v>
      </c>
      <c r="AG175">
        <v>0</v>
      </c>
      <c r="AH175">
        <v>0</v>
      </c>
      <c r="AI175">
        <v>1</v>
      </c>
      <c r="AJ175">
        <v>2</v>
      </c>
      <c r="AK175">
        <v>1.5</v>
      </c>
      <c r="AL175">
        <v>4.5</v>
      </c>
      <c r="AM175">
        <v>5.9</v>
      </c>
      <c r="AN175">
        <v>8.8000000000000007</v>
      </c>
      <c r="AO175">
        <v>14.7</v>
      </c>
      <c r="AP175" s="3">
        <f t="shared" si="45"/>
        <v>8.8000000000000009E-2</v>
      </c>
      <c r="AQ175" s="3">
        <f t="shared" si="46"/>
        <v>0</v>
      </c>
      <c r="AR175" s="2">
        <v>2.7777777777777783E-2</v>
      </c>
      <c r="AS175" t="s">
        <v>97</v>
      </c>
      <c r="AT175" t="s">
        <v>95</v>
      </c>
      <c r="AU175" t="s">
        <v>98</v>
      </c>
      <c r="AV175" t="s">
        <v>120</v>
      </c>
      <c r="AW175" t="s">
        <v>69</v>
      </c>
      <c r="AX175" t="s">
        <v>202</v>
      </c>
      <c r="BA175">
        <v>0</v>
      </c>
      <c r="BB175" t="s">
        <v>70</v>
      </c>
      <c r="BC175" t="s">
        <v>97</v>
      </c>
      <c r="BD175" t="s">
        <v>75</v>
      </c>
      <c r="BE175" t="s">
        <v>69</v>
      </c>
      <c r="BF175" t="s">
        <v>69</v>
      </c>
      <c r="BG175" t="s">
        <v>87</v>
      </c>
      <c r="BH175" t="s">
        <v>76</v>
      </c>
      <c r="BI175" t="s">
        <v>69</v>
      </c>
      <c r="BJ175" t="s">
        <v>69</v>
      </c>
      <c r="BK175" t="s">
        <v>69</v>
      </c>
      <c r="BL175">
        <f t="shared" si="47"/>
        <v>8.8000000000000007</v>
      </c>
    </row>
    <row r="176" spans="1:64" x14ac:dyDescent="0.3">
      <c r="A176" t="s">
        <v>188</v>
      </c>
      <c r="B176">
        <v>543</v>
      </c>
      <c r="C176" s="1">
        <v>8.0000000000000004E-4</v>
      </c>
      <c r="D176" s="1">
        <v>0</v>
      </c>
      <c r="E176">
        <v>0.02</v>
      </c>
      <c r="F176" s="1">
        <v>0</v>
      </c>
      <c r="G176" s="1">
        <v>0</v>
      </c>
      <c r="H176">
        <v>0</v>
      </c>
      <c r="I176">
        <v>0</v>
      </c>
      <c r="J176">
        <v>0</v>
      </c>
      <c r="K176">
        <f t="shared" si="32"/>
        <v>0</v>
      </c>
      <c r="L176">
        <v>0</v>
      </c>
      <c r="M176">
        <v>0</v>
      </c>
      <c r="N176">
        <f t="shared" si="33"/>
        <v>0</v>
      </c>
      <c r="O176">
        <f t="shared" si="34"/>
        <v>0</v>
      </c>
      <c r="P176">
        <f t="shared" si="35"/>
        <v>0</v>
      </c>
      <c r="Q176">
        <f t="shared" si="35"/>
        <v>0</v>
      </c>
      <c r="R176">
        <f t="shared" si="36"/>
        <v>1.78</v>
      </c>
      <c r="S176">
        <f t="shared" si="37"/>
        <v>0.18</v>
      </c>
      <c r="T176" s="2">
        <v>0.18</v>
      </c>
      <c r="U176">
        <v>0.31</v>
      </c>
      <c r="V176">
        <v>0.2</v>
      </c>
      <c r="W176">
        <v>0.69</v>
      </c>
      <c r="X176">
        <f t="shared" si="38"/>
        <v>2.29</v>
      </c>
      <c r="Y176">
        <f t="shared" si="39"/>
        <v>1.78</v>
      </c>
      <c r="Z176">
        <f t="shared" si="40"/>
        <v>1.78</v>
      </c>
      <c r="AA176">
        <f t="shared" si="41"/>
        <v>10.215450946899999</v>
      </c>
      <c r="AB176">
        <f t="shared" si="41"/>
        <v>7.9403941857999998</v>
      </c>
      <c r="AC176">
        <f t="shared" si="41"/>
        <v>7.9403941857999998</v>
      </c>
      <c r="AD176">
        <f t="shared" si="42"/>
        <v>1</v>
      </c>
      <c r="AE176">
        <f t="shared" si="43"/>
        <v>0.75</v>
      </c>
      <c r="AF176">
        <f t="shared" si="44"/>
        <v>0.62532180396290526</v>
      </c>
      <c r="AG176">
        <v>0</v>
      </c>
      <c r="AH176">
        <v>0</v>
      </c>
      <c r="AI176">
        <v>0.7</v>
      </c>
      <c r="AJ176">
        <v>3</v>
      </c>
      <c r="AK176">
        <v>1.6</v>
      </c>
      <c r="AL176">
        <v>5.3</v>
      </c>
      <c r="AM176">
        <v>8.6</v>
      </c>
      <c r="AN176">
        <v>9.5</v>
      </c>
      <c r="AO176">
        <v>18.100000000000001</v>
      </c>
      <c r="AP176" s="3">
        <f t="shared" si="45"/>
        <v>0.10766000000000001</v>
      </c>
      <c r="AQ176" s="3">
        <f t="shared" si="46"/>
        <v>0.02</v>
      </c>
      <c r="AR176" s="2">
        <v>4.777777777777778E-2</v>
      </c>
      <c r="AS176" t="s">
        <v>97</v>
      </c>
      <c r="AT176" t="s">
        <v>95</v>
      </c>
      <c r="AU176" t="s">
        <v>98</v>
      </c>
      <c r="AV176" t="s">
        <v>152</v>
      </c>
      <c r="AW176" t="s">
        <v>69</v>
      </c>
      <c r="AX176" t="s">
        <v>203</v>
      </c>
      <c r="BA176">
        <v>0</v>
      </c>
      <c r="BB176" t="s">
        <v>70</v>
      </c>
      <c r="BC176" t="s">
        <v>97</v>
      </c>
      <c r="BD176" t="s">
        <v>69</v>
      </c>
      <c r="BE176" t="s">
        <v>69</v>
      </c>
      <c r="BF176" t="s">
        <v>69</v>
      </c>
      <c r="BG176" t="s">
        <v>87</v>
      </c>
      <c r="BH176" t="s">
        <v>76</v>
      </c>
      <c r="BI176" t="s">
        <v>69</v>
      </c>
      <c r="BJ176" t="s">
        <v>69</v>
      </c>
      <c r="BK176" t="s">
        <v>69</v>
      </c>
      <c r="BL176">
        <f t="shared" si="47"/>
        <v>11.5</v>
      </c>
    </row>
    <row r="177" spans="1:64" x14ac:dyDescent="0.3">
      <c r="A177" t="s">
        <v>188</v>
      </c>
      <c r="B177">
        <v>546</v>
      </c>
      <c r="C177" s="1">
        <v>0</v>
      </c>
      <c r="D177" s="1">
        <v>0</v>
      </c>
      <c r="E177">
        <v>0</v>
      </c>
      <c r="F177" s="1">
        <v>0</v>
      </c>
      <c r="G177" s="1">
        <v>0</v>
      </c>
      <c r="H177">
        <v>0</v>
      </c>
      <c r="I177">
        <v>0</v>
      </c>
      <c r="J177">
        <v>0</v>
      </c>
      <c r="K177">
        <f t="shared" si="32"/>
        <v>0</v>
      </c>
      <c r="L177">
        <v>0</v>
      </c>
      <c r="M177">
        <v>0</v>
      </c>
      <c r="N177">
        <f t="shared" si="33"/>
        <v>0</v>
      </c>
      <c r="O177">
        <f t="shared" si="34"/>
        <v>0</v>
      </c>
      <c r="P177">
        <f t="shared" si="35"/>
        <v>0</v>
      </c>
      <c r="Q177">
        <f t="shared" si="35"/>
        <v>0</v>
      </c>
      <c r="R177">
        <f t="shared" si="36"/>
        <v>1.49</v>
      </c>
      <c r="S177">
        <f t="shared" si="37"/>
        <v>0.09</v>
      </c>
      <c r="T177" s="2">
        <v>0.09</v>
      </c>
      <c r="U177">
        <v>0.6</v>
      </c>
      <c r="V177">
        <v>0.66</v>
      </c>
      <c r="W177">
        <v>1.36</v>
      </c>
      <c r="X177">
        <f t="shared" si="38"/>
        <v>2.75</v>
      </c>
      <c r="Y177">
        <f t="shared" si="39"/>
        <v>1.49</v>
      </c>
      <c r="Z177">
        <f t="shared" si="40"/>
        <v>1.49</v>
      </c>
      <c r="AA177">
        <f t="shared" si="41"/>
        <v>12.267462927499999</v>
      </c>
      <c r="AB177">
        <f t="shared" si="41"/>
        <v>6.6467344588999993</v>
      </c>
      <c r="AC177">
        <f t="shared" si="41"/>
        <v>6.6467344588999993</v>
      </c>
      <c r="AD177">
        <f t="shared" si="42"/>
        <v>1</v>
      </c>
      <c r="AE177">
        <f t="shared" si="43"/>
        <v>0.75</v>
      </c>
      <c r="AF177">
        <f t="shared" si="44"/>
        <v>0.75093229733536659</v>
      </c>
      <c r="AG177">
        <v>0.11</v>
      </c>
      <c r="AH177">
        <v>0.3</v>
      </c>
      <c r="AI177">
        <v>1.8</v>
      </c>
      <c r="AJ177">
        <v>1.2</v>
      </c>
      <c r="AK177">
        <v>1.4</v>
      </c>
      <c r="AL177">
        <v>4.4000000000000004</v>
      </c>
      <c r="AM177">
        <v>3.4</v>
      </c>
      <c r="AN177">
        <v>8.3000000000000007</v>
      </c>
      <c r="AO177">
        <v>11.7</v>
      </c>
      <c r="AP177" s="3">
        <f t="shared" si="45"/>
        <v>8.3000000000000004E-2</v>
      </c>
      <c r="AQ177" s="3">
        <f t="shared" si="46"/>
        <v>0</v>
      </c>
      <c r="AR177" s="2">
        <v>2.8888888888888891E-2</v>
      </c>
      <c r="AS177" t="s">
        <v>97</v>
      </c>
      <c r="AT177" t="s">
        <v>95</v>
      </c>
      <c r="AU177" t="s">
        <v>98</v>
      </c>
      <c r="AV177" t="s">
        <v>105</v>
      </c>
      <c r="AW177" t="s">
        <v>69</v>
      </c>
      <c r="AX177" t="s">
        <v>121</v>
      </c>
      <c r="AY177">
        <v>315</v>
      </c>
      <c r="AZ177" t="s">
        <v>82</v>
      </c>
      <c r="BA177">
        <v>5</v>
      </c>
      <c r="BB177" t="s">
        <v>74</v>
      </c>
      <c r="BC177" t="s">
        <v>97</v>
      </c>
      <c r="BD177" t="s">
        <v>71</v>
      </c>
      <c r="BE177" t="s">
        <v>69</v>
      </c>
      <c r="BF177" t="s">
        <v>69</v>
      </c>
      <c r="BG177" t="s">
        <v>87</v>
      </c>
      <c r="BH177" t="s">
        <v>97</v>
      </c>
      <c r="BI177" t="s">
        <v>69</v>
      </c>
      <c r="BJ177" t="s">
        <v>69</v>
      </c>
      <c r="BK177" t="s">
        <v>69</v>
      </c>
      <c r="BL177">
        <f t="shared" si="47"/>
        <v>8.3000000000000007</v>
      </c>
    </row>
    <row r="178" spans="1:64" x14ac:dyDescent="0.3">
      <c r="A178" t="s">
        <v>188</v>
      </c>
      <c r="B178">
        <v>547</v>
      </c>
      <c r="C178" s="1">
        <v>6.6699999999999995E-2</v>
      </c>
      <c r="D178" s="1">
        <v>0</v>
      </c>
      <c r="E178">
        <v>0.27</v>
      </c>
      <c r="F178" s="1">
        <v>1.67E-2</v>
      </c>
      <c r="G178" s="1">
        <v>0</v>
      </c>
      <c r="H178">
        <v>0.03</v>
      </c>
      <c r="I178">
        <v>0.19</v>
      </c>
      <c r="J178">
        <v>0</v>
      </c>
      <c r="K178">
        <f t="shared" si="32"/>
        <v>0.19</v>
      </c>
      <c r="L178">
        <v>0</v>
      </c>
      <c r="M178">
        <v>0</v>
      </c>
      <c r="N178">
        <f t="shared" si="33"/>
        <v>0</v>
      </c>
      <c r="O178">
        <f t="shared" si="34"/>
        <v>0.19</v>
      </c>
      <c r="P178">
        <f t="shared" si="35"/>
        <v>0.19</v>
      </c>
      <c r="Q178">
        <f t="shared" si="35"/>
        <v>0</v>
      </c>
      <c r="R178">
        <f t="shared" si="36"/>
        <v>2.19</v>
      </c>
      <c r="S178">
        <f t="shared" si="37"/>
        <v>0.09</v>
      </c>
      <c r="T178" s="2">
        <v>0.09</v>
      </c>
      <c r="U178">
        <v>0.67</v>
      </c>
      <c r="V178">
        <v>7.0000000000000007E-2</v>
      </c>
      <c r="W178">
        <v>0.82</v>
      </c>
      <c r="X178">
        <f t="shared" si="38"/>
        <v>3.1199999999999997</v>
      </c>
      <c r="Y178">
        <f t="shared" si="39"/>
        <v>2.19</v>
      </c>
      <c r="Z178">
        <f t="shared" si="40"/>
        <v>2.38</v>
      </c>
      <c r="AA178">
        <f t="shared" si="41"/>
        <v>13.917994303199997</v>
      </c>
      <c r="AB178">
        <f t="shared" si="41"/>
        <v>9.7693613858999999</v>
      </c>
      <c r="AC178">
        <f t="shared" si="41"/>
        <v>10.616931551799999</v>
      </c>
      <c r="AD178">
        <f t="shared" si="42"/>
        <v>0.92016806722689082</v>
      </c>
      <c r="AE178">
        <f t="shared" si="43"/>
        <v>0.69810924369747906</v>
      </c>
      <c r="AF178">
        <f t="shared" si="44"/>
        <v>0.91529388018934088</v>
      </c>
      <c r="AG178">
        <v>0.18</v>
      </c>
      <c r="AH178">
        <v>0</v>
      </c>
      <c r="AI178">
        <v>1</v>
      </c>
      <c r="AJ178">
        <v>0.5</v>
      </c>
      <c r="AK178">
        <v>2.1</v>
      </c>
      <c r="AL178">
        <v>3.6</v>
      </c>
      <c r="AM178">
        <v>1.4</v>
      </c>
      <c r="AN178">
        <v>12.2</v>
      </c>
      <c r="AO178">
        <v>13.6</v>
      </c>
      <c r="AP178" s="3">
        <f t="shared" si="45"/>
        <v>0.29291</v>
      </c>
      <c r="AQ178" s="3">
        <f t="shared" si="46"/>
        <v>0.27</v>
      </c>
      <c r="AR178" s="2">
        <v>0.05</v>
      </c>
      <c r="AS178" t="s">
        <v>97</v>
      </c>
      <c r="AT178" t="s">
        <v>95</v>
      </c>
      <c r="AU178" t="s">
        <v>98</v>
      </c>
      <c r="AV178" t="s">
        <v>114</v>
      </c>
      <c r="AW178" t="s">
        <v>68</v>
      </c>
      <c r="AX178" t="s">
        <v>96</v>
      </c>
      <c r="AY178">
        <v>0</v>
      </c>
      <c r="AZ178" t="s">
        <v>73</v>
      </c>
      <c r="BA178">
        <v>10</v>
      </c>
      <c r="BB178" t="s">
        <v>79</v>
      </c>
      <c r="BC178" t="s">
        <v>97</v>
      </c>
      <c r="BD178" t="s">
        <v>126</v>
      </c>
      <c r="BE178" t="s">
        <v>69</v>
      </c>
      <c r="BF178" t="s">
        <v>69</v>
      </c>
      <c r="BG178" t="s">
        <v>97</v>
      </c>
      <c r="BH178" t="s">
        <v>76</v>
      </c>
      <c r="BI178" t="s">
        <v>69</v>
      </c>
      <c r="BJ178" t="s">
        <v>69</v>
      </c>
      <c r="BK178" t="s">
        <v>69</v>
      </c>
      <c r="BL178">
        <f t="shared" si="47"/>
        <v>39.200000000000003</v>
      </c>
    </row>
    <row r="179" spans="1:64" x14ac:dyDescent="0.3">
      <c r="A179" t="s">
        <v>188</v>
      </c>
      <c r="B179">
        <v>549</v>
      </c>
      <c r="C179" s="1">
        <v>6.6699999999999995E-2</v>
      </c>
      <c r="D179" s="1">
        <v>1.67E-2</v>
      </c>
      <c r="E179">
        <v>0.56999999999999995</v>
      </c>
      <c r="F179" s="1">
        <v>3.9199999999999999E-2</v>
      </c>
      <c r="G179" s="1">
        <v>8.0000000000000004E-4</v>
      </c>
      <c r="H179">
        <v>0.17</v>
      </c>
      <c r="I179">
        <v>0.23</v>
      </c>
      <c r="J179">
        <v>0.05</v>
      </c>
      <c r="K179">
        <f t="shared" si="32"/>
        <v>0.28000000000000003</v>
      </c>
      <c r="L179">
        <v>0.01</v>
      </c>
      <c r="M179">
        <v>0</v>
      </c>
      <c r="N179">
        <f t="shared" si="33"/>
        <v>0.01</v>
      </c>
      <c r="O179">
        <f t="shared" si="34"/>
        <v>0.29000000000000004</v>
      </c>
      <c r="P179">
        <f t="shared" si="35"/>
        <v>0.24000000000000002</v>
      </c>
      <c r="Q179">
        <f t="shared" si="35"/>
        <v>0.05</v>
      </c>
      <c r="R179">
        <f t="shared" si="36"/>
        <v>1.7400000000000002</v>
      </c>
      <c r="S179">
        <f t="shared" si="37"/>
        <v>0.14000000000000001</v>
      </c>
      <c r="T179" s="2">
        <v>0.09</v>
      </c>
      <c r="U179">
        <v>0.82</v>
      </c>
      <c r="V179">
        <v>0.13</v>
      </c>
      <c r="W179">
        <v>1.04</v>
      </c>
      <c r="X179">
        <f t="shared" si="38"/>
        <v>2.9299999999999997</v>
      </c>
      <c r="Y179">
        <f t="shared" si="39"/>
        <v>1.6900000000000002</v>
      </c>
      <c r="Z179">
        <f t="shared" si="40"/>
        <v>1.9300000000000002</v>
      </c>
      <c r="AA179">
        <f t="shared" si="41"/>
        <v>13.070424137299998</v>
      </c>
      <c r="AB179">
        <f t="shared" si="41"/>
        <v>7.5389135809000001</v>
      </c>
      <c r="AC179">
        <f t="shared" si="41"/>
        <v>8.6095285273000002</v>
      </c>
      <c r="AD179">
        <f t="shared" si="42"/>
        <v>0.87564766839378239</v>
      </c>
      <c r="AE179">
        <f t="shared" si="43"/>
        <v>0.66917098445595857</v>
      </c>
      <c r="AF179">
        <f t="shared" si="44"/>
        <v>0.89672622705137039</v>
      </c>
      <c r="AG179">
        <v>0.59</v>
      </c>
      <c r="AH179">
        <v>0.1</v>
      </c>
      <c r="AI179">
        <v>1.8</v>
      </c>
      <c r="AJ179">
        <v>2.2000000000000002</v>
      </c>
      <c r="AK179">
        <v>1.6</v>
      </c>
      <c r="AL179">
        <v>5.5</v>
      </c>
      <c r="AM179">
        <v>6.2</v>
      </c>
      <c r="AN179">
        <v>9.1999999999999993</v>
      </c>
      <c r="AO179">
        <v>15.3</v>
      </c>
      <c r="AP179" s="3">
        <f t="shared" si="45"/>
        <v>0.45280999999999993</v>
      </c>
      <c r="AQ179" s="3">
        <f t="shared" si="46"/>
        <v>0.56999999999999995</v>
      </c>
      <c r="AR179" s="2">
        <v>5.4444444444444448E-2</v>
      </c>
      <c r="AS179" t="s">
        <v>97</v>
      </c>
      <c r="AT179" t="s">
        <v>95</v>
      </c>
      <c r="AU179" t="s">
        <v>98</v>
      </c>
      <c r="AV179" t="s">
        <v>152</v>
      </c>
      <c r="AW179" t="s">
        <v>69</v>
      </c>
      <c r="AX179" t="s">
        <v>172</v>
      </c>
      <c r="AY179">
        <v>315</v>
      </c>
      <c r="AZ179" t="s">
        <v>82</v>
      </c>
      <c r="BA179">
        <v>10</v>
      </c>
      <c r="BB179" t="s">
        <v>79</v>
      </c>
      <c r="BC179" t="s">
        <v>97</v>
      </c>
      <c r="BD179" t="s">
        <v>126</v>
      </c>
      <c r="BE179" t="s">
        <v>69</v>
      </c>
      <c r="BF179" t="s">
        <v>69</v>
      </c>
      <c r="BG179" t="s">
        <v>97</v>
      </c>
      <c r="BH179" t="s">
        <v>76</v>
      </c>
      <c r="BI179" t="s">
        <v>69</v>
      </c>
      <c r="BJ179" t="s">
        <v>69</v>
      </c>
      <c r="BK179" t="s">
        <v>69</v>
      </c>
      <c r="BL179">
        <f t="shared" si="47"/>
        <v>66.199999999999989</v>
      </c>
    </row>
    <row r="180" spans="1:64" x14ac:dyDescent="0.3">
      <c r="A180" t="s">
        <v>204</v>
      </c>
      <c r="B180">
        <v>601</v>
      </c>
      <c r="C180" s="1">
        <v>0.3</v>
      </c>
      <c r="D180" s="1">
        <v>0</v>
      </c>
      <c r="E180">
        <v>0.12</v>
      </c>
      <c r="F180" s="1">
        <v>0.16670000000000001</v>
      </c>
      <c r="G180" s="1">
        <v>3.3E-3</v>
      </c>
      <c r="H180">
        <v>0.27</v>
      </c>
      <c r="I180">
        <v>7.0000000000000007E-2</v>
      </c>
      <c r="J180">
        <v>0</v>
      </c>
      <c r="K180">
        <f t="shared" si="32"/>
        <v>7.0000000000000007E-2</v>
      </c>
      <c r="L180">
        <v>0.05</v>
      </c>
      <c r="M180">
        <v>0</v>
      </c>
      <c r="N180">
        <f t="shared" si="33"/>
        <v>0.05</v>
      </c>
      <c r="O180">
        <f t="shared" si="34"/>
        <v>0.12000000000000001</v>
      </c>
      <c r="P180">
        <f t="shared" si="35"/>
        <v>0.12000000000000001</v>
      </c>
      <c r="Q180">
        <f t="shared" si="35"/>
        <v>0</v>
      </c>
      <c r="R180">
        <f t="shared" si="36"/>
        <v>1.8800000000000001</v>
      </c>
      <c r="S180">
        <f t="shared" si="37"/>
        <v>0.08</v>
      </c>
      <c r="T180" s="2">
        <v>0.08</v>
      </c>
      <c r="U180">
        <v>0.77</v>
      </c>
      <c r="V180">
        <v>0.26</v>
      </c>
      <c r="W180">
        <v>1.1100000000000001</v>
      </c>
      <c r="X180">
        <f t="shared" si="38"/>
        <v>3.03</v>
      </c>
      <c r="Y180">
        <f t="shared" si="39"/>
        <v>1.8800000000000001</v>
      </c>
      <c r="Z180">
        <f t="shared" si="40"/>
        <v>2</v>
      </c>
      <c r="AA180">
        <f t="shared" si="41"/>
        <v>13.516513698299999</v>
      </c>
      <c r="AB180">
        <f t="shared" si="41"/>
        <v>8.3864837467999998</v>
      </c>
      <c r="AC180">
        <f t="shared" si="41"/>
        <v>8.9217912199999994</v>
      </c>
      <c r="AD180">
        <f t="shared" si="42"/>
        <v>0.94000000000000006</v>
      </c>
      <c r="AE180">
        <f t="shared" si="43"/>
        <v>0.71100000000000008</v>
      </c>
      <c r="AF180">
        <f t="shared" si="44"/>
        <v>0.87277516721371717</v>
      </c>
      <c r="AG180">
        <v>0</v>
      </c>
      <c r="AH180">
        <v>0</v>
      </c>
      <c r="AI180">
        <v>1.1000000000000001</v>
      </c>
      <c r="AJ180">
        <v>0.8</v>
      </c>
      <c r="AK180">
        <v>1.8</v>
      </c>
      <c r="AL180">
        <v>3.7</v>
      </c>
      <c r="AM180">
        <v>2.2999999999999998</v>
      </c>
      <c r="AN180">
        <v>10.199999999999999</v>
      </c>
      <c r="AO180">
        <v>12.5</v>
      </c>
      <c r="AP180" s="3">
        <f t="shared" si="45"/>
        <v>0.27290999999999999</v>
      </c>
      <c r="AQ180" s="3">
        <f t="shared" si="46"/>
        <v>0.27</v>
      </c>
      <c r="AR180" s="2">
        <v>0.12000000000000001</v>
      </c>
      <c r="AS180" t="s">
        <v>71</v>
      </c>
      <c r="AT180" t="s">
        <v>95</v>
      </c>
      <c r="AU180" t="s">
        <v>98</v>
      </c>
      <c r="AV180" t="s">
        <v>105</v>
      </c>
      <c r="AW180" t="s">
        <v>69</v>
      </c>
      <c r="AX180" t="s">
        <v>69</v>
      </c>
      <c r="AY180">
        <v>0</v>
      </c>
      <c r="AZ180" t="s">
        <v>73</v>
      </c>
      <c r="BA180">
        <v>10</v>
      </c>
      <c r="BB180" t="s">
        <v>79</v>
      </c>
      <c r="BC180" t="s">
        <v>71</v>
      </c>
      <c r="BD180" t="s">
        <v>75</v>
      </c>
      <c r="BE180" t="s">
        <v>69</v>
      </c>
      <c r="BF180" t="s">
        <v>69</v>
      </c>
      <c r="BG180" t="s">
        <v>71</v>
      </c>
      <c r="BH180" t="s">
        <v>76</v>
      </c>
      <c r="BI180" t="s">
        <v>69</v>
      </c>
      <c r="BJ180" t="s">
        <v>69</v>
      </c>
      <c r="BK180" t="s">
        <v>69</v>
      </c>
      <c r="BL180">
        <f t="shared" si="47"/>
        <v>37.200000000000003</v>
      </c>
    </row>
    <row r="181" spans="1:64" x14ac:dyDescent="0.3">
      <c r="A181" t="s">
        <v>204</v>
      </c>
      <c r="B181">
        <v>602</v>
      </c>
      <c r="C181" s="1">
        <v>0.23829999999999998</v>
      </c>
      <c r="D181" s="1">
        <v>0.05</v>
      </c>
      <c r="E181">
        <v>0.88</v>
      </c>
      <c r="F181" s="1">
        <v>3.4200000000000001E-2</v>
      </c>
      <c r="G181" s="1">
        <v>0</v>
      </c>
      <c r="H181">
        <v>0.12</v>
      </c>
      <c r="I181">
        <v>0.51</v>
      </c>
      <c r="J181">
        <v>0.09</v>
      </c>
      <c r="K181">
        <f t="shared" si="32"/>
        <v>0.6</v>
      </c>
      <c r="L181">
        <v>0.01</v>
      </c>
      <c r="M181">
        <v>0</v>
      </c>
      <c r="N181">
        <f t="shared" si="33"/>
        <v>0.01</v>
      </c>
      <c r="O181">
        <f t="shared" si="34"/>
        <v>0.61</v>
      </c>
      <c r="P181">
        <f t="shared" si="35"/>
        <v>0.52</v>
      </c>
      <c r="Q181">
        <f t="shared" si="35"/>
        <v>0.09</v>
      </c>
      <c r="R181">
        <f t="shared" si="36"/>
        <v>1.76</v>
      </c>
      <c r="S181">
        <f t="shared" si="37"/>
        <v>0.16</v>
      </c>
      <c r="T181" s="2">
        <v>7.0000000000000007E-2</v>
      </c>
      <c r="U181">
        <v>1.35</v>
      </c>
      <c r="V181">
        <v>0.66</v>
      </c>
      <c r="W181">
        <v>2.08</v>
      </c>
      <c r="X181">
        <f t="shared" si="38"/>
        <v>4.29</v>
      </c>
      <c r="Y181">
        <f t="shared" si="39"/>
        <v>1.6700000000000002</v>
      </c>
      <c r="Z181">
        <f t="shared" si="40"/>
        <v>2.19</v>
      </c>
      <c r="AA181">
        <f t="shared" si="41"/>
        <v>19.137242166899998</v>
      </c>
      <c r="AB181">
        <f t="shared" si="41"/>
        <v>7.4496956687000004</v>
      </c>
      <c r="AC181">
        <f t="shared" si="41"/>
        <v>9.7693613858999999</v>
      </c>
      <c r="AD181">
        <f t="shared" si="42"/>
        <v>0.76255707762557079</v>
      </c>
      <c r="AE181">
        <f t="shared" si="43"/>
        <v>0.59566210045662105</v>
      </c>
      <c r="AF181">
        <f t="shared" si="44"/>
        <v>1.4749818516384896</v>
      </c>
      <c r="AG181">
        <v>0.28999999999999998</v>
      </c>
      <c r="AH181">
        <v>0</v>
      </c>
      <c r="AI181">
        <v>2.4</v>
      </c>
      <c r="AJ181">
        <v>1.9</v>
      </c>
      <c r="AK181">
        <v>1.6</v>
      </c>
      <c r="AL181">
        <v>5.9</v>
      </c>
      <c r="AM181">
        <v>5.4</v>
      </c>
      <c r="AN181">
        <v>9.3000000000000007</v>
      </c>
      <c r="AO181">
        <v>14.7</v>
      </c>
      <c r="AP181" s="3">
        <f t="shared" si="45"/>
        <v>0.65003999999999995</v>
      </c>
      <c r="AQ181" s="3">
        <f t="shared" si="46"/>
        <v>0.88</v>
      </c>
      <c r="AR181" s="2">
        <v>8.4444444444444447E-2</v>
      </c>
      <c r="AS181" t="s">
        <v>71</v>
      </c>
      <c r="AT181" t="s">
        <v>95</v>
      </c>
      <c r="AU181" t="s">
        <v>98</v>
      </c>
      <c r="AV181" t="s">
        <v>69</v>
      </c>
      <c r="AW181" t="s">
        <v>69</v>
      </c>
      <c r="AX181" t="s">
        <v>205</v>
      </c>
      <c r="AY181">
        <v>0</v>
      </c>
      <c r="AZ181" t="s">
        <v>73</v>
      </c>
      <c r="BA181">
        <v>5</v>
      </c>
      <c r="BB181" t="s">
        <v>74</v>
      </c>
      <c r="BC181" t="s">
        <v>97</v>
      </c>
      <c r="BD181" t="s">
        <v>75</v>
      </c>
      <c r="BE181" t="s">
        <v>92</v>
      </c>
      <c r="BF181" t="s">
        <v>69</v>
      </c>
      <c r="BG181" t="s">
        <v>76</v>
      </c>
      <c r="BH181" t="s">
        <v>168</v>
      </c>
      <c r="BI181" t="s">
        <v>69</v>
      </c>
      <c r="BJ181" t="s">
        <v>69</v>
      </c>
      <c r="BK181" t="s">
        <v>111</v>
      </c>
      <c r="BL181">
        <f t="shared" si="47"/>
        <v>97.3</v>
      </c>
    </row>
    <row r="182" spans="1:64" x14ac:dyDescent="0.3">
      <c r="A182" t="s">
        <v>204</v>
      </c>
      <c r="B182">
        <v>603</v>
      </c>
      <c r="C182" s="1">
        <v>0.63749999999999996</v>
      </c>
      <c r="D182" s="1">
        <v>3.6200000000000003E-2</v>
      </c>
      <c r="E182">
        <v>0.95</v>
      </c>
      <c r="F182" s="1">
        <v>0.17</v>
      </c>
      <c r="G182" s="1">
        <v>1.8100000000000002E-2</v>
      </c>
      <c r="H182">
        <v>0.34</v>
      </c>
      <c r="I182">
        <v>1.25</v>
      </c>
      <c r="J182">
        <v>0.06</v>
      </c>
      <c r="K182">
        <f t="shared" si="32"/>
        <v>1.31</v>
      </c>
      <c r="L182">
        <v>0.05</v>
      </c>
      <c r="M182">
        <v>0</v>
      </c>
      <c r="N182">
        <f t="shared" si="33"/>
        <v>0.05</v>
      </c>
      <c r="O182">
        <f t="shared" si="34"/>
        <v>1.36</v>
      </c>
      <c r="P182">
        <f t="shared" si="35"/>
        <v>1.3</v>
      </c>
      <c r="Q182">
        <f t="shared" si="35"/>
        <v>0.06</v>
      </c>
      <c r="R182">
        <f t="shared" si="36"/>
        <v>1.5299999999999998</v>
      </c>
      <c r="S182">
        <f t="shared" si="37"/>
        <v>0.13</v>
      </c>
      <c r="T182" s="2">
        <v>7.0000000000000007E-2</v>
      </c>
      <c r="U182">
        <v>0.23</v>
      </c>
      <c r="V182">
        <v>0.05</v>
      </c>
      <c r="W182">
        <v>0.36</v>
      </c>
      <c r="X182">
        <f t="shared" si="38"/>
        <v>3.11</v>
      </c>
      <c r="Y182">
        <f t="shared" si="39"/>
        <v>1.47</v>
      </c>
      <c r="Z182">
        <f t="shared" si="40"/>
        <v>2.77</v>
      </c>
      <c r="AA182">
        <f t="shared" si="41"/>
        <v>13.873385347099999</v>
      </c>
      <c r="AB182">
        <f t="shared" si="41"/>
        <v>6.5575165466999996</v>
      </c>
      <c r="AC182">
        <f t="shared" si="41"/>
        <v>12.356680839699999</v>
      </c>
      <c r="AD182">
        <f t="shared" si="42"/>
        <v>0.53068592057761732</v>
      </c>
      <c r="AE182">
        <f t="shared" si="43"/>
        <v>0.44494584837545126</v>
      </c>
      <c r="AF182">
        <f t="shared" si="44"/>
        <v>1.4314710961139552</v>
      </c>
      <c r="AG182">
        <v>0</v>
      </c>
      <c r="AH182">
        <v>0</v>
      </c>
      <c r="AI182">
        <v>0.4</v>
      </c>
      <c r="AJ182">
        <v>1.3</v>
      </c>
      <c r="AK182">
        <v>1.4</v>
      </c>
      <c r="AL182">
        <v>3.1</v>
      </c>
      <c r="AM182">
        <v>3.7</v>
      </c>
      <c r="AN182">
        <v>8.3000000000000007</v>
      </c>
      <c r="AO182">
        <v>12</v>
      </c>
      <c r="AP182" s="3">
        <f t="shared" si="45"/>
        <v>0.6843499999999999</v>
      </c>
      <c r="AQ182" s="3">
        <f t="shared" si="46"/>
        <v>0.95</v>
      </c>
      <c r="AR182" s="2">
        <v>6.1666666666666668E-2</v>
      </c>
      <c r="AS182" t="s">
        <v>71</v>
      </c>
      <c r="AT182" t="s">
        <v>95</v>
      </c>
      <c r="AU182" t="s">
        <v>98</v>
      </c>
      <c r="AV182" t="s">
        <v>69</v>
      </c>
      <c r="AW182" t="s">
        <v>69</v>
      </c>
      <c r="AX182" t="s">
        <v>69</v>
      </c>
      <c r="BA182">
        <v>0</v>
      </c>
      <c r="BB182" t="s">
        <v>70</v>
      </c>
      <c r="BC182" t="s">
        <v>71</v>
      </c>
      <c r="BD182" t="s">
        <v>75</v>
      </c>
      <c r="BE182" t="s">
        <v>69</v>
      </c>
      <c r="BF182" t="s">
        <v>69</v>
      </c>
      <c r="BG182" t="s">
        <v>69</v>
      </c>
      <c r="BH182" t="s">
        <v>76</v>
      </c>
      <c r="BI182" t="s">
        <v>69</v>
      </c>
      <c r="BJ182" t="s">
        <v>69</v>
      </c>
      <c r="BK182" t="s">
        <v>69</v>
      </c>
      <c r="BL182">
        <f t="shared" si="47"/>
        <v>103.3</v>
      </c>
    </row>
    <row r="183" spans="1:64" x14ac:dyDescent="0.3">
      <c r="A183" t="s">
        <v>204</v>
      </c>
      <c r="B183">
        <v>604</v>
      </c>
      <c r="C183" s="1">
        <v>0.4667</v>
      </c>
      <c r="D183" s="1">
        <v>3.7499999999999999E-2</v>
      </c>
      <c r="E183">
        <v>0.38</v>
      </c>
      <c r="F183" s="1">
        <v>0.23829999999999998</v>
      </c>
      <c r="G183" s="1">
        <v>2.1700000000000001E-2</v>
      </c>
      <c r="H183">
        <v>0.42</v>
      </c>
      <c r="I183">
        <v>0.35</v>
      </c>
      <c r="J183">
        <v>0.02</v>
      </c>
      <c r="K183">
        <f t="shared" si="32"/>
        <v>0.37</v>
      </c>
      <c r="L183">
        <v>0.09</v>
      </c>
      <c r="M183">
        <v>0.01</v>
      </c>
      <c r="N183">
        <f t="shared" si="33"/>
        <v>9.9999999999999992E-2</v>
      </c>
      <c r="O183">
        <f t="shared" si="34"/>
        <v>0.47</v>
      </c>
      <c r="P183">
        <f t="shared" si="35"/>
        <v>0.43999999999999995</v>
      </c>
      <c r="Q183">
        <f t="shared" si="35"/>
        <v>0.03</v>
      </c>
      <c r="R183">
        <f t="shared" si="36"/>
        <v>1.83</v>
      </c>
      <c r="S183">
        <f t="shared" si="37"/>
        <v>0.13</v>
      </c>
      <c r="T183" s="2">
        <v>0.1</v>
      </c>
      <c r="U183">
        <v>0.46</v>
      </c>
      <c r="V183">
        <v>0.13</v>
      </c>
      <c r="W183">
        <v>0.69</v>
      </c>
      <c r="X183">
        <f t="shared" si="38"/>
        <v>2.86</v>
      </c>
      <c r="Y183">
        <f t="shared" si="39"/>
        <v>1.8</v>
      </c>
      <c r="Z183">
        <f t="shared" si="40"/>
        <v>2.2400000000000002</v>
      </c>
      <c r="AA183">
        <f t="shared" si="41"/>
        <v>12.758161444599999</v>
      </c>
      <c r="AB183">
        <f t="shared" si="41"/>
        <v>8.0296120979999994</v>
      </c>
      <c r="AC183">
        <f t="shared" si="41"/>
        <v>9.9924061664000003</v>
      </c>
      <c r="AD183">
        <f t="shared" si="42"/>
        <v>0.80357142857142849</v>
      </c>
      <c r="AE183">
        <f t="shared" si="43"/>
        <v>0.62232142857142847</v>
      </c>
      <c r="AF183">
        <f t="shared" si="44"/>
        <v>0.94119720940053997</v>
      </c>
      <c r="AG183">
        <v>0</v>
      </c>
      <c r="AH183">
        <v>0.3</v>
      </c>
      <c r="AI183">
        <v>1</v>
      </c>
      <c r="AJ183">
        <v>1.5</v>
      </c>
      <c r="AK183">
        <v>1.7</v>
      </c>
      <c r="AL183">
        <v>4.2</v>
      </c>
      <c r="AM183">
        <v>4.4000000000000004</v>
      </c>
      <c r="AN183">
        <v>9.8000000000000007</v>
      </c>
      <c r="AO183">
        <v>14.2</v>
      </c>
      <c r="AP183" s="3">
        <f t="shared" si="45"/>
        <v>0.36385999999999996</v>
      </c>
      <c r="AQ183" s="3">
        <f t="shared" si="46"/>
        <v>0.42</v>
      </c>
      <c r="AR183" s="2">
        <v>9.8888888888888873E-2</v>
      </c>
      <c r="AS183" t="s">
        <v>71</v>
      </c>
      <c r="AT183" t="s">
        <v>95</v>
      </c>
      <c r="AU183" t="s">
        <v>98</v>
      </c>
      <c r="AV183" t="s">
        <v>88</v>
      </c>
      <c r="AW183" t="s">
        <v>69</v>
      </c>
      <c r="AX183" t="s">
        <v>69</v>
      </c>
      <c r="AY183">
        <v>270</v>
      </c>
      <c r="AZ183" t="s">
        <v>134</v>
      </c>
      <c r="BA183">
        <v>5</v>
      </c>
      <c r="BB183" t="s">
        <v>74</v>
      </c>
      <c r="BC183" t="s">
        <v>97</v>
      </c>
      <c r="BD183" t="s">
        <v>126</v>
      </c>
      <c r="BE183" t="s">
        <v>69</v>
      </c>
      <c r="BF183" t="s">
        <v>69</v>
      </c>
      <c r="BG183" t="s">
        <v>76</v>
      </c>
      <c r="BH183" t="s">
        <v>168</v>
      </c>
      <c r="BI183" t="s">
        <v>69</v>
      </c>
      <c r="BJ183" t="s">
        <v>69</v>
      </c>
      <c r="BK183" t="s">
        <v>111</v>
      </c>
      <c r="BL183">
        <f t="shared" si="47"/>
        <v>51.8</v>
      </c>
    </row>
    <row r="184" spans="1:64" x14ac:dyDescent="0.3">
      <c r="A184" t="s">
        <v>188</v>
      </c>
      <c r="B184">
        <v>605</v>
      </c>
      <c r="C184" s="1">
        <v>8.8300000000000003E-2</v>
      </c>
      <c r="D184" s="1">
        <v>0</v>
      </c>
      <c r="E184">
        <v>0.33</v>
      </c>
      <c r="F184" s="1">
        <v>0.2167</v>
      </c>
      <c r="G184" s="1">
        <v>1.67E-2</v>
      </c>
      <c r="H184">
        <v>0.18</v>
      </c>
      <c r="I184">
        <v>0.23</v>
      </c>
      <c r="J184">
        <v>0</v>
      </c>
      <c r="K184">
        <f t="shared" si="32"/>
        <v>0.23</v>
      </c>
      <c r="L184">
        <v>0.05</v>
      </c>
      <c r="M184">
        <v>0</v>
      </c>
      <c r="N184">
        <f t="shared" si="33"/>
        <v>0.05</v>
      </c>
      <c r="O184">
        <f t="shared" si="34"/>
        <v>0.28000000000000003</v>
      </c>
      <c r="P184">
        <f t="shared" si="35"/>
        <v>0.28000000000000003</v>
      </c>
      <c r="Q184">
        <f t="shared" si="35"/>
        <v>0</v>
      </c>
      <c r="R184">
        <f t="shared" si="36"/>
        <v>1.6900000000000002</v>
      </c>
      <c r="S184">
        <f t="shared" si="37"/>
        <v>0.09</v>
      </c>
      <c r="T184" s="2">
        <v>0.09</v>
      </c>
      <c r="U184">
        <v>0.5</v>
      </c>
      <c r="V184">
        <v>0.46</v>
      </c>
      <c r="W184">
        <v>1.05</v>
      </c>
      <c r="X184">
        <f t="shared" si="38"/>
        <v>2.93</v>
      </c>
      <c r="Y184">
        <f t="shared" si="39"/>
        <v>1.6900000000000002</v>
      </c>
      <c r="Z184">
        <f t="shared" si="40"/>
        <v>1.9700000000000002</v>
      </c>
      <c r="AA184">
        <f t="shared" si="41"/>
        <v>13.0704241373</v>
      </c>
      <c r="AB184">
        <f t="shared" si="41"/>
        <v>7.5389135809000001</v>
      </c>
      <c r="AC184">
        <f t="shared" si="41"/>
        <v>8.7879643516999995</v>
      </c>
      <c r="AD184">
        <f t="shared" si="42"/>
        <v>0.85786802030456855</v>
      </c>
      <c r="AE184">
        <f t="shared" si="43"/>
        <v>0.65761421319796953</v>
      </c>
      <c r="AF184">
        <f t="shared" si="44"/>
        <v>0.91248510159983232</v>
      </c>
      <c r="AG184">
        <v>0</v>
      </c>
      <c r="AH184">
        <v>0.7</v>
      </c>
      <c r="AI184">
        <v>1.7</v>
      </c>
      <c r="AJ184">
        <v>1</v>
      </c>
      <c r="AK184">
        <v>1.6</v>
      </c>
      <c r="AL184">
        <v>4.3</v>
      </c>
      <c r="AM184">
        <v>2.9</v>
      </c>
      <c r="AN184">
        <v>9.1999999999999993</v>
      </c>
      <c r="AO184">
        <v>12.1</v>
      </c>
      <c r="AP184" s="3">
        <f t="shared" si="45"/>
        <v>0.30088999999999999</v>
      </c>
      <c r="AQ184" s="3">
        <f t="shared" si="46"/>
        <v>0.33</v>
      </c>
      <c r="AR184" s="2">
        <v>4.777777777777778E-2</v>
      </c>
      <c r="AS184" t="s">
        <v>97</v>
      </c>
      <c r="AT184" t="s">
        <v>95</v>
      </c>
      <c r="AU184" t="s">
        <v>98</v>
      </c>
      <c r="AV184" t="s">
        <v>152</v>
      </c>
      <c r="AW184" t="s">
        <v>69</v>
      </c>
      <c r="AX184" t="s">
        <v>206</v>
      </c>
      <c r="AY184">
        <v>90</v>
      </c>
      <c r="AZ184" t="s">
        <v>116</v>
      </c>
      <c r="BA184">
        <v>5</v>
      </c>
      <c r="BB184" t="s">
        <v>74</v>
      </c>
      <c r="BC184" t="s">
        <v>97</v>
      </c>
      <c r="BD184" t="s">
        <v>83</v>
      </c>
      <c r="BE184" t="s">
        <v>69</v>
      </c>
      <c r="BF184" t="s">
        <v>69</v>
      </c>
      <c r="BG184" t="s">
        <v>97</v>
      </c>
      <c r="BH184" t="s">
        <v>69</v>
      </c>
      <c r="BI184" t="s">
        <v>69</v>
      </c>
      <c r="BJ184" t="s">
        <v>85</v>
      </c>
      <c r="BK184" t="s">
        <v>69</v>
      </c>
      <c r="BL184">
        <f t="shared" si="47"/>
        <v>42.2</v>
      </c>
    </row>
    <row r="185" spans="1:64" x14ac:dyDescent="0.3">
      <c r="A185" t="s">
        <v>204</v>
      </c>
      <c r="B185">
        <v>610</v>
      </c>
      <c r="C185" s="1">
        <v>0</v>
      </c>
      <c r="D185" s="1">
        <v>0</v>
      </c>
      <c r="E185">
        <v>0</v>
      </c>
      <c r="F185" s="1">
        <v>0.29330000000000001</v>
      </c>
      <c r="G185" s="1">
        <v>0.1167</v>
      </c>
      <c r="H185">
        <v>0.57999999999999996</v>
      </c>
      <c r="I185">
        <v>0</v>
      </c>
      <c r="J185">
        <v>0</v>
      </c>
      <c r="K185">
        <f t="shared" si="32"/>
        <v>0</v>
      </c>
      <c r="L185">
        <v>0.16</v>
      </c>
      <c r="M185">
        <v>0.05</v>
      </c>
      <c r="N185">
        <f t="shared" si="33"/>
        <v>0.21000000000000002</v>
      </c>
      <c r="O185">
        <f t="shared" si="34"/>
        <v>0.21000000000000002</v>
      </c>
      <c r="P185">
        <f t="shared" si="35"/>
        <v>0.16</v>
      </c>
      <c r="Q185">
        <f t="shared" si="35"/>
        <v>0.05</v>
      </c>
      <c r="R185">
        <f t="shared" si="36"/>
        <v>1.31</v>
      </c>
      <c r="S185">
        <f t="shared" si="37"/>
        <v>0.11</v>
      </c>
      <c r="T185" s="2">
        <v>0.06</v>
      </c>
      <c r="U185">
        <v>0.73</v>
      </c>
      <c r="V185">
        <v>0.93</v>
      </c>
      <c r="W185">
        <v>1.71</v>
      </c>
      <c r="X185">
        <f t="shared" si="38"/>
        <v>3.1300000000000003</v>
      </c>
      <c r="Y185">
        <f t="shared" si="39"/>
        <v>1.26</v>
      </c>
      <c r="Z185">
        <f t="shared" si="40"/>
        <v>1.42</v>
      </c>
      <c r="AA185">
        <f t="shared" si="41"/>
        <v>13.9626032593</v>
      </c>
      <c r="AB185">
        <f t="shared" si="41"/>
        <v>5.6207284685999994</v>
      </c>
      <c r="AC185">
        <f t="shared" si="41"/>
        <v>6.3344717661999992</v>
      </c>
      <c r="AD185">
        <f t="shared" si="42"/>
        <v>0.88732394366197187</v>
      </c>
      <c r="AE185">
        <f t="shared" si="43"/>
        <v>0.67676056338028168</v>
      </c>
      <c r="AF185">
        <f t="shared" si="44"/>
        <v>0.94719336545362909</v>
      </c>
      <c r="AG185">
        <v>0.32</v>
      </c>
      <c r="AH185">
        <v>0</v>
      </c>
      <c r="AI185">
        <v>2</v>
      </c>
      <c r="AJ185">
        <v>1.4</v>
      </c>
      <c r="AK185">
        <v>1.2</v>
      </c>
      <c r="AL185">
        <v>4.7</v>
      </c>
      <c r="AM185">
        <v>4.0999999999999996</v>
      </c>
      <c r="AN185">
        <v>7</v>
      </c>
      <c r="AO185">
        <v>11.2</v>
      </c>
      <c r="AP185" s="3">
        <f t="shared" si="45"/>
        <v>0.43713999999999997</v>
      </c>
      <c r="AQ185" s="3">
        <f t="shared" si="46"/>
        <v>0.57999999999999996</v>
      </c>
      <c r="AR185" s="2">
        <v>0.22888888888888889</v>
      </c>
      <c r="AS185" t="s">
        <v>71</v>
      </c>
      <c r="AT185" t="s">
        <v>95</v>
      </c>
      <c r="AU185" t="s">
        <v>66</v>
      </c>
      <c r="AV185" t="s">
        <v>114</v>
      </c>
      <c r="AW185" t="s">
        <v>69</v>
      </c>
      <c r="AX185" t="s">
        <v>69</v>
      </c>
      <c r="AY185">
        <v>315</v>
      </c>
      <c r="AZ185" t="s">
        <v>82</v>
      </c>
      <c r="BA185">
        <v>0</v>
      </c>
      <c r="BB185" t="s">
        <v>70</v>
      </c>
      <c r="BC185" t="s">
        <v>71</v>
      </c>
      <c r="BD185" t="s">
        <v>75</v>
      </c>
      <c r="BE185" t="s">
        <v>69</v>
      </c>
      <c r="BF185" t="s">
        <v>69</v>
      </c>
      <c r="BG185" t="s">
        <v>71</v>
      </c>
      <c r="BH185" t="s">
        <v>69</v>
      </c>
      <c r="BI185" t="s">
        <v>69</v>
      </c>
      <c r="BJ185" t="s">
        <v>69</v>
      </c>
      <c r="BK185" t="s">
        <v>69</v>
      </c>
      <c r="BL185">
        <f t="shared" si="47"/>
        <v>65</v>
      </c>
    </row>
    <row r="186" spans="1:64" x14ac:dyDescent="0.3">
      <c r="A186" t="s">
        <v>188</v>
      </c>
      <c r="B186">
        <v>611</v>
      </c>
      <c r="C186" s="1">
        <v>0</v>
      </c>
      <c r="D186" s="1">
        <v>0</v>
      </c>
      <c r="E186">
        <v>0</v>
      </c>
      <c r="F186" s="1">
        <v>0.17170000000000002</v>
      </c>
      <c r="G186" s="1">
        <v>5.0000000000000001E-3</v>
      </c>
      <c r="H186">
        <v>0.2</v>
      </c>
      <c r="I186">
        <v>0</v>
      </c>
      <c r="J186">
        <v>0</v>
      </c>
      <c r="K186">
        <f t="shared" si="32"/>
        <v>0</v>
      </c>
      <c r="L186">
        <v>0.06</v>
      </c>
      <c r="M186">
        <v>0</v>
      </c>
      <c r="N186">
        <f t="shared" si="33"/>
        <v>0.06</v>
      </c>
      <c r="O186">
        <f t="shared" si="34"/>
        <v>0.06</v>
      </c>
      <c r="P186">
        <f t="shared" si="35"/>
        <v>0.06</v>
      </c>
      <c r="Q186">
        <f t="shared" si="35"/>
        <v>0</v>
      </c>
      <c r="R186">
        <f t="shared" si="36"/>
        <v>1.48</v>
      </c>
      <c r="S186">
        <f t="shared" si="37"/>
        <v>0.08</v>
      </c>
      <c r="T186" s="2">
        <v>0.08</v>
      </c>
      <c r="U186">
        <v>0.48</v>
      </c>
      <c r="V186">
        <v>0.53</v>
      </c>
      <c r="W186">
        <v>1.0900000000000001</v>
      </c>
      <c r="X186">
        <f t="shared" si="38"/>
        <v>2.5500000000000003</v>
      </c>
      <c r="Y186">
        <f t="shared" si="39"/>
        <v>1.48</v>
      </c>
      <c r="Z186">
        <f t="shared" si="40"/>
        <v>1.54</v>
      </c>
      <c r="AA186">
        <f t="shared" si="41"/>
        <v>11.375283805500001</v>
      </c>
      <c r="AB186">
        <f t="shared" si="41"/>
        <v>6.6021255027999999</v>
      </c>
      <c r="AC186">
        <f t="shared" si="41"/>
        <v>6.8697792393999997</v>
      </c>
      <c r="AD186">
        <f t="shared" si="42"/>
        <v>0.96103896103896103</v>
      </c>
      <c r="AE186">
        <f t="shared" si="43"/>
        <v>0.72467532467532469</v>
      </c>
      <c r="AF186">
        <f t="shared" si="44"/>
        <v>0.72065276921700505</v>
      </c>
      <c r="AG186">
        <v>0.08</v>
      </c>
      <c r="AH186">
        <v>0.1</v>
      </c>
      <c r="AI186">
        <v>1.3</v>
      </c>
      <c r="AJ186">
        <v>2.8</v>
      </c>
      <c r="AK186">
        <v>1.4</v>
      </c>
      <c r="AL186">
        <v>5.4</v>
      </c>
      <c r="AM186">
        <v>7.9</v>
      </c>
      <c r="AN186">
        <v>8.1</v>
      </c>
      <c r="AO186">
        <v>16</v>
      </c>
      <c r="AP186" s="3">
        <f t="shared" si="45"/>
        <v>0.20760000000000001</v>
      </c>
      <c r="AQ186" s="3">
        <f t="shared" si="46"/>
        <v>0.2</v>
      </c>
      <c r="AR186" s="2">
        <v>7.7777777777777779E-2</v>
      </c>
      <c r="AS186" t="s">
        <v>97</v>
      </c>
      <c r="AT186" t="s">
        <v>95</v>
      </c>
      <c r="AU186" t="s">
        <v>98</v>
      </c>
      <c r="AV186" t="s">
        <v>118</v>
      </c>
      <c r="AW186" t="s">
        <v>69</v>
      </c>
      <c r="AX186" t="s">
        <v>89</v>
      </c>
      <c r="AY186">
        <v>45</v>
      </c>
      <c r="AZ186" t="s">
        <v>86</v>
      </c>
      <c r="BA186">
        <v>10</v>
      </c>
      <c r="BB186" t="s">
        <v>79</v>
      </c>
      <c r="BC186" t="s">
        <v>97</v>
      </c>
      <c r="BD186" t="s">
        <v>83</v>
      </c>
      <c r="BE186" t="s">
        <v>69</v>
      </c>
      <c r="BF186" t="s">
        <v>69</v>
      </c>
      <c r="BG186" t="s">
        <v>97</v>
      </c>
      <c r="BH186" t="s">
        <v>76</v>
      </c>
      <c r="BI186" t="s">
        <v>69</v>
      </c>
      <c r="BJ186" t="s">
        <v>85</v>
      </c>
      <c r="BK186" t="s">
        <v>69</v>
      </c>
      <c r="BL186">
        <f t="shared" si="47"/>
        <v>28.1</v>
      </c>
    </row>
    <row r="187" spans="1:64" x14ac:dyDescent="0.3">
      <c r="A187" t="s">
        <v>204</v>
      </c>
      <c r="B187">
        <v>612</v>
      </c>
      <c r="C187" s="1">
        <v>0.58750000000000002</v>
      </c>
      <c r="D187" s="1">
        <v>0.17499999999999999</v>
      </c>
      <c r="E187">
        <v>1.05</v>
      </c>
      <c r="F187" s="1">
        <v>0</v>
      </c>
      <c r="G187" s="1">
        <v>0</v>
      </c>
      <c r="H187">
        <v>0</v>
      </c>
      <c r="I187">
        <v>1.24</v>
      </c>
      <c r="J187">
        <v>0.28000000000000003</v>
      </c>
      <c r="K187">
        <f t="shared" si="32"/>
        <v>1.52</v>
      </c>
      <c r="L187">
        <v>0</v>
      </c>
      <c r="M187">
        <v>0</v>
      </c>
      <c r="N187">
        <f t="shared" si="33"/>
        <v>0</v>
      </c>
      <c r="O187">
        <f t="shared" si="34"/>
        <v>1.52</v>
      </c>
      <c r="P187">
        <f t="shared" si="35"/>
        <v>1.24</v>
      </c>
      <c r="Q187">
        <f t="shared" si="35"/>
        <v>0.28000000000000003</v>
      </c>
      <c r="R187">
        <f t="shared" si="36"/>
        <v>1.53</v>
      </c>
      <c r="S187">
        <f t="shared" si="37"/>
        <v>0.33</v>
      </c>
      <c r="T187" s="2">
        <v>0.05</v>
      </c>
      <c r="U187">
        <v>0.47</v>
      </c>
      <c r="V187">
        <v>0.35</v>
      </c>
      <c r="W187">
        <v>0.87</v>
      </c>
      <c r="X187">
        <f t="shared" si="38"/>
        <v>3.59</v>
      </c>
      <c r="Y187">
        <f t="shared" si="39"/>
        <v>1.25</v>
      </c>
      <c r="Z187">
        <f t="shared" si="40"/>
        <v>2.4900000000000002</v>
      </c>
      <c r="AA187">
        <f t="shared" si="41"/>
        <v>16.014615239899999</v>
      </c>
      <c r="AB187">
        <f t="shared" si="41"/>
        <v>5.5761195125</v>
      </c>
      <c r="AC187">
        <f t="shared" si="41"/>
        <v>11.107630068900001</v>
      </c>
      <c r="AD187">
        <f t="shared" si="42"/>
        <v>0.50200803212851408</v>
      </c>
      <c r="AE187">
        <f t="shared" si="43"/>
        <v>0.42630522088353417</v>
      </c>
      <c r="AF187">
        <f t="shared" si="44"/>
        <v>1.7246586474826981</v>
      </c>
      <c r="AG187">
        <v>0</v>
      </c>
      <c r="AH187">
        <v>0.2</v>
      </c>
      <c r="AI187">
        <v>1</v>
      </c>
      <c r="AJ187">
        <v>1.4</v>
      </c>
      <c r="AK187">
        <v>1.2</v>
      </c>
      <c r="AL187">
        <v>3.7</v>
      </c>
      <c r="AM187">
        <v>4.0999999999999996</v>
      </c>
      <c r="AN187">
        <v>7.1</v>
      </c>
      <c r="AO187">
        <v>11.2</v>
      </c>
      <c r="AP187" s="3">
        <f t="shared" si="45"/>
        <v>0.73565000000000003</v>
      </c>
      <c r="AQ187" s="3">
        <f t="shared" si="46"/>
        <v>1.05</v>
      </c>
      <c r="AR187" s="2">
        <v>6.5833333333333355E-2</v>
      </c>
      <c r="AS187" t="s">
        <v>71</v>
      </c>
      <c r="AT187" t="s">
        <v>95</v>
      </c>
      <c r="AU187" t="s">
        <v>98</v>
      </c>
      <c r="AV187" t="s">
        <v>69</v>
      </c>
      <c r="AW187" t="s">
        <v>68</v>
      </c>
      <c r="AX187" t="s">
        <v>69</v>
      </c>
      <c r="AY187">
        <v>315</v>
      </c>
      <c r="AZ187" t="s">
        <v>82</v>
      </c>
      <c r="BA187">
        <v>10</v>
      </c>
      <c r="BB187" t="s">
        <v>79</v>
      </c>
      <c r="BC187" t="s">
        <v>71</v>
      </c>
      <c r="BD187" t="s">
        <v>97</v>
      </c>
      <c r="BE187" t="s">
        <v>69</v>
      </c>
      <c r="BF187" t="s">
        <v>69</v>
      </c>
      <c r="BG187" t="s">
        <v>69</v>
      </c>
      <c r="BH187" t="s">
        <v>69</v>
      </c>
      <c r="BI187" t="s">
        <v>69</v>
      </c>
      <c r="BJ187" t="s">
        <v>69</v>
      </c>
      <c r="BK187" t="s">
        <v>69</v>
      </c>
      <c r="BL187">
        <f t="shared" si="47"/>
        <v>112.1</v>
      </c>
    </row>
    <row r="188" spans="1:64" x14ac:dyDescent="0.3">
      <c r="A188" t="s">
        <v>204</v>
      </c>
      <c r="B188">
        <v>613</v>
      </c>
      <c r="C188" s="1">
        <v>1.7000000000000001E-3</v>
      </c>
      <c r="D188" s="1">
        <v>0</v>
      </c>
      <c r="E188">
        <v>0.03</v>
      </c>
      <c r="F188" s="1">
        <v>0</v>
      </c>
      <c r="G188" s="1">
        <v>0</v>
      </c>
      <c r="H188">
        <v>0</v>
      </c>
      <c r="I188">
        <v>0</v>
      </c>
      <c r="J188">
        <v>0</v>
      </c>
      <c r="K188">
        <f t="shared" si="32"/>
        <v>0</v>
      </c>
      <c r="L188">
        <v>0</v>
      </c>
      <c r="M188">
        <v>0</v>
      </c>
      <c r="N188">
        <f t="shared" si="33"/>
        <v>0</v>
      </c>
      <c r="O188">
        <f t="shared" si="34"/>
        <v>0</v>
      </c>
      <c r="P188">
        <f t="shared" si="35"/>
        <v>0</v>
      </c>
      <c r="Q188">
        <f t="shared" si="35"/>
        <v>0</v>
      </c>
      <c r="R188">
        <f t="shared" si="36"/>
        <v>1.5</v>
      </c>
      <c r="S188">
        <f t="shared" si="37"/>
        <v>0.1</v>
      </c>
      <c r="T188" s="2">
        <v>0.1</v>
      </c>
      <c r="U188">
        <v>0.37</v>
      </c>
      <c r="V188">
        <v>0.2</v>
      </c>
      <c r="W188">
        <v>0.68</v>
      </c>
      <c r="X188">
        <f t="shared" si="38"/>
        <v>2.0700000000000003</v>
      </c>
      <c r="Y188">
        <f t="shared" si="39"/>
        <v>1.5</v>
      </c>
      <c r="Z188">
        <f t="shared" si="40"/>
        <v>1.5</v>
      </c>
      <c r="AA188">
        <f t="shared" si="41"/>
        <v>9.2340539127000003</v>
      </c>
      <c r="AB188">
        <f t="shared" si="41"/>
        <v>6.6913434149999995</v>
      </c>
      <c r="AC188">
        <f t="shared" si="41"/>
        <v>6.6913434149999995</v>
      </c>
      <c r="AD188">
        <f t="shared" si="42"/>
        <v>1</v>
      </c>
      <c r="AE188">
        <f t="shared" si="43"/>
        <v>0.75</v>
      </c>
      <c r="AF188">
        <f t="shared" si="44"/>
        <v>0.56524722017607598</v>
      </c>
      <c r="AG188">
        <v>1.98</v>
      </c>
      <c r="AH188">
        <v>0</v>
      </c>
      <c r="AI188">
        <v>2.7</v>
      </c>
      <c r="AJ188">
        <v>3</v>
      </c>
      <c r="AK188">
        <v>1.4</v>
      </c>
      <c r="AL188">
        <v>7.1</v>
      </c>
      <c r="AM188">
        <v>8.5</v>
      </c>
      <c r="AN188">
        <v>8.3000000000000007</v>
      </c>
      <c r="AO188">
        <v>16.8</v>
      </c>
      <c r="AP188" s="3">
        <f t="shared" si="45"/>
        <v>0.10199</v>
      </c>
      <c r="AQ188" s="3">
        <f t="shared" si="46"/>
        <v>0.03</v>
      </c>
      <c r="AR188" s="2">
        <v>2.4444444444444442E-2</v>
      </c>
      <c r="AS188" t="s">
        <v>71</v>
      </c>
      <c r="AT188" t="s">
        <v>95</v>
      </c>
      <c r="AU188" t="s">
        <v>98</v>
      </c>
      <c r="AV188" t="s">
        <v>114</v>
      </c>
      <c r="AW188" t="s">
        <v>69</v>
      </c>
      <c r="AX188" t="s">
        <v>69</v>
      </c>
      <c r="AY188">
        <v>225</v>
      </c>
      <c r="AZ188" t="s">
        <v>125</v>
      </c>
      <c r="BA188">
        <v>5</v>
      </c>
      <c r="BB188" t="s">
        <v>74</v>
      </c>
      <c r="BC188" t="s">
        <v>71</v>
      </c>
      <c r="BD188" t="s">
        <v>97</v>
      </c>
      <c r="BE188" t="s">
        <v>69</v>
      </c>
      <c r="BF188" t="s">
        <v>69</v>
      </c>
      <c r="BG188" t="s">
        <v>71</v>
      </c>
      <c r="BH188" t="s">
        <v>76</v>
      </c>
      <c r="BI188" t="s">
        <v>69</v>
      </c>
      <c r="BJ188" t="s">
        <v>69</v>
      </c>
      <c r="BK188" t="s">
        <v>69</v>
      </c>
      <c r="BL188">
        <f t="shared" si="47"/>
        <v>11.3</v>
      </c>
    </row>
    <row r="189" spans="1:64" x14ac:dyDescent="0.3">
      <c r="A189" t="s">
        <v>204</v>
      </c>
      <c r="B189">
        <v>614</v>
      </c>
      <c r="C189" s="1">
        <v>0.59050000000000002</v>
      </c>
      <c r="D189" s="1">
        <v>3.4000000000000002E-2</v>
      </c>
      <c r="E189">
        <v>0.46</v>
      </c>
      <c r="F189" s="1">
        <v>0.15</v>
      </c>
      <c r="G189" s="1">
        <v>2.4E-2</v>
      </c>
      <c r="H189">
        <v>0.53</v>
      </c>
      <c r="I189">
        <v>0.53</v>
      </c>
      <c r="J189">
        <v>0.03</v>
      </c>
      <c r="K189">
        <f t="shared" si="32"/>
        <v>0.56000000000000005</v>
      </c>
      <c r="L189">
        <v>0.08</v>
      </c>
      <c r="M189">
        <v>0.01</v>
      </c>
      <c r="N189">
        <f t="shared" si="33"/>
        <v>0.09</v>
      </c>
      <c r="O189">
        <f t="shared" si="34"/>
        <v>0.65</v>
      </c>
      <c r="P189">
        <f t="shared" si="35"/>
        <v>0.61</v>
      </c>
      <c r="Q189">
        <f t="shared" si="35"/>
        <v>0.04</v>
      </c>
      <c r="R189">
        <f t="shared" si="36"/>
        <v>1.6</v>
      </c>
      <c r="S189">
        <f t="shared" si="37"/>
        <v>0.1</v>
      </c>
      <c r="T189" s="2">
        <v>0.06</v>
      </c>
      <c r="U189">
        <v>0.4</v>
      </c>
      <c r="V189">
        <v>0.2</v>
      </c>
      <c r="W189">
        <v>0.66</v>
      </c>
      <c r="X189">
        <f t="shared" si="38"/>
        <v>2.8100000000000005</v>
      </c>
      <c r="Y189">
        <f t="shared" si="39"/>
        <v>1.56</v>
      </c>
      <c r="Z189">
        <f t="shared" si="40"/>
        <v>2.17</v>
      </c>
      <c r="AA189">
        <f t="shared" si="41"/>
        <v>12.535116664100002</v>
      </c>
      <c r="AB189">
        <f t="shared" si="41"/>
        <v>6.9589971515999993</v>
      </c>
      <c r="AC189">
        <f t="shared" si="41"/>
        <v>9.6801434736999994</v>
      </c>
      <c r="AD189">
        <f t="shared" si="42"/>
        <v>0.71889400921658986</v>
      </c>
      <c r="AE189">
        <f t="shared" si="43"/>
        <v>0.56728110599078341</v>
      </c>
      <c r="AF189">
        <f t="shared" si="44"/>
        <v>1.0144656678521231</v>
      </c>
      <c r="AG189">
        <v>0</v>
      </c>
      <c r="AH189">
        <v>0</v>
      </c>
      <c r="AI189">
        <v>0.7</v>
      </c>
      <c r="AJ189">
        <v>0.7</v>
      </c>
      <c r="AK189">
        <v>1.5</v>
      </c>
      <c r="AL189">
        <v>2.9</v>
      </c>
      <c r="AM189">
        <v>2</v>
      </c>
      <c r="AN189">
        <v>8.6999999999999993</v>
      </c>
      <c r="AO189">
        <v>10.7</v>
      </c>
      <c r="AP189" s="3">
        <f t="shared" si="45"/>
        <v>0.42249000000000003</v>
      </c>
      <c r="AQ189" s="3">
        <f t="shared" si="46"/>
        <v>0.53</v>
      </c>
      <c r="AR189" s="2">
        <v>0.11133333333333335</v>
      </c>
      <c r="AS189" t="s">
        <v>71</v>
      </c>
      <c r="AT189" t="s">
        <v>95</v>
      </c>
      <c r="AU189" t="s">
        <v>72</v>
      </c>
      <c r="AV189" t="s">
        <v>69</v>
      </c>
      <c r="AW189" t="s">
        <v>69</v>
      </c>
      <c r="AX189" t="s">
        <v>69</v>
      </c>
      <c r="AY189">
        <v>90</v>
      </c>
      <c r="AZ189" t="s">
        <v>116</v>
      </c>
      <c r="BA189">
        <v>5</v>
      </c>
      <c r="BB189" t="s">
        <v>74</v>
      </c>
      <c r="BC189" t="s">
        <v>71</v>
      </c>
      <c r="BD189" t="s">
        <v>97</v>
      </c>
      <c r="BE189" t="s">
        <v>69</v>
      </c>
      <c r="BF189" t="s">
        <v>71</v>
      </c>
      <c r="BG189" t="s">
        <v>71</v>
      </c>
      <c r="BH189" t="s">
        <v>76</v>
      </c>
      <c r="BI189" t="s">
        <v>69</v>
      </c>
      <c r="BJ189" t="s">
        <v>69</v>
      </c>
      <c r="BK189" t="s">
        <v>69</v>
      </c>
      <c r="BL189">
        <f t="shared" si="47"/>
        <v>61.7</v>
      </c>
    </row>
    <row r="190" spans="1:64" x14ac:dyDescent="0.3">
      <c r="A190" t="s">
        <v>204</v>
      </c>
      <c r="B190">
        <v>616</v>
      </c>
      <c r="C190" s="1">
        <v>0.23329999999999998</v>
      </c>
      <c r="D190" s="1">
        <v>5.0000000000000001E-3</v>
      </c>
      <c r="E190">
        <v>0.17</v>
      </c>
      <c r="F190" s="1">
        <v>0.19329999999999997</v>
      </c>
      <c r="G190" s="1">
        <v>1.0800000000000001E-2</v>
      </c>
      <c r="H190">
        <v>0.45</v>
      </c>
      <c r="I190">
        <v>0.08</v>
      </c>
      <c r="J190">
        <v>0</v>
      </c>
      <c r="K190">
        <f t="shared" si="32"/>
        <v>0.08</v>
      </c>
      <c r="L190">
        <v>0.08</v>
      </c>
      <c r="M190">
        <v>0</v>
      </c>
      <c r="N190">
        <f t="shared" si="33"/>
        <v>0.08</v>
      </c>
      <c r="O190">
        <f t="shared" si="34"/>
        <v>0.16</v>
      </c>
      <c r="P190">
        <f t="shared" si="35"/>
        <v>0.16</v>
      </c>
      <c r="Q190">
        <f t="shared" si="35"/>
        <v>0</v>
      </c>
      <c r="R190">
        <f t="shared" si="36"/>
        <v>0.97</v>
      </c>
      <c r="S190">
        <f t="shared" si="37"/>
        <v>7.0000000000000007E-2</v>
      </c>
      <c r="T190" s="2">
        <v>7.0000000000000007E-2</v>
      </c>
      <c r="U190">
        <v>0.75</v>
      </c>
      <c r="V190">
        <v>0.79</v>
      </c>
      <c r="W190">
        <v>1.61</v>
      </c>
      <c r="X190">
        <f t="shared" si="38"/>
        <v>2.67</v>
      </c>
      <c r="Y190">
        <f t="shared" si="39"/>
        <v>0.97</v>
      </c>
      <c r="Z190">
        <f t="shared" si="40"/>
        <v>1.1300000000000001</v>
      </c>
      <c r="AA190">
        <f t="shared" si="41"/>
        <v>11.910591278699998</v>
      </c>
      <c r="AB190">
        <f t="shared" si="41"/>
        <v>4.3270687416999998</v>
      </c>
      <c r="AC190">
        <f t="shared" si="41"/>
        <v>5.0408120393000004</v>
      </c>
      <c r="AD190">
        <f t="shared" si="42"/>
        <v>0.85840707964601759</v>
      </c>
      <c r="AE190">
        <f t="shared" si="43"/>
        <v>0.65796460176991145</v>
      </c>
      <c r="AF190">
        <f t="shared" si="44"/>
        <v>0.83107091800105204</v>
      </c>
      <c r="AG190">
        <v>0</v>
      </c>
      <c r="AH190">
        <v>0.4</v>
      </c>
      <c r="AI190">
        <v>2</v>
      </c>
      <c r="AJ190">
        <v>2.4</v>
      </c>
      <c r="AK190">
        <v>0.9</v>
      </c>
      <c r="AL190">
        <v>5.3</v>
      </c>
      <c r="AM190">
        <v>7</v>
      </c>
      <c r="AN190">
        <v>5.0999999999999996</v>
      </c>
      <c r="AO190">
        <v>12.1</v>
      </c>
      <c r="AP190" s="3">
        <f t="shared" si="45"/>
        <v>0.33584999999999998</v>
      </c>
      <c r="AQ190" s="3">
        <f t="shared" si="46"/>
        <v>0.45</v>
      </c>
      <c r="AR190" s="2">
        <v>0.16999999999999998</v>
      </c>
      <c r="AS190" t="s">
        <v>71</v>
      </c>
      <c r="AT190" t="s">
        <v>95</v>
      </c>
      <c r="AU190" t="s">
        <v>66</v>
      </c>
      <c r="AV190" t="s">
        <v>104</v>
      </c>
      <c r="AW190" t="s">
        <v>68</v>
      </c>
      <c r="AX190" t="s">
        <v>69</v>
      </c>
      <c r="AY190">
        <v>0</v>
      </c>
      <c r="AZ190" t="s">
        <v>73</v>
      </c>
      <c r="BA190">
        <v>5</v>
      </c>
      <c r="BB190" t="s">
        <v>74</v>
      </c>
      <c r="BC190" t="s">
        <v>71</v>
      </c>
      <c r="BD190" t="s">
        <v>75</v>
      </c>
      <c r="BE190" t="s">
        <v>69</v>
      </c>
      <c r="BF190" t="s">
        <v>69</v>
      </c>
      <c r="BG190" t="s">
        <v>69</v>
      </c>
      <c r="BH190" t="s">
        <v>69</v>
      </c>
      <c r="BI190" t="s">
        <v>69</v>
      </c>
      <c r="BJ190" t="s">
        <v>69</v>
      </c>
      <c r="BK190" t="s">
        <v>69</v>
      </c>
      <c r="BL190">
        <f t="shared" si="47"/>
        <v>50.1</v>
      </c>
    </row>
    <row r="191" spans="1:64" x14ac:dyDescent="0.3">
      <c r="A191" t="s">
        <v>204</v>
      </c>
      <c r="B191">
        <v>617</v>
      </c>
      <c r="C191" s="1">
        <v>0.42499999999999999</v>
      </c>
      <c r="D191" s="1">
        <v>3.1200000000000002E-2</v>
      </c>
      <c r="E191">
        <v>0.34</v>
      </c>
      <c r="F191" s="1">
        <v>0.4375</v>
      </c>
      <c r="G191" s="1">
        <v>2.8799999999999999E-2</v>
      </c>
      <c r="H191">
        <v>0.56999999999999995</v>
      </c>
      <c r="I191">
        <v>0.26</v>
      </c>
      <c r="J191">
        <v>0.02</v>
      </c>
      <c r="K191">
        <f t="shared" si="32"/>
        <v>0.28000000000000003</v>
      </c>
      <c r="L191">
        <v>0.21</v>
      </c>
      <c r="M191">
        <v>0.01</v>
      </c>
      <c r="N191">
        <f t="shared" si="33"/>
        <v>0.22</v>
      </c>
      <c r="O191">
        <f t="shared" si="34"/>
        <v>0.5</v>
      </c>
      <c r="P191">
        <f t="shared" si="35"/>
        <v>0.47</v>
      </c>
      <c r="Q191">
        <f t="shared" si="35"/>
        <v>0.03</v>
      </c>
      <c r="R191">
        <f t="shared" si="36"/>
        <v>1.1000000000000001</v>
      </c>
      <c r="S191">
        <f t="shared" si="37"/>
        <v>0.1</v>
      </c>
      <c r="T191" s="2">
        <v>7.0000000000000007E-2</v>
      </c>
      <c r="U191">
        <v>0.26</v>
      </c>
      <c r="V191">
        <v>0.3</v>
      </c>
      <c r="W191">
        <v>0.63</v>
      </c>
      <c r="X191">
        <f t="shared" si="38"/>
        <v>2.13</v>
      </c>
      <c r="Y191">
        <f t="shared" si="39"/>
        <v>1.07</v>
      </c>
      <c r="Z191">
        <f t="shared" si="40"/>
        <v>1.54</v>
      </c>
      <c r="AA191">
        <f t="shared" si="41"/>
        <v>9.5017076492999983</v>
      </c>
      <c r="AB191">
        <f t="shared" si="41"/>
        <v>4.7731583026999997</v>
      </c>
      <c r="AC191">
        <f t="shared" si="41"/>
        <v>6.8697792393999997</v>
      </c>
      <c r="AD191">
        <f t="shared" si="42"/>
        <v>0.69480519480519476</v>
      </c>
      <c r="AE191">
        <f t="shared" si="43"/>
        <v>0.55162337662337657</v>
      </c>
      <c r="AF191">
        <f t="shared" si="44"/>
        <v>0.79079933277953973</v>
      </c>
      <c r="AG191">
        <v>0</v>
      </c>
      <c r="AH191">
        <v>0</v>
      </c>
      <c r="AI191">
        <v>0.6</v>
      </c>
      <c r="AJ191">
        <v>2.4</v>
      </c>
      <c r="AK191">
        <v>1</v>
      </c>
      <c r="AL191">
        <v>4</v>
      </c>
      <c r="AM191">
        <v>6.9</v>
      </c>
      <c r="AN191">
        <v>5.6</v>
      </c>
      <c r="AO191">
        <v>12.5</v>
      </c>
      <c r="AP191" s="3">
        <f t="shared" si="45"/>
        <v>0.41680999999999996</v>
      </c>
      <c r="AQ191" s="3">
        <f t="shared" si="46"/>
        <v>0.56999999999999995</v>
      </c>
      <c r="AR191" s="2">
        <v>0.12166666666666669</v>
      </c>
      <c r="AS191" t="s">
        <v>71</v>
      </c>
      <c r="AT191" t="s">
        <v>95</v>
      </c>
      <c r="AU191" t="s">
        <v>72</v>
      </c>
      <c r="AV191" t="s">
        <v>69</v>
      </c>
      <c r="AW191" t="s">
        <v>69</v>
      </c>
      <c r="AX191" t="s">
        <v>150</v>
      </c>
      <c r="AY191">
        <v>270</v>
      </c>
      <c r="AZ191" t="s">
        <v>134</v>
      </c>
      <c r="BA191">
        <v>15</v>
      </c>
      <c r="BB191" t="s">
        <v>79</v>
      </c>
      <c r="BC191" t="s">
        <v>71</v>
      </c>
      <c r="BD191" t="s">
        <v>75</v>
      </c>
      <c r="BE191" t="s">
        <v>97</v>
      </c>
      <c r="BF191" t="s">
        <v>69</v>
      </c>
      <c r="BG191" t="s">
        <v>97</v>
      </c>
      <c r="BH191" t="s">
        <v>76</v>
      </c>
      <c r="BI191" t="s">
        <v>69</v>
      </c>
      <c r="BJ191" t="s">
        <v>69</v>
      </c>
      <c r="BK191" t="s">
        <v>69</v>
      </c>
      <c r="BL191">
        <f t="shared" si="47"/>
        <v>62.599999999999994</v>
      </c>
    </row>
    <row r="192" spans="1:64" x14ac:dyDescent="0.3">
      <c r="A192" t="s">
        <v>204</v>
      </c>
      <c r="B192">
        <v>618</v>
      </c>
      <c r="C192" s="1">
        <v>0.23420000000000002</v>
      </c>
      <c r="D192" s="1">
        <v>0</v>
      </c>
      <c r="E192">
        <v>0.56999999999999995</v>
      </c>
      <c r="F192" s="1">
        <v>0.25</v>
      </c>
      <c r="G192" s="1">
        <v>6.7000000000000002E-3</v>
      </c>
      <c r="H192">
        <v>0.35</v>
      </c>
      <c r="I192">
        <v>0.43</v>
      </c>
      <c r="J192">
        <v>0</v>
      </c>
      <c r="K192">
        <f t="shared" si="32"/>
        <v>0.43</v>
      </c>
      <c r="L192">
        <v>0.09</v>
      </c>
      <c r="M192">
        <v>0</v>
      </c>
      <c r="N192">
        <f t="shared" si="33"/>
        <v>0.09</v>
      </c>
      <c r="O192">
        <f t="shared" si="34"/>
        <v>0.52</v>
      </c>
      <c r="P192">
        <f t="shared" si="35"/>
        <v>0.52</v>
      </c>
      <c r="Q192">
        <f t="shared" si="35"/>
        <v>0</v>
      </c>
      <c r="R192">
        <f t="shared" si="36"/>
        <v>1.3</v>
      </c>
      <c r="S192">
        <f t="shared" si="37"/>
        <v>0.1</v>
      </c>
      <c r="T192" s="2">
        <v>0.1</v>
      </c>
      <c r="U192">
        <v>0.39</v>
      </c>
      <c r="V192">
        <v>0.73</v>
      </c>
      <c r="W192">
        <v>1.22</v>
      </c>
      <c r="X192">
        <f t="shared" si="38"/>
        <v>2.94</v>
      </c>
      <c r="Y192">
        <f t="shared" si="39"/>
        <v>1.3</v>
      </c>
      <c r="Z192">
        <f t="shared" si="40"/>
        <v>1.8199999999999998</v>
      </c>
      <c r="AA192">
        <f t="shared" si="41"/>
        <v>13.115033093399999</v>
      </c>
      <c r="AB192">
        <f t="shared" si="41"/>
        <v>5.7991642929999996</v>
      </c>
      <c r="AC192">
        <f t="shared" si="41"/>
        <v>8.1188300101999982</v>
      </c>
      <c r="AD192">
        <f t="shared" si="42"/>
        <v>0.71428571428571441</v>
      </c>
      <c r="AE192">
        <f t="shared" si="43"/>
        <v>0.56428571428571439</v>
      </c>
      <c r="AF192">
        <f t="shared" si="44"/>
        <v>1.0670324519559384</v>
      </c>
      <c r="AG192">
        <v>0.1</v>
      </c>
      <c r="AH192">
        <v>0.3</v>
      </c>
      <c r="AI192">
        <v>1.6</v>
      </c>
      <c r="AJ192">
        <v>2.9</v>
      </c>
      <c r="AK192">
        <v>1.2</v>
      </c>
      <c r="AL192">
        <v>5.7</v>
      </c>
      <c r="AM192">
        <v>8.3000000000000007</v>
      </c>
      <c r="AN192">
        <v>6.8</v>
      </c>
      <c r="AO192">
        <v>15.1</v>
      </c>
      <c r="AP192" s="3">
        <f t="shared" si="45"/>
        <v>0.42880999999999997</v>
      </c>
      <c r="AQ192" s="3">
        <f t="shared" si="46"/>
        <v>0.56999999999999995</v>
      </c>
      <c r="AR192" s="2">
        <v>0.13666666666666666</v>
      </c>
      <c r="AS192" t="s">
        <v>71</v>
      </c>
      <c r="AT192" t="s">
        <v>95</v>
      </c>
      <c r="AU192" t="s">
        <v>98</v>
      </c>
      <c r="AV192" t="s">
        <v>69</v>
      </c>
      <c r="AW192" t="s">
        <v>69</v>
      </c>
      <c r="AX192" t="s">
        <v>205</v>
      </c>
      <c r="BA192">
        <v>0</v>
      </c>
      <c r="BB192" t="s">
        <v>70</v>
      </c>
      <c r="BC192" t="s">
        <v>71</v>
      </c>
      <c r="BD192" t="s">
        <v>97</v>
      </c>
      <c r="BE192" t="s">
        <v>64</v>
      </c>
      <c r="BF192" t="s">
        <v>69</v>
      </c>
      <c r="BG192" t="s">
        <v>71</v>
      </c>
      <c r="BH192" t="s">
        <v>76</v>
      </c>
      <c r="BI192" t="s">
        <v>69</v>
      </c>
      <c r="BJ192" t="s">
        <v>69</v>
      </c>
      <c r="BK192" t="s">
        <v>69</v>
      </c>
      <c r="BL192">
        <f t="shared" si="47"/>
        <v>63.79999999999999</v>
      </c>
    </row>
    <row r="193" spans="1:64" x14ac:dyDescent="0.3">
      <c r="A193" t="s">
        <v>204</v>
      </c>
      <c r="B193">
        <v>619</v>
      </c>
      <c r="C193" s="1">
        <v>0.25</v>
      </c>
      <c r="D193" s="1">
        <v>5.0000000000000001E-3</v>
      </c>
      <c r="E193">
        <v>0.15</v>
      </c>
      <c r="F193" s="1">
        <v>0.2717</v>
      </c>
      <c r="G193" s="1">
        <v>5.5E-2</v>
      </c>
      <c r="H193">
        <v>0.3</v>
      </c>
      <c r="I193">
        <v>7.0000000000000007E-2</v>
      </c>
      <c r="J193">
        <v>0</v>
      </c>
      <c r="K193">
        <f t="shared" si="32"/>
        <v>7.0000000000000007E-2</v>
      </c>
      <c r="L193">
        <v>0.08</v>
      </c>
      <c r="M193">
        <v>0.02</v>
      </c>
      <c r="N193">
        <f t="shared" si="33"/>
        <v>0.1</v>
      </c>
      <c r="O193">
        <f t="shared" si="34"/>
        <v>0.17</v>
      </c>
      <c r="P193">
        <f t="shared" si="35"/>
        <v>0.15000000000000002</v>
      </c>
      <c r="Q193">
        <f t="shared" si="35"/>
        <v>0.02</v>
      </c>
      <c r="R193">
        <f t="shared" si="36"/>
        <v>1.3800000000000001</v>
      </c>
      <c r="S193">
        <f t="shared" si="37"/>
        <v>0.08</v>
      </c>
      <c r="T193" s="2">
        <v>0.06</v>
      </c>
      <c r="U193">
        <v>1.1200000000000001</v>
      </c>
      <c r="V193">
        <v>0.53</v>
      </c>
      <c r="W193">
        <v>1.71</v>
      </c>
      <c r="X193">
        <f t="shared" si="38"/>
        <v>3.18</v>
      </c>
      <c r="Y193">
        <f t="shared" si="39"/>
        <v>1.36</v>
      </c>
      <c r="Z193">
        <f t="shared" si="40"/>
        <v>1.51</v>
      </c>
      <c r="AA193">
        <f t="shared" si="41"/>
        <v>14.1856480398</v>
      </c>
      <c r="AB193">
        <f t="shared" si="41"/>
        <v>6.0668180296000003</v>
      </c>
      <c r="AC193">
        <f t="shared" si="41"/>
        <v>6.7359523710999998</v>
      </c>
      <c r="AD193">
        <f t="shared" si="42"/>
        <v>0.90066225165562919</v>
      </c>
      <c r="AE193">
        <f t="shared" si="43"/>
        <v>0.685430463576159</v>
      </c>
      <c r="AF193">
        <f t="shared" si="44"/>
        <v>0.95015196451777695</v>
      </c>
      <c r="AG193">
        <v>0</v>
      </c>
      <c r="AH193">
        <v>0.4</v>
      </c>
      <c r="AI193">
        <v>2.1</v>
      </c>
      <c r="AJ193">
        <v>0.3</v>
      </c>
      <c r="AK193">
        <v>1.3</v>
      </c>
      <c r="AL193">
        <v>3.7</v>
      </c>
      <c r="AM193">
        <v>0.8</v>
      </c>
      <c r="AN193">
        <v>7.4</v>
      </c>
      <c r="AO193">
        <v>8.1999999999999993</v>
      </c>
      <c r="AP193" s="3">
        <f t="shared" si="45"/>
        <v>0.26390000000000002</v>
      </c>
      <c r="AQ193" s="3">
        <f t="shared" si="46"/>
        <v>0.3</v>
      </c>
      <c r="AR193" s="2">
        <v>0.15875</v>
      </c>
      <c r="AS193" t="s">
        <v>71</v>
      </c>
      <c r="AT193" t="s">
        <v>95</v>
      </c>
      <c r="AU193" t="s">
        <v>98</v>
      </c>
      <c r="AV193" t="s">
        <v>69</v>
      </c>
      <c r="AW193" t="s">
        <v>69</v>
      </c>
      <c r="AX193" t="s">
        <v>205</v>
      </c>
      <c r="AY193">
        <v>90</v>
      </c>
      <c r="AZ193" t="s">
        <v>116</v>
      </c>
      <c r="BA193">
        <v>10</v>
      </c>
      <c r="BB193" t="s">
        <v>79</v>
      </c>
      <c r="BC193" t="s">
        <v>71</v>
      </c>
      <c r="BD193" t="s">
        <v>97</v>
      </c>
      <c r="BE193" t="s">
        <v>69</v>
      </c>
      <c r="BF193" t="s">
        <v>69</v>
      </c>
      <c r="BG193" t="s">
        <v>71</v>
      </c>
      <c r="BH193" t="s">
        <v>69</v>
      </c>
      <c r="BI193" t="s">
        <v>69</v>
      </c>
      <c r="BJ193" t="s">
        <v>69</v>
      </c>
      <c r="BK193" t="s">
        <v>69</v>
      </c>
      <c r="BL193">
        <f t="shared" si="47"/>
        <v>37.4</v>
      </c>
    </row>
    <row r="194" spans="1:64" x14ac:dyDescent="0.3">
      <c r="A194" t="s">
        <v>204</v>
      </c>
      <c r="B194">
        <v>620</v>
      </c>
      <c r="C194" s="1">
        <v>2.92E-2</v>
      </c>
      <c r="D194" s="1">
        <v>0</v>
      </c>
      <c r="E194">
        <v>0.1</v>
      </c>
      <c r="F194" s="1">
        <v>0</v>
      </c>
      <c r="G194" s="1">
        <v>0</v>
      </c>
      <c r="H194">
        <v>0</v>
      </c>
      <c r="I194">
        <v>0.01</v>
      </c>
      <c r="J194">
        <v>0</v>
      </c>
      <c r="K194">
        <f t="shared" ref="K194:K215" si="48">SUM(I194:J194)</f>
        <v>0.01</v>
      </c>
      <c r="L194">
        <v>0</v>
      </c>
      <c r="M194">
        <v>0</v>
      </c>
      <c r="N194">
        <f t="shared" ref="N194:N215" si="49">SUM(L194:M194)</f>
        <v>0</v>
      </c>
      <c r="O194">
        <f t="shared" ref="O194:O215" si="50">SUM(N194,K194)</f>
        <v>0.01</v>
      </c>
      <c r="P194">
        <f t="shared" ref="P194:Q215" si="51">L194+I194</f>
        <v>0.01</v>
      </c>
      <c r="Q194">
        <f t="shared" si="51"/>
        <v>0</v>
      </c>
      <c r="R194">
        <f t="shared" ref="R194:R215" si="52">T194+Q194+AK194</f>
        <v>1.3</v>
      </c>
      <c r="S194">
        <f t="shared" ref="S194:S215" si="53">T194+Q194</f>
        <v>0.1</v>
      </c>
      <c r="T194" s="2">
        <v>0.1</v>
      </c>
      <c r="U194">
        <v>0.44</v>
      </c>
      <c r="V194">
        <v>0.2</v>
      </c>
      <c r="W194">
        <v>0.74</v>
      </c>
      <c r="X194">
        <f t="shared" ref="X194:X215" si="54">R194+U194+V194+L194+I194</f>
        <v>1.95</v>
      </c>
      <c r="Y194">
        <f t="shared" ref="Y194:Y215" si="55">AK194+T194</f>
        <v>1.3</v>
      </c>
      <c r="Z194">
        <f t="shared" ref="Z194:Z215" si="56">T194+L194+I194+AK194</f>
        <v>1.31</v>
      </c>
      <c r="AA194">
        <f t="shared" ref="AA194:AC215" si="57">X194*4.46089561</f>
        <v>8.6987464394999989</v>
      </c>
      <c r="AB194">
        <f t="shared" si="57"/>
        <v>5.7991642929999996</v>
      </c>
      <c r="AC194">
        <f t="shared" si="57"/>
        <v>5.8437732490999998</v>
      </c>
      <c r="AD194">
        <f t="shared" ref="AD194:AD215" si="58">AB194/AC194</f>
        <v>0.99236641221374045</v>
      </c>
      <c r="AE194">
        <f t="shared" ref="AE194:AE215" si="59">0.1+(AD194*(0.75-0.1))</f>
        <v>0.74503816793893129</v>
      </c>
      <c r="AF194">
        <f t="shared" ref="AF194:AF215" si="60">AA194/AE194*0.04591</f>
        <v>0.53602548999902955</v>
      </c>
      <c r="AG194">
        <v>7.0000000000000007E-2</v>
      </c>
      <c r="AH194">
        <v>0</v>
      </c>
      <c r="AI194">
        <v>0.8</v>
      </c>
      <c r="AJ194">
        <v>1.7</v>
      </c>
      <c r="AK194">
        <v>1.2</v>
      </c>
      <c r="AL194">
        <v>3.7</v>
      </c>
      <c r="AM194">
        <v>4.8</v>
      </c>
      <c r="AN194">
        <v>7.1</v>
      </c>
      <c r="AO194">
        <v>12</v>
      </c>
      <c r="AP194" s="3">
        <f t="shared" ref="AP194:AP215" si="61">IF(H194&gt;E194,(H194*0.633+AN194*0.01),(E194*0.633+AN194*0.01))</f>
        <v>0.1343</v>
      </c>
      <c r="AQ194" s="3">
        <f t="shared" si="46"/>
        <v>0.1</v>
      </c>
      <c r="AR194" s="2">
        <v>3.7777777777777778E-2</v>
      </c>
      <c r="AS194" t="s">
        <v>71</v>
      </c>
      <c r="AT194" t="s">
        <v>95</v>
      </c>
      <c r="AU194" t="s">
        <v>98</v>
      </c>
      <c r="AV194" t="s">
        <v>114</v>
      </c>
      <c r="AW194" t="s">
        <v>69</v>
      </c>
      <c r="AX194" t="s">
        <v>121</v>
      </c>
      <c r="AY194">
        <v>135</v>
      </c>
      <c r="AZ194" t="s">
        <v>109</v>
      </c>
      <c r="BA194">
        <v>10</v>
      </c>
      <c r="BB194" t="s">
        <v>79</v>
      </c>
      <c r="BC194" t="s">
        <v>71</v>
      </c>
      <c r="BD194" t="s">
        <v>97</v>
      </c>
      <c r="BE194" t="s">
        <v>75</v>
      </c>
      <c r="BF194" t="s">
        <v>69</v>
      </c>
      <c r="BG194" t="s">
        <v>84</v>
      </c>
      <c r="BH194" t="s">
        <v>76</v>
      </c>
      <c r="BI194" t="s">
        <v>69</v>
      </c>
      <c r="BJ194" t="s">
        <v>69</v>
      </c>
      <c r="BK194" t="s">
        <v>69</v>
      </c>
      <c r="BL194">
        <f t="shared" si="47"/>
        <v>17.100000000000001</v>
      </c>
    </row>
    <row r="195" spans="1:64" x14ac:dyDescent="0.3">
      <c r="A195" t="s">
        <v>204</v>
      </c>
      <c r="B195">
        <v>621</v>
      </c>
      <c r="C195" s="1">
        <v>0.3967</v>
      </c>
      <c r="D195" s="1">
        <v>6.6699999999999995E-2</v>
      </c>
      <c r="E195">
        <v>0.75</v>
      </c>
      <c r="F195" s="1">
        <v>0.14829999999999999</v>
      </c>
      <c r="G195" s="1">
        <v>1.67E-2</v>
      </c>
      <c r="H195">
        <v>0.38</v>
      </c>
      <c r="I195">
        <v>1.01</v>
      </c>
      <c r="J195">
        <v>0.14000000000000001</v>
      </c>
      <c r="K195">
        <f t="shared" si="48"/>
        <v>1.1499999999999999</v>
      </c>
      <c r="L195">
        <v>0.05</v>
      </c>
      <c r="M195">
        <v>0</v>
      </c>
      <c r="N195">
        <f t="shared" si="49"/>
        <v>0.05</v>
      </c>
      <c r="O195">
        <f t="shared" si="50"/>
        <v>1.2</v>
      </c>
      <c r="P195">
        <f t="shared" si="51"/>
        <v>1.06</v>
      </c>
      <c r="Q195">
        <f t="shared" si="51"/>
        <v>0.14000000000000001</v>
      </c>
      <c r="R195">
        <f t="shared" si="52"/>
        <v>1.6199999999999999</v>
      </c>
      <c r="S195">
        <f t="shared" si="53"/>
        <v>0.22000000000000003</v>
      </c>
      <c r="T195" s="2">
        <v>0.08</v>
      </c>
      <c r="U195">
        <v>0.48</v>
      </c>
      <c r="V195">
        <v>0.53</v>
      </c>
      <c r="W195">
        <v>1.0900000000000001</v>
      </c>
      <c r="X195">
        <f t="shared" si="54"/>
        <v>3.6899999999999995</v>
      </c>
      <c r="Y195">
        <f t="shared" si="55"/>
        <v>1.48</v>
      </c>
      <c r="Z195">
        <f t="shared" si="56"/>
        <v>2.54</v>
      </c>
      <c r="AA195">
        <f t="shared" si="57"/>
        <v>16.460704800899997</v>
      </c>
      <c r="AB195">
        <f t="shared" si="57"/>
        <v>6.6021255027999999</v>
      </c>
      <c r="AC195">
        <f t="shared" si="57"/>
        <v>11.330674849399999</v>
      </c>
      <c r="AD195">
        <f t="shared" si="58"/>
        <v>0.58267716535433078</v>
      </c>
      <c r="AE195">
        <f t="shared" si="59"/>
        <v>0.47874015748031507</v>
      </c>
      <c r="AF195">
        <f t="shared" si="60"/>
        <v>1.5785409801148595</v>
      </c>
      <c r="AG195">
        <v>0</v>
      </c>
      <c r="AH195">
        <v>0</v>
      </c>
      <c r="AI195">
        <v>1.1000000000000001</v>
      </c>
      <c r="AJ195">
        <v>2.9</v>
      </c>
      <c r="AK195">
        <v>1.4</v>
      </c>
      <c r="AL195">
        <v>5.4</v>
      </c>
      <c r="AM195">
        <v>8.3000000000000007</v>
      </c>
      <c r="AN195">
        <v>8.1999999999999993</v>
      </c>
      <c r="AO195">
        <v>16.5</v>
      </c>
      <c r="AP195" s="3">
        <f t="shared" si="61"/>
        <v>0.55674999999999997</v>
      </c>
      <c r="AQ195" s="3">
        <f t="shared" ref="AQ195:AQ216" si="62">IF(H195&gt;E195,H195,E195)</f>
        <v>0.75</v>
      </c>
      <c r="AR195" s="2">
        <v>0.10333333333333333</v>
      </c>
      <c r="AS195" t="s">
        <v>71</v>
      </c>
      <c r="AT195" t="s">
        <v>95</v>
      </c>
      <c r="AU195" t="s">
        <v>98</v>
      </c>
      <c r="AV195" t="s">
        <v>69</v>
      </c>
      <c r="AW195" t="s">
        <v>68</v>
      </c>
      <c r="AX195" t="s">
        <v>164</v>
      </c>
      <c r="AZ195" t="s">
        <v>73</v>
      </c>
      <c r="BA195">
        <v>0</v>
      </c>
      <c r="BB195" t="s">
        <v>70</v>
      </c>
      <c r="BC195" t="s">
        <v>71</v>
      </c>
      <c r="BD195" t="s">
        <v>75</v>
      </c>
      <c r="BE195" t="s">
        <v>64</v>
      </c>
      <c r="BF195" t="s">
        <v>69</v>
      </c>
      <c r="BG195" t="s">
        <v>71</v>
      </c>
      <c r="BH195" t="s">
        <v>76</v>
      </c>
      <c r="BI195" t="s">
        <v>69</v>
      </c>
      <c r="BJ195" t="s">
        <v>69</v>
      </c>
      <c r="BK195" t="s">
        <v>69</v>
      </c>
      <c r="BL195">
        <f t="shared" ref="BL195:BL215" si="63">AQ195*100+AN195</f>
        <v>83.2</v>
      </c>
    </row>
    <row r="196" spans="1:64" x14ac:dyDescent="0.3">
      <c r="A196" t="s">
        <v>204</v>
      </c>
      <c r="B196">
        <v>623</v>
      </c>
      <c r="C196" s="1">
        <v>0.13419999999999999</v>
      </c>
      <c r="D196" s="1">
        <v>0</v>
      </c>
      <c r="E196">
        <v>0.4</v>
      </c>
      <c r="F196" s="1">
        <v>0.1333</v>
      </c>
      <c r="G196" s="1">
        <v>0.01</v>
      </c>
      <c r="H196">
        <v>0.15</v>
      </c>
      <c r="I196">
        <v>0.2</v>
      </c>
      <c r="J196">
        <v>0</v>
      </c>
      <c r="K196">
        <f t="shared" si="48"/>
        <v>0.2</v>
      </c>
      <c r="L196">
        <v>0.04</v>
      </c>
      <c r="M196">
        <v>0</v>
      </c>
      <c r="N196">
        <f t="shared" si="49"/>
        <v>0.04</v>
      </c>
      <c r="O196">
        <f t="shared" si="50"/>
        <v>0.24000000000000002</v>
      </c>
      <c r="P196">
        <f t="shared" si="51"/>
        <v>0.24000000000000002</v>
      </c>
      <c r="Q196">
        <f t="shared" si="51"/>
        <v>0</v>
      </c>
      <c r="R196">
        <f t="shared" si="52"/>
        <v>1.3</v>
      </c>
      <c r="S196">
        <f t="shared" si="53"/>
        <v>0.1</v>
      </c>
      <c r="T196" s="2">
        <v>0.1</v>
      </c>
      <c r="U196">
        <v>0.64</v>
      </c>
      <c r="V196">
        <v>0.79</v>
      </c>
      <c r="W196">
        <v>1.53</v>
      </c>
      <c r="X196">
        <f t="shared" si="54"/>
        <v>2.97</v>
      </c>
      <c r="Y196">
        <f t="shared" si="55"/>
        <v>1.3</v>
      </c>
      <c r="Z196">
        <f t="shared" si="56"/>
        <v>1.54</v>
      </c>
      <c r="AA196">
        <f t="shared" si="57"/>
        <v>13.248859961699999</v>
      </c>
      <c r="AB196">
        <f t="shared" si="57"/>
        <v>5.7991642929999996</v>
      </c>
      <c r="AC196">
        <f t="shared" si="57"/>
        <v>6.8697792393999997</v>
      </c>
      <c r="AD196">
        <f t="shared" si="58"/>
        <v>0.8441558441558441</v>
      </c>
      <c r="AE196">
        <f t="shared" si="59"/>
        <v>0.64870129870129867</v>
      </c>
      <c r="AF196">
        <f t="shared" si="60"/>
        <v>0.93765059829443076</v>
      </c>
      <c r="AG196">
        <v>0</v>
      </c>
      <c r="AH196">
        <v>0</v>
      </c>
      <c r="AI196">
        <v>1.5</v>
      </c>
      <c r="AJ196">
        <v>3</v>
      </c>
      <c r="AK196">
        <v>1.2</v>
      </c>
      <c r="AL196">
        <v>5.8</v>
      </c>
      <c r="AM196">
        <v>8.6999999999999993</v>
      </c>
      <c r="AN196">
        <v>7.1</v>
      </c>
      <c r="AO196">
        <v>15.8</v>
      </c>
      <c r="AP196" s="3">
        <f t="shared" si="61"/>
        <v>0.32420000000000004</v>
      </c>
      <c r="AQ196" s="3">
        <f t="shared" si="62"/>
        <v>0.4</v>
      </c>
      <c r="AR196" s="2">
        <v>0.14111111111111113</v>
      </c>
      <c r="AS196" t="s">
        <v>71</v>
      </c>
      <c r="AT196" t="s">
        <v>95</v>
      </c>
      <c r="AU196" t="s">
        <v>98</v>
      </c>
      <c r="AV196" t="s">
        <v>69</v>
      </c>
      <c r="AW196" t="s">
        <v>69</v>
      </c>
      <c r="AX196" t="s">
        <v>207</v>
      </c>
      <c r="BA196">
        <v>0</v>
      </c>
      <c r="BB196" t="s">
        <v>70</v>
      </c>
      <c r="BC196" t="s">
        <v>71</v>
      </c>
      <c r="BD196" t="s">
        <v>97</v>
      </c>
      <c r="BE196" t="s">
        <v>75</v>
      </c>
      <c r="BF196" t="s">
        <v>69</v>
      </c>
      <c r="BG196" t="s">
        <v>71</v>
      </c>
      <c r="BH196" t="s">
        <v>76</v>
      </c>
      <c r="BI196" t="s">
        <v>69</v>
      </c>
      <c r="BJ196" t="s">
        <v>69</v>
      </c>
      <c r="BK196" t="s">
        <v>69</v>
      </c>
      <c r="BL196">
        <f t="shared" si="63"/>
        <v>47.1</v>
      </c>
    </row>
    <row r="197" spans="1:64" x14ac:dyDescent="0.3">
      <c r="A197" t="s">
        <v>204</v>
      </c>
      <c r="B197">
        <v>624</v>
      </c>
      <c r="C197" s="1">
        <v>0.25079999999999997</v>
      </c>
      <c r="D197" s="1">
        <v>0</v>
      </c>
      <c r="E197">
        <v>0.37</v>
      </c>
      <c r="F197" s="1">
        <v>0.33329999999999999</v>
      </c>
      <c r="G197" s="1">
        <v>7.17E-2</v>
      </c>
      <c r="H197">
        <v>0.42</v>
      </c>
      <c r="I197">
        <v>0.32</v>
      </c>
      <c r="J197">
        <v>0</v>
      </c>
      <c r="K197">
        <f t="shared" si="48"/>
        <v>0.32</v>
      </c>
      <c r="L197">
        <v>0.11</v>
      </c>
      <c r="M197">
        <v>0.02</v>
      </c>
      <c r="N197">
        <f t="shared" si="49"/>
        <v>0.13</v>
      </c>
      <c r="O197">
        <f t="shared" si="50"/>
        <v>0.45</v>
      </c>
      <c r="P197">
        <f t="shared" si="51"/>
        <v>0.43</v>
      </c>
      <c r="Q197">
        <f t="shared" si="51"/>
        <v>0.02</v>
      </c>
      <c r="R197">
        <f t="shared" si="52"/>
        <v>1.3</v>
      </c>
      <c r="S197">
        <f t="shared" si="53"/>
        <v>0.1</v>
      </c>
      <c r="T197" s="2">
        <v>0.08</v>
      </c>
      <c r="U197">
        <v>1.04</v>
      </c>
      <c r="V197">
        <v>0.6</v>
      </c>
      <c r="W197">
        <v>1.71</v>
      </c>
      <c r="X197">
        <f t="shared" si="54"/>
        <v>3.3699999999999997</v>
      </c>
      <c r="Y197">
        <f t="shared" si="55"/>
        <v>1.28</v>
      </c>
      <c r="Z197">
        <f t="shared" si="56"/>
        <v>1.71</v>
      </c>
      <c r="AA197">
        <f t="shared" si="57"/>
        <v>15.033218205699997</v>
      </c>
      <c r="AB197">
        <f t="shared" si="57"/>
        <v>5.7099463807999999</v>
      </c>
      <c r="AC197">
        <f t="shared" si="57"/>
        <v>7.6281314930999997</v>
      </c>
      <c r="AD197">
        <f t="shared" si="58"/>
        <v>0.7485380116959065</v>
      </c>
      <c r="AE197">
        <f t="shared" si="59"/>
        <v>0.58654970760233927</v>
      </c>
      <c r="AF197">
        <f t="shared" si="60"/>
        <v>1.1766693238070831</v>
      </c>
      <c r="AG197">
        <v>0.48</v>
      </c>
      <c r="AH197">
        <v>0.8</v>
      </c>
      <c r="AI197">
        <v>3</v>
      </c>
      <c r="AJ197">
        <v>1.2</v>
      </c>
      <c r="AK197">
        <v>1.2</v>
      </c>
      <c r="AL197">
        <v>5.4</v>
      </c>
      <c r="AM197">
        <v>3.6</v>
      </c>
      <c r="AN197">
        <v>6.9</v>
      </c>
      <c r="AO197">
        <v>10.5</v>
      </c>
      <c r="AP197" s="3">
        <f t="shared" si="61"/>
        <v>0.33485999999999999</v>
      </c>
      <c r="AQ197" s="3">
        <f t="shared" si="62"/>
        <v>0.42</v>
      </c>
      <c r="AR197" s="2">
        <v>0.18777777777777774</v>
      </c>
      <c r="AS197" t="s">
        <v>71</v>
      </c>
      <c r="AT197" t="s">
        <v>95</v>
      </c>
      <c r="AU197" t="s">
        <v>66</v>
      </c>
      <c r="AV197" t="s">
        <v>69</v>
      </c>
      <c r="AW197" t="s">
        <v>68</v>
      </c>
      <c r="AX197" t="s">
        <v>69</v>
      </c>
      <c r="AY197">
        <v>180</v>
      </c>
      <c r="AZ197" t="s">
        <v>78</v>
      </c>
      <c r="BA197">
        <v>30</v>
      </c>
      <c r="BB197" t="s">
        <v>162</v>
      </c>
      <c r="BC197" t="s">
        <v>97</v>
      </c>
      <c r="BD197" t="s">
        <v>75</v>
      </c>
      <c r="BE197" t="s">
        <v>92</v>
      </c>
      <c r="BF197" t="s">
        <v>69</v>
      </c>
      <c r="BG197" t="s">
        <v>97</v>
      </c>
      <c r="BH197" t="s">
        <v>168</v>
      </c>
      <c r="BI197" t="s">
        <v>69</v>
      </c>
      <c r="BJ197" t="s">
        <v>69</v>
      </c>
      <c r="BK197" t="s">
        <v>111</v>
      </c>
      <c r="BL197">
        <f t="shared" si="63"/>
        <v>48.9</v>
      </c>
    </row>
    <row r="198" spans="1:64" x14ac:dyDescent="0.3">
      <c r="A198" t="s">
        <v>188</v>
      </c>
      <c r="B198">
        <v>625</v>
      </c>
      <c r="C198" s="1">
        <v>5.0799999999999998E-2</v>
      </c>
      <c r="D198" s="1">
        <v>0</v>
      </c>
      <c r="E198">
        <v>0.12</v>
      </c>
      <c r="F198" s="1">
        <v>3.9199999999999999E-2</v>
      </c>
      <c r="G198" s="1">
        <v>0</v>
      </c>
      <c r="H198">
        <v>0.12</v>
      </c>
      <c r="I198">
        <v>0.05</v>
      </c>
      <c r="J198">
        <v>0</v>
      </c>
      <c r="K198">
        <f t="shared" si="48"/>
        <v>0.05</v>
      </c>
      <c r="L198">
        <v>0.01</v>
      </c>
      <c r="M198">
        <v>0</v>
      </c>
      <c r="N198">
        <f t="shared" si="49"/>
        <v>0.01</v>
      </c>
      <c r="O198">
        <f t="shared" si="50"/>
        <v>6.0000000000000005E-2</v>
      </c>
      <c r="P198">
        <f t="shared" si="51"/>
        <v>6.0000000000000005E-2</v>
      </c>
      <c r="Q198">
        <f t="shared" si="51"/>
        <v>0</v>
      </c>
      <c r="R198">
        <f t="shared" si="52"/>
        <v>1.81</v>
      </c>
      <c r="S198">
        <f t="shared" si="53"/>
        <v>0.11</v>
      </c>
      <c r="T198" s="2">
        <v>0.11</v>
      </c>
      <c r="U198">
        <v>0.84</v>
      </c>
      <c r="V198">
        <v>0.4</v>
      </c>
      <c r="W198">
        <v>1.34</v>
      </c>
      <c r="X198">
        <f t="shared" si="54"/>
        <v>3.1099999999999994</v>
      </c>
      <c r="Y198">
        <f t="shared" si="55"/>
        <v>1.81</v>
      </c>
      <c r="Z198">
        <f t="shared" si="56"/>
        <v>1.8699999999999999</v>
      </c>
      <c r="AA198">
        <f t="shared" si="57"/>
        <v>13.873385347099996</v>
      </c>
      <c r="AB198">
        <f t="shared" si="57"/>
        <v>8.0742210540999988</v>
      </c>
      <c r="AC198">
        <f t="shared" si="57"/>
        <v>8.3418747906999986</v>
      </c>
      <c r="AD198">
        <f t="shared" si="58"/>
        <v>0.96791443850267378</v>
      </c>
      <c r="AE198">
        <f t="shared" si="59"/>
        <v>0.72914438502673795</v>
      </c>
      <c r="AF198">
        <f t="shared" si="60"/>
        <v>0.87352674499715777</v>
      </c>
      <c r="AG198">
        <v>0.57999999999999996</v>
      </c>
      <c r="AH198">
        <v>0.3</v>
      </c>
      <c r="AI198">
        <v>2.2000000000000002</v>
      </c>
      <c r="AJ198">
        <v>2.4</v>
      </c>
      <c r="AK198">
        <v>1.7</v>
      </c>
      <c r="AL198">
        <v>6.3</v>
      </c>
      <c r="AM198">
        <v>7</v>
      </c>
      <c r="AN198">
        <v>9.8000000000000007</v>
      </c>
      <c r="AO198">
        <v>16.7</v>
      </c>
      <c r="AP198" s="3">
        <f t="shared" si="61"/>
        <v>0.17396</v>
      </c>
      <c r="AQ198" s="3">
        <f t="shared" si="62"/>
        <v>0.12</v>
      </c>
      <c r="AR198" s="2">
        <v>4.2222222222222223E-2</v>
      </c>
      <c r="AS198" t="s">
        <v>97</v>
      </c>
      <c r="AT198" t="s">
        <v>95</v>
      </c>
      <c r="AU198" t="s">
        <v>98</v>
      </c>
      <c r="AV198" t="s">
        <v>69</v>
      </c>
      <c r="AW198" t="s">
        <v>69</v>
      </c>
      <c r="AX198" t="s">
        <v>208</v>
      </c>
      <c r="AY198">
        <v>135</v>
      </c>
      <c r="AZ198" t="s">
        <v>109</v>
      </c>
      <c r="BA198">
        <v>5</v>
      </c>
      <c r="BB198" t="s">
        <v>74</v>
      </c>
      <c r="BC198" t="s">
        <v>71</v>
      </c>
      <c r="BD198" t="s">
        <v>75</v>
      </c>
      <c r="BE198" t="s">
        <v>97</v>
      </c>
      <c r="BF198" t="s">
        <v>69</v>
      </c>
      <c r="BG198" t="s">
        <v>71</v>
      </c>
      <c r="BH198" t="s">
        <v>76</v>
      </c>
      <c r="BI198" t="s">
        <v>69</v>
      </c>
      <c r="BJ198" t="s">
        <v>69</v>
      </c>
      <c r="BK198" t="s">
        <v>69</v>
      </c>
      <c r="BL198">
        <f t="shared" si="63"/>
        <v>21.8</v>
      </c>
    </row>
    <row r="199" spans="1:64" x14ac:dyDescent="0.3">
      <c r="A199" t="s">
        <v>204</v>
      </c>
      <c r="B199">
        <v>626</v>
      </c>
      <c r="C199" s="1">
        <v>0.1525</v>
      </c>
      <c r="D199" s="1">
        <v>5.0000000000000001E-3</v>
      </c>
      <c r="E199">
        <v>0.13</v>
      </c>
      <c r="F199" s="1">
        <v>0.35</v>
      </c>
      <c r="G199" s="1">
        <v>0.11</v>
      </c>
      <c r="H199">
        <v>0.6</v>
      </c>
      <c r="I199">
        <v>0.05</v>
      </c>
      <c r="J199">
        <v>0</v>
      </c>
      <c r="K199">
        <f t="shared" si="48"/>
        <v>0.05</v>
      </c>
      <c r="L199">
        <v>0.2</v>
      </c>
      <c r="M199">
        <v>0.06</v>
      </c>
      <c r="N199">
        <f t="shared" si="49"/>
        <v>0.26</v>
      </c>
      <c r="O199">
        <f t="shared" si="50"/>
        <v>0.31</v>
      </c>
      <c r="P199">
        <f t="shared" si="51"/>
        <v>0.25</v>
      </c>
      <c r="Q199">
        <f t="shared" si="51"/>
        <v>0.06</v>
      </c>
      <c r="R199">
        <f t="shared" si="52"/>
        <v>1.3399999999999999</v>
      </c>
      <c r="S199">
        <f t="shared" si="53"/>
        <v>0.14000000000000001</v>
      </c>
      <c r="T199" s="2">
        <v>0.08</v>
      </c>
      <c r="U199">
        <v>0.63</v>
      </c>
      <c r="V199">
        <v>0.47</v>
      </c>
      <c r="W199">
        <v>1.18</v>
      </c>
      <c r="X199">
        <f t="shared" si="54"/>
        <v>2.6899999999999995</v>
      </c>
      <c r="Y199">
        <f t="shared" si="55"/>
        <v>1.28</v>
      </c>
      <c r="Z199">
        <f t="shared" si="56"/>
        <v>1.53</v>
      </c>
      <c r="AA199">
        <f t="shared" si="57"/>
        <v>11.999809190899997</v>
      </c>
      <c r="AB199">
        <f t="shared" si="57"/>
        <v>5.7099463807999999</v>
      </c>
      <c r="AC199">
        <f t="shared" si="57"/>
        <v>6.8251702832999994</v>
      </c>
      <c r="AD199">
        <f t="shared" si="58"/>
        <v>0.83660130718954251</v>
      </c>
      <c r="AE199">
        <f t="shared" si="59"/>
        <v>0.64379084967320266</v>
      </c>
      <c r="AF199">
        <f t="shared" si="60"/>
        <v>0.85573014937051251</v>
      </c>
      <c r="AG199">
        <v>0.52</v>
      </c>
      <c r="AH199">
        <v>0.1</v>
      </c>
      <c r="AI199">
        <v>1.8</v>
      </c>
      <c r="AJ199">
        <v>1.6</v>
      </c>
      <c r="AK199">
        <v>1.2</v>
      </c>
      <c r="AL199">
        <v>4.5999999999999996</v>
      </c>
      <c r="AM199">
        <v>4.7</v>
      </c>
      <c r="AN199">
        <v>6.9</v>
      </c>
      <c r="AO199">
        <v>11.6</v>
      </c>
      <c r="AP199" s="3">
        <f t="shared" si="61"/>
        <v>0.44879999999999998</v>
      </c>
      <c r="AQ199" s="3">
        <f t="shared" si="62"/>
        <v>0.6</v>
      </c>
      <c r="AR199" s="2">
        <v>0.14555555555555555</v>
      </c>
      <c r="AS199" t="s">
        <v>71</v>
      </c>
      <c r="AT199" t="s">
        <v>95</v>
      </c>
      <c r="AU199" t="s">
        <v>98</v>
      </c>
      <c r="AV199" t="s">
        <v>114</v>
      </c>
      <c r="AW199" t="s">
        <v>68</v>
      </c>
      <c r="AX199" t="s">
        <v>69</v>
      </c>
      <c r="AY199">
        <v>270</v>
      </c>
      <c r="AZ199" t="s">
        <v>134</v>
      </c>
      <c r="BA199">
        <v>15</v>
      </c>
      <c r="BB199" t="s">
        <v>79</v>
      </c>
      <c r="BC199" t="s">
        <v>71</v>
      </c>
      <c r="BD199" t="s">
        <v>75</v>
      </c>
      <c r="BE199" t="s">
        <v>69</v>
      </c>
      <c r="BF199" t="s">
        <v>69</v>
      </c>
      <c r="BG199" t="s">
        <v>71</v>
      </c>
      <c r="BH199" t="s">
        <v>76</v>
      </c>
      <c r="BI199" t="s">
        <v>69</v>
      </c>
      <c r="BJ199" t="s">
        <v>69</v>
      </c>
      <c r="BK199" t="s">
        <v>69</v>
      </c>
      <c r="BL199">
        <f t="shared" si="63"/>
        <v>66.900000000000006</v>
      </c>
    </row>
    <row r="200" spans="1:64" x14ac:dyDescent="0.3">
      <c r="A200" t="s">
        <v>204</v>
      </c>
      <c r="B200">
        <v>627</v>
      </c>
      <c r="C200" s="1">
        <v>0.45</v>
      </c>
      <c r="D200" s="1">
        <v>8.6699999999999999E-2</v>
      </c>
      <c r="E200">
        <v>0.37</v>
      </c>
      <c r="F200" s="1">
        <v>0.33329999999999999</v>
      </c>
      <c r="G200" s="1">
        <v>0.03</v>
      </c>
      <c r="H200">
        <v>0.52</v>
      </c>
      <c r="I200">
        <v>0.31</v>
      </c>
      <c r="J200">
        <v>0.05</v>
      </c>
      <c r="K200">
        <f t="shared" si="48"/>
        <v>0.36</v>
      </c>
      <c r="L200">
        <v>0.14000000000000001</v>
      </c>
      <c r="M200">
        <v>0.01</v>
      </c>
      <c r="N200">
        <f t="shared" si="49"/>
        <v>0.15000000000000002</v>
      </c>
      <c r="O200">
        <f t="shared" si="50"/>
        <v>0.51</v>
      </c>
      <c r="P200">
        <f t="shared" si="51"/>
        <v>0.45</v>
      </c>
      <c r="Q200">
        <f t="shared" si="51"/>
        <v>6.0000000000000005E-2</v>
      </c>
      <c r="R200">
        <f t="shared" si="52"/>
        <v>1.7400000000000002</v>
      </c>
      <c r="S200">
        <f t="shared" si="53"/>
        <v>0.14000000000000001</v>
      </c>
      <c r="T200" s="2">
        <v>0.08</v>
      </c>
      <c r="U200">
        <v>0.59</v>
      </c>
      <c r="V200">
        <v>0.4</v>
      </c>
      <c r="W200">
        <v>1.07</v>
      </c>
      <c r="X200">
        <f t="shared" si="54"/>
        <v>3.18</v>
      </c>
      <c r="Y200">
        <f t="shared" si="55"/>
        <v>1.6800000000000002</v>
      </c>
      <c r="Z200">
        <f t="shared" si="56"/>
        <v>2.13</v>
      </c>
      <c r="AA200">
        <f t="shared" si="57"/>
        <v>14.1856480398</v>
      </c>
      <c r="AB200">
        <f t="shared" si="57"/>
        <v>7.4943046247999998</v>
      </c>
      <c r="AC200">
        <f t="shared" si="57"/>
        <v>9.5017076492999983</v>
      </c>
      <c r="AD200">
        <f t="shared" si="58"/>
        <v>0.78873239436619735</v>
      </c>
      <c r="AE200">
        <f t="shared" si="59"/>
        <v>0.61267605633802824</v>
      </c>
      <c r="AF200">
        <f t="shared" si="60"/>
        <v>1.0629811541841947</v>
      </c>
      <c r="AG200">
        <v>0</v>
      </c>
      <c r="AH200">
        <v>0.1</v>
      </c>
      <c r="AI200">
        <v>1.2</v>
      </c>
      <c r="AJ200">
        <v>1.8</v>
      </c>
      <c r="AK200">
        <v>1.6</v>
      </c>
      <c r="AL200">
        <v>4.5999999999999996</v>
      </c>
      <c r="AM200">
        <v>5.2</v>
      </c>
      <c r="AN200">
        <v>9.4</v>
      </c>
      <c r="AO200">
        <v>14.7</v>
      </c>
      <c r="AP200" s="3">
        <f t="shared" si="61"/>
        <v>0.42315999999999998</v>
      </c>
      <c r="AQ200" s="3">
        <f t="shared" si="62"/>
        <v>0.52</v>
      </c>
      <c r="AR200" s="2">
        <v>5.4444444444444448E-2</v>
      </c>
      <c r="AS200" t="s">
        <v>71</v>
      </c>
      <c r="AT200" t="s">
        <v>95</v>
      </c>
      <c r="AU200" t="s">
        <v>98</v>
      </c>
      <c r="AV200" t="s">
        <v>88</v>
      </c>
      <c r="AW200" t="s">
        <v>69</v>
      </c>
      <c r="AX200" t="s">
        <v>209</v>
      </c>
      <c r="AY200">
        <v>0</v>
      </c>
      <c r="AZ200" t="s">
        <v>73</v>
      </c>
      <c r="BA200">
        <v>25</v>
      </c>
      <c r="BB200" t="s">
        <v>158</v>
      </c>
      <c r="BC200" t="s">
        <v>71</v>
      </c>
      <c r="BD200" t="s">
        <v>75</v>
      </c>
      <c r="BE200" t="s">
        <v>171</v>
      </c>
      <c r="BF200" t="s">
        <v>69</v>
      </c>
      <c r="BG200" t="s">
        <v>71</v>
      </c>
      <c r="BH200" t="s">
        <v>76</v>
      </c>
      <c r="BI200" t="s">
        <v>69</v>
      </c>
      <c r="BJ200" t="s">
        <v>69</v>
      </c>
      <c r="BK200" t="s">
        <v>69</v>
      </c>
      <c r="BL200">
        <f t="shared" si="63"/>
        <v>61.4</v>
      </c>
    </row>
    <row r="201" spans="1:64" x14ac:dyDescent="0.3">
      <c r="A201" t="s">
        <v>204</v>
      </c>
      <c r="B201">
        <v>628</v>
      </c>
      <c r="C201" s="1">
        <v>0.3</v>
      </c>
      <c r="D201" s="1">
        <v>3.3300000000000003E-2</v>
      </c>
      <c r="E201">
        <v>0.92</v>
      </c>
      <c r="F201" s="1">
        <v>0.23329999999999998</v>
      </c>
      <c r="G201" s="1">
        <v>6.5000000000000002E-2</v>
      </c>
      <c r="H201">
        <v>0.47</v>
      </c>
      <c r="I201">
        <v>0.5</v>
      </c>
      <c r="J201">
        <v>0.06</v>
      </c>
      <c r="K201">
        <f t="shared" si="48"/>
        <v>0.56000000000000005</v>
      </c>
      <c r="L201">
        <v>0.11</v>
      </c>
      <c r="M201">
        <v>0.02</v>
      </c>
      <c r="N201">
        <f t="shared" si="49"/>
        <v>0.13</v>
      </c>
      <c r="O201">
        <f t="shared" si="50"/>
        <v>0.69000000000000006</v>
      </c>
      <c r="P201">
        <f t="shared" si="51"/>
        <v>0.61</v>
      </c>
      <c r="Q201">
        <f t="shared" si="51"/>
        <v>0.08</v>
      </c>
      <c r="R201">
        <f t="shared" si="52"/>
        <v>1.51</v>
      </c>
      <c r="S201">
        <f t="shared" si="53"/>
        <v>0.21000000000000002</v>
      </c>
      <c r="T201" s="2">
        <v>0.13</v>
      </c>
      <c r="U201">
        <v>1.41</v>
      </c>
      <c r="V201">
        <v>1.39</v>
      </c>
      <c r="W201">
        <v>2.94</v>
      </c>
      <c r="X201">
        <f t="shared" si="54"/>
        <v>4.92</v>
      </c>
      <c r="Y201">
        <f t="shared" si="55"/>
        <v>1.4300000000000002</v>
      </c>
      <c r="Z201">
        <f t="shared" si="56"/>
        <v>2.04</v>
      </c>
      <c r="AA201">
        <f t="shared" si="57"/>
        <v>21.947606401199998</v>
      </c>
      <c r="AB201">
        <f t="shared" si="57"/>
        <v>6.3790807223000003</v>
      </c>
      <c r="AC201">
        <f t="shared" si="57"/>
        <v>9.1002270443999986</v>
      </c>
      <c r="AD201">
        <f t="shared" si="58"/>
        <v>0.70098039215686292</v>
      </c>
      <c r="AE201">
        <f t="shared" si="59"/>
        <v>0.55563725490196092</v>
      </c>
      <c r="AF201">
        <f t="shared" si="60"/>
        <v>1.8134396154859702</v>
      </c>
      <c r="AG201">
        <v>1.6</v>
      </c>
      <c r="AH201">
        <v>0</v>
      </c>
      <c r="AI201">
        <v>4.5</v>
      </c>
      <c r="AJ201">
        <v>0.9</v>
      </c>
      <c r="AK201">
        <v>1.3</v>
      </c>
      <c r="AL201">
        <v>6.7</v>
      </c>
      <c r="AM201">
        <v>2.5</v>
      </c>
      <c r="AN201">
        <v>7.3</v>
      </c>
      <c r="AO201">
        <v>9.8000000000000007</v>
      </c>
      <c r="AP201" s="3">
        <f t="shared" si="61"/>
        <v>0.65535999999999994</v>
      </c>
      <c r="AQ201" s="3">
        <f t="shared" si="62"/>
        <v>0.92</v>
      </c>
      <c r="AR201" s="2">
        <v>0.21555555555555558</v>
      </c>
      <c r="AS201" t="s">
        <v>71</v>
      </c>
      <c r="AT201" t="s">
        <v>95</v>
      </c>
      <c r="AU201" t="s">
        <v>66</v>
      </c>
      <c r="AV201" t="s">
        <v>114</v>
      </c>
      <c r="AW201" t="s">
        <v>68</v>
      </c>
      <c r="AX201" t="s">
        <v>69</v>
      </c>
      <c r="BA201">
        <v>0</v>
      </c>
      <c r="BB201" t="s">
        <v>70</v>
      </c>
      <c r="BC201" t="s">
        <v>71</v>
      </c>
      <c r="BD201" t="s">
        <v>69</v>
      </c>
      <c r="BE201" t="s">
        <v>69</v>
      </c>
      <c r="BF201" t="s">
        <v>69</v>
      </c>
      <c r="BG201" t="s">
        <v>71</v>
      </c>
      <c r="BH201" t="s">
        <v>168</v>
      </c>
      <c r="BI201" t="s">
        <v>69</v>
      </c>
      <c r="BJ201" t="s">
        <v>69</v>
      </c>
      <c r="BK201" t="s">
        <v>69</v>
      </c>
      <c r="BL201">
        <f t="shared" si="63"/>
        <v>99.3</v>
      </c>
    </row>
    <row r="202" spans="1:64" x14ac:dyDescent="0.3">
      <c r="A202" t="s">
        <v>204</v>
      </c>
      <c r="B202">
        <v>629</v>
      </c>
      <c r="C202" s="1">
        <v>0.35499999999999998</v>
      </c>
      <c r="D202" s="1">
        <v>5.0000000000000001E-3</v>
      </c>
      <c r="E202">
        <v>0.15</v>
      </c>
      <c r="F202" s="1">
        <v>0.16750000000000001</v>
      </c>
      <c r="G202" s="1">
        <v>3.3E-3</v>
      </c>
      <c r="H202">
        <v>0.28000000000000003</v>
      </c>
      <c r="I202">
        <v>0.12</v>
      </c>
      <c r="J202">
        <v>0</v>
      </c>
      <c r="K202">
        <f t="shared" si="48"/>
        <v>0.12</v>
      </c>
      <c r="L202">
        <v>0.05</v>
      </c>
      <c r="M202">
        <v>0</v>
      </c>
      <c r="N202">
        <f t="shared" si="49"/>
        <v>0.05</v>
      </c>
      <c r="O202">
        <f t="shared" si="50"/>
        <v>0.16999999999999998</v>
      </c>
      <c r="P202">
        <f t="shared" si="51"/>
        <v>0.16999999999999998</v>
      </c>
      <c r="Q202">
        <f t="shared" si="51"/>
        <v>0</v>
      </c>
      <c r="R202">
        <f t="shared" si="52"/>
        <v>1.6500000000000001</v>
      </c>
      <c r="S202">
        <f t="shared" si="53"/>
        <v>0.05</v>
      </c>
      <c r="T202" s="2">
        <v>0.05</v>
      </c>
      <c r="U202">
        <v>0.56000000000000005</v>
      </c>
      <c r="V202">
        <v>0.2</v>
      </c>
      <c r="W202">
        <v>0.81</v>
      </c>
      <c r="X202">
        <f t="shared" si="54"/>
        <v>2.58</v>
      </c>
      <c r="Y202">
        <f t="shared" si="55"/>
        <v>1.6500000000000001</v>
      </c>
      <c r="Z202">
        <f t="shared" si="56"/>
        <v>1.82</v>
      </c>
      <c r="AA202">
        <f t="shared" si="57"/>
        <v>11.509110673799999</v>
      </c>
      <c r="AB202">
        <f t="shared" si="57"/>
        <v>7.3604777564999999</v>
      </c>
      <c r="AC202">
        <f t="shared" si="57"/>
        <v>8.1188300101999999</v>
      </c>
      <c r="AD202">
        <f t="shared" si="58"/>
        <v>0.90659340659340659</v>
      </c>
      <c r="AE202">
        <f t="shared" si="59"/>
        <v>0.68928571428571428</v>
      </c>
      <c r="AF202">
        <f t="shared" si="60"/>
        <v>0.76656640357287165</v>
      </c>
      <c r="AG202">
        <v>0.28999999999999998</v>
      </c>
      <c r="AH202">
        <v>0.2</v>
      </c>
      <c r="AI202">
        <v>1.3</v>
      </c>
      <c r="AJ202">
        <v>1.2</v>
      </c>
      <c r="AK202">
        <v>1.6</v>
      </c>
      <c r="AL202">
        <v>4.0999999999999996</v>
      </c>
      <c r="AM202">
        <v>3.5</v>
      </c>
      <c r="AN202">
        <v>9</v>
      </c>
      <c r="AO202">
        <v>12.5</v>
      </c>
      <c r="AP202" s="3">
        <f t="shared" si="61"/>
        <v>0.26724000000000003</v>
      </c>
      <c r="AQ202" s="3">
        <f t="shared" si="62"/>
        <v>0.28000000000000003</v>
      </c>
      <c r="AR202" s="2">
        <v>0.17222222222222222</v>
      </c>
      <c r="AS202" t="s">
        <v>71</v>
      </c>
      <c r="AT202" t="s">
        <v>95</v>
      </c>
      <c r="AU202" t="s">
        <v>98</v>
      </c>
      <c r="AV202" t="s">
        <v>69</v>
      </c>
      <c r="AW202" t="s">
        <v>69</v>
      </c>
      <c r="AX202" t="s">
        <v>150</v>
      </c>
      <c r="AY202">
        <v>0</v>
      </c>
      <c r="AZ202" t="s">
        <v>73</v>
      </c>
      <c r="BA202">
        <v>5</v>
      </c>
      <c r="BB202" t="s">
        <v>74</v>
      </c>
      <c r="BC202" t="s">
        <v>71</v>
      </c>
      <c r="BD202" t="s">
        <v>75</v>
      </c>
      <c r="BE202" t="s">
        <v>69</v>
      </c>
      <c r="BF202" t="s">
        <v>69</v>
      </c>
      <c r="BG202" t="s">
        <v>71</v>
      </c>
      <c r="BH202" t="s">
        <v>117</v>
      </c>
      <c r="BI202" t="s">
        <v>69</v>
      </c>
      <c r="BJ202" t="s">
        <v>69</v>
      </c>
      <c r="BK202" t="s">
        <v>69</v>
      </c>
      <c r="BL202">
        <f t="shared" si="63"/>
        <v>37</v>
      </c>
    </row>
    <row r="203" spans="1:64" x14ac:dyDescent="0.3">
      <c r="A203" t="s">
        <v>204</v>
      </c>
      <c r="B203">
        <v>630</v>
      </c>
      <c r="C203" s="1">
        <v>0.13170000000000001</v>
      </c>
      <c r="D203" s="1">
        <v>0</v>
      </c>
      <c r="E203">
        <v>0.12</v>
      </c>
      <c r="F203" s="1">
        <v>0.26669999999999999</v>
      </c>
      <c r="G203" s="1">
        <v>8.8300000000000003E-2</v>
      </c>
      <c r="H203">
        <v>0.33</v>
      </c>
      <c r="I203">
        <v>0.03</v>
      </c>
      <c r="J203">
        <v>0</v>
      </c>
      <c r="K203">
        <f t="shared" si="48"/>
        <v>0.03</v>
      </c>
      <c r="L203">
        <v>0.08</v>
      </c>
      <c r="M203">
        <v>0.02</v>
      </c>
      <c r="N203">
        <f t="shared" si="49"/>
        <v>0.1</v>
      </c>
      <c r="O203">
        <f t="shared" si="50"/>
        <v>0.13</v>
      </c>
      <c r="P203">
        <f t="shared" si="51"/>
        <v>0.11</v>
      </c>
      <c r="Q203">
        <f t="shared" si="51"/>
        <v>0.02</v>
      </c>
      <c r="R203">
        <f t="shared" si="52"/>
        <v>1.0900000000000001</v>
      </c>
      <c r="S203">
        <f t="shared" si="53"/>
        <v>9.0000000000000011E-2</v>
      </c>
      <c r="T203" s="2">
        <v>7.0000000000000007E-2</v>
      </c>
      <c r="U203">
        <v>1.43</v>
      </c>
      <c r="V203">
        <v>0.53</v>
      </c>
      <c r="W203">
        <v>2.0299999999999998</v>
      </c>
      <c r="X203">
        <f t="shared" si="54"/>
        <v>3.1599999999999997</v>
      </c>
      <c r="Y203">
        <f t="shared" si="55"/>
        <v>1.07</v>
      </c>
      <c r="Z203">
        <f t="shared" si="56"/>
        <v>1.18</v>
      </c>
      <c r="AA203">
        <f t="shared" si="57"/>
        <v>14.096430127599998</v>
      </c>
      <c r="AB203">
        <f t="shared" si="57"/>
        <v>4.7731583026999997</v>
      </c>
      <c r="AC203">
        <f t="shared" si="57"/>
        <v>5.2638568197999991</v>
      </c>
      <c r="AD203">
        <f t="shared" si="58"/>
        <v>0.90677966101694929</v>
      </c>
      <c r="AE203">
        <f t="shared" si="59"/>
        <v>0.68940677966101704</v>
      </c>
      <c r="AF203">
        <f t="shared" si="60"/>
        <v>0.93873040743279235</v>
      </c>
      <c r="AG203">
        <v>0.5</v>
      </c>
      <c r="AH203">
        <v>0.1</v>
      </c>
      <c r="AI203">
        <v>2.6</v>
      </c>
      <c r="AJ203">
        <v>2.2999999999999998</v>
      </c>
      <c r="AK203">
        <v>1</v>
      </c>
      <c r="AL203">
        <v>5.8</v>
      </c>
      <c r="AM203">
        <v>6.6</v>
      </c>
      <c r="AN203">
        <v>5.6</v>
      </c>
      <c r="AO203">
        <v>12.2</v>
      </c>
      <c r="AP203" s="3">
        <f t="shared" si="61"/>
        <v>0.26489000000000001</v>
      </c>
      <c r="AQ203" s="3">
        <f t="shared" si="62"/>
        <v>0.33</v>
      </c>
      <c r="AR203" s="2">
        <v>0.32666666666666672</v>
      </c>
      <c r="AS203" t="s">
        <v>71</v>
      </c>
      <c r="AT203" t="s">
        <v>95</v>
      </c>
      <c r="AU203" t="s">
        <v>66</v>
      </c>
      <c r="AV203" t="s">
        <v>114</v>
      </c>
      <c r="AW203" t="s">
        <v>68</v>
      </c>
      <c r="AX203" t="s">
        <v>69</v>
      </c>
      <c r="BA203">
        <v>0</v>
      </c>
      <c r="BB203" t="s">
        <v>70</v>
      </c>
      <c r="BC203" t="s">
        <v>71</v>
      </c>
      <c r="BD203" t="s">
        <v>97</v>
      </c>
      <c r="BE203" t="s">
        <v>69</v>
      </c>
      <c r="BF203" t="s">
        <v>69</v>
      </c>
      <c r="BG203" t="s">
        <v>71</v>
      </c>
      <c r="BH203" t="s">
        <v>76</v>
      </c>
      <c r="BI203" t="s">
        <v>69</v>
      </c>
      <c r="BJ203" t="s">
        <v>69</v>
      </c>
      <c r="BK203" t="s">
        <v>69</v>
      </c>
      <c r="BL203">
        <f t="shared" si="63"/>
        <v>38.6</v>
      </c>
    </row>
    <row r="204" spans="1:64" x14ac:dyDescent="0.3">
      <c r="A204" t="s">
        <v>204</v>
      </c>
      <c r="B204">
        <v>631</v>
      </c>
      <c r="C204" s="1">
        <v>0.2833</v>
      </c>
      <c r="D204" s="1">
        <v>0</v>
      </c>
      <c r="E204">
        <v>0.17</v>
      </c>
      <c r="F204" s="1">
        <v>0.15</v>
      </c>
      <c r="G204" s="1">
        <v>0.25</v>
      </c>
      <c r="H204">
        <v>0.33</v>
      </c>
      <c r="I204">
        <v>0.08</v>
      </c>
      <c r="J204">
        <v>0</v>
      </c>
      <c r="K204">
        <f t="shared" si="48"/>
        <v>0.08</v>
      </c>
      <c r="L204">
        <v>0.04</v>
      </c>
      <c r="M204">
        <v>0.06</v>
      </c>
      <c r="N204">
        <f t="shared" si="49"/>
        <v>0.1</v>
      </c>
      <c r="O204">
        <f t="shared" si="50"/>
        <v>0.18</v>
      </c>
      <c r="P204">
        <f t="shared" si="51"/>
        <v>0.12</v>
      </c>
      <c r="Q204">
        <f t="shared" si="51"/>
        <v>0.06</v>
      </c>
      <c r="R204">
        <f t="shared" si="52"/>
        <v>1.9300000000000002</v>
      </c>
      <c r="S204">
        <f t="shared" si="53"/>
        <v>0.13</v>
      </c>
      <c r="T204" s="2">
        <v>7.0000000000000007E-2</v>
      </c>
      <c r="U204">
        <v>0.56000000000000005</v>
      </c>
      <c r="V204">
        <v>0.2</v>
      </c>
      <c r="W204">
        <v>0.83</v>
      </c>
      <c r="X204">
        <f t="shared" si="54"/>
        <v>2.8100000000000005</v>
      </c>
      <c r="Y204">
        <f t="shared" si="55"/>
        <v>1.87</v>
      </c>
      <c r="Z204">
        <f t="shared" si="56"/>
        <v>1.99</v>
      </c>
      <c r="AA204">
        <f t="shared" si="57"/>
        <v>12.535116664100002</v>
      </c>
      <c r="AB204">
        <f t="shared" si="57"/>
        <v>8.3418747907000004</v>
      </c>
      <c r="AC204">
        <f t="shared" si="57"/>
        <v>8.8771822639</v>
      </c>
      <c r="AD204">
        <f t="shared" si="58"/>
        <v>0.93969849246231163</v>
      </c>
      <c r="AE204">
        <f t="shared" si="59"/>
        <v>0.71080402010050259</v>
      </c>
      <c r="AF204">
        <f t="shared" si="60"/>
        <v>0.80962851893755661</v>
      </c>
      <c r="AG204">
        <v>0.14000000000000001</v>
      </c>
      <c r="AH204">
        <v>0</v>
      </c>
      <c r="AI204">
        <v>1</v>
      </c>
      <c r="AJ204">
        <v>1.1000000000000001</v>
      </c>
      <c r="AK204">
        <v>1.8</v>
      </c>
      <c r="AL204">
        <v>3.8</v>
      </c>
      <c r="AM204">
        <v>3.1</v>
      </c>
      <c r="AN204">
        <v>10.1</v>
      </c>
      <c r="AO204">
        <v>13.2</v>
      </c>
      <c r="AP204" s="3">
        <f t="shared" si="61"/>
        <v>0.30989</v>
      </c>
      <c r="AQ204" s="3">
        <f t="shared" si="62"/>
        <v>0.33</v>
      </c>
      <c r="AR204" s="2">
        <v>7.8888888888888883E-2</v>
      </c>
      <c r="AS204" t="s">
        <v>71</v>
      </c>
      <c r="AT204" t="s">
        <v>95</v>
      </c>
      <c r="AU204" t="s">
        <v>98</v>
      </c>
      <c r="AV204" t="s">
        <v>105</v>
      </c>
      <c r="AW204" t="s">
        <v>69</v>
      </c>
      <c r="AX204" t="s">
        <v>150</v>
      </c>
      <c r="AY204">
        <v>270</v>
      </c>
      <c r="AZ204" t="s">
        <v>134</v>
      </c>
      <c r="BA204">
        <v>5</v>
      </c>
      <c r="BB204" t="s">
        <v>74</v>
      </c>
      <c r="BC204" t="s">
        <v>71</v>
      </c>
      <c r="BD204" t="s">
        <v>83</v>
      </c>
      <c r="BE204" t="s">
        <v>69</v>
      </c>
      <c r="BF204" t="s">
        <v>69</v>
      </c>
      <c r="BG204" t="s">
        <v>71</v>
      </c>
      <c r="BH204" t="s">
        <v>117</v>
      </c>
      <c r="BI204" t="s">
        <v>69</v>
      </c>
      <c r="BJ204" t="s">
        <v>69</v>
      </c>
      <c r="BK204" t="s">
        <v>69</v>
      </c>
      <c r="BL204">
        <f t="shared" si="63"/>
        <v>43.1</v>
      </c>
    </row>
    <row r="205" spans="1:64" x14ac:dyDescent="0.3">
      <c r="A205" t="s">
        <v>204</v>
      </c>
      <c r="B205">
        <v>632</v>
      </c>
      <c r="C205" s="1">
        <v>0.4</v>
      </c>
      <c r="D205" s="1">
        <v>0</v>
      </c>
      <c r="E205">
        <v>0.33</v>
      </c>
      <c r="F205" s="1">
        <v>0.26750000000000002</v>
      </c>
      <c r="G205" s="1">
        <v>8.0000000000000004E-4</v>
      </c>
      <c r="H205">
        <v>0.48</v>
      </c>
      <c r="I205">
        <v>0.28000000000000003</v>
      </c>
      <c r="J205">
        <v>0</v>
      </c>
      <c r="K205">
        <f t="shared" si="48"/>
        <v>0.28000000000000003</v>
      </c>
      <c r="L205">
        <v>0.11</v>
      </c>
      <c r="M205">
        <v>0</v>
      </c>
      <c r="N205">
        <f t="shared" si="49"/>
        <v>0.11</v>
      </c>
      <c r="O205">
        <f t="shared" si="50"/>
        <v>0.39</v>
      </c>
      <c r="P205">
        <f t="shared" si="51"/>
        <v>0.39</v>
      </c>
      <c r="Q205">
        <f t="shared" si="51"/>
        <v>0</v>
      </c>
      <c r="R205">
        <f t="shared" si="52"/>
        <v>2.36</v>
      </c>
      <c r="S205">
        <f t="shared" si="53"/>
        <v>0.06</v>
      </c>
      <c r="T205" s="2">
        <v>0.06</v>
      </c>
      <c r="U205">
        <v>1.01</v>
      </c>
      <c r="V205">
        <v>0.47</v>
      </c>
      <c r="W205">
        <v>1.53</v>
      </c>
      <c r="X205">
        <f t="shared" si="54"/>
        <v>4.2299999999999995</v>
      </c>
      <c r="Y205">
        <f t="shared" si="55"/>
        <v>2.36</v>
      </c>
      <c r="Z205">
        <f t="shared" si="56"/>
        <v>2.75</v>
      </c>
      <c r="AA205">
        <f t="shared" si="57"/>
        <v>18.869588430299995</v>
      </c>
      <c r="AB205">
        <f t="shared" si="57"/>
        <v>10.527713639599998</v>
      </c>
      <c r="AC205">
        <f t="shared" si="57"/>
        <v>12.267462927499999</v>
      </c>
      <c r="AD205">
        <f t="shared" si="58"/>
        <v>0.85818181818181816</v>
      </c>
      <c r="AE205">
        <f t="shared" si="59"/>
        <v>0.65781818181818175</v>
      </c>
      <c r="AF205">
        <f t="shared" si="60"/>
        <v>1.3169335065209786</v>
      </c>
      <c r="AG205">
        <v>0.05</v>
      </c>
      <c r="AH205">
        <v>0.1</v>
      </c>
      <c r="AI205">
        <v>1.6</v>
      </c>
      <c r="AJ205">
        <v>1</v>
      </c>
      <c r="AK205">
        <v>2.2999999999999998</v>
      </c>
      <c r="AL205">
        <v>5</v>
      </c>
      <c r="AM205">
        <v>2.9</v>
      </c>
      <c r="AN205">
        <v>13.5</v>
      </c>
      <c r="AO205">
        <v>16.399999999999999</v>
      </c>
      <c r="AP205" s="3">
        <f t="shared" si="61"/>
        <v>0.43884000000000001</v>
      </c>
      <c r="AQ205" s="3">
        <f t="shared" si="62"/>
        <v>0.48</v>
      </c>
      <c r="AR205" s="2">
        <v>0.1488888888888889</v>
      </c>
      <c r="AS205" t="s">
        <v>71</v>
      </c>
      <c r="AT205" t="s">
        <v>95</v>
      </c>
      <c r="AU205" t="s">
        <v>98</v>
      </c>
      <c r="AV205" t="s">
        <v>105</v>
      </c>
      <c r="AW205" t="s">
        <v>68</v>
      </c>
      <c r="AX205" t="s">
        <v>148</v>
      </c>
      <c r="AY205">
        <v>270</v>
      </c>
      <c r="AZ205" t="s">
        <v>134</v>
      </c>
      <c r="BA205">
        <v>15</v>
      </c>
      <c r="BB205" t="s">
        <v>79</v>
      </c>
      <c r="BC205" t="s">
        <v>71</v>
      </c>
      <c r="BD205" t="s">
        <v>75</v>
      </c>
      <c r="BE205" t="s">
        <v>69</v>
      </c>
      <c r="BF205" t="s">
        <v>69</v>
      </c>
      <c r="BG205" t="s">
        <v>71</v>
      </c>
      <c r="BH205" t="s">
        <v>76</v>
      </c>
      <c r="BI205" t="s">
        <v>69</v>
      </c>
      <c r="BJ205" t="s">
        <v>69</v>
      </c>
      <c r="BK205" t="s">
        <v>69</v>
      </c>
      <c r="BL205">
        <f t="shared" si="63"/>
        <v>61.5</v>
      </c>
    </row>
    <row r="206" spans="1:64" x14ac:dyDescent="0.3">
      <c r="A206" t="s">
        <v>204</v>
      </c>
      <c r="B206">
        <v>634</v>
      </c>
      <c r="C206" s="1">
        <v>0.23329999999999998</v>
      </c>
      <c r="D206" s="1">
        <v>0</v>
      </c>
      <c r="E206">
        <v>0.1</v>
      </c>
      <c r="F206" s="1">
        <v>0.1333</v>
      </c>
      <c r="G206" s="1">
        <v>0</v>
      </c>
      <c r="H206">
        <v>0.12</v>
      </c>
      <c r="I206">
        <v>0.04</v>
      </c>
      <c r="J206">
        <v>0</v>
      </c>
      <c r="K206">
        <f t="shared" si="48"/>
        <v>0.04</v>
      </c>
      <c r="L206">
        <v>0.03</v>
      </c>
      <c r="M206">
        <v>0</v>
      </c>
      <c r="N206">
        <f t="shared" si="49"/>
        <v>0.03</v>
      </c>
      <c r="O206">
        <f t="shared" si="50"/>
        <v>7.0000000000000007E-2</v>
      </c>
      <c r="P206">
        <f t="shared" si="51"/>
        <v>7.0000000000000007E-2</v>
      </c>
      <c r="Q206">
        <f t="shared" si="51"/>
        <v>0</v>
      </c>
      <c r="R206">
        <f t="shared" si="52"/>
        <v>1.37</v>
      </c>
      <c r="S206">
        <f t="shared" si="53"/>
        <v>7.0000000000000007E-2</v>
      </c>
      <c r="T206" s="2">
        <v>7.0000000000000007E-2</v>
      </c>
      <c r="U206">
        <v>1.45</v>
      </c>
      <c r="V206">
        <v>1.26</v>
      </c>
      <c r="W206">
        <v>2.78</v>
      </c>
      <c r="X206">
        <f t="shared" si="54"/>
        <v>4.1500000000000004</v>
      </c>
      <c r="Y206">
        <f t="shared" si="55"/>
        <v>1.37</v>
      </c>
      <c r="Z206">
        <f t="shared" si="56"/>
        <v>1.44</v>
      </c>
      <c r="AA206">
        <f t="shared" si="57"/>
        <v>18.5127167815</v>
      </c>
      <c r="AB206">
        <f t="shared" si="57"/>
        <v>6.1114269856999996</v>
      </c>
      <c r="AC206">
        <f t="shared" si="57"/>
        <v>6.4236896783999997</v>
      </c>
      <c r="AD206">
        <f t="shared" si="58"/>
        <v>0.95138888888888884</v>
      </c>
      <c r="AE206">
        <f t="shared" si="59"/>
        <v>0.71840277777777772</v>
      </c>
      <c r="AF206">
        <f t="shared" si="60"/>
        <v>1.1830672900064549</v>
      </c>
      <c r="AG206">
        <v>0.38</v>
      </c>
      <c r="AH206">
        <v>0.7</v>
      </c>
      <c r="AI206">
        <v>3.8</v>
      </c>
      <c r="AJ206">
        <v>1.4</v>
      </c>
      <c r="AK206">
        <v>1.3</v>
      </c>
      <c r="AL206">
        <v>6.6</v>
      </c>
      <c r="AM206">
        <v>4.0999999999999996</v>
      </c>
      <c r="AN206">
        <v>7.7</v>
      </c>
      <c r="AO206">
        <v>11.8</v>
      </c>
      <c r="AP206" s="3">
        <f t="shared" si="61"/>
        <v>0.15295999999999998</v>
      </c>
      <c r="AQ206" s="3">
        <f t="shared" si="62"/>
        <v>0.12</v>
      </c>
      <c r="AR206" s="2">
        <v>0.16111111111111109</v>
      </c>
      <c r="AS206" t="s">
        <v>71</v>
      </c>
      <c r="AT206" t="s">
        <v>95</v>
      </c>
      <c r="AU206" t="s">
        <v>98</v>
      </c>
      <c r="AV206" t="s">
        <v>114</v>
      </c>
      <c r="AW206" t="s">
        <v>69</v>
      </c>
      <c r="AX206" t="s">
        <v>210</v>
      </c>
      <c r="BA206">
        <v>0</v>
      </c>
      <c r="BB206" t="s">
        <v>70</v>
      </c>
      <c r="BC206" t="s">
        <v>71</v>
      </c>
      <c r="BD206" t="s">
        <v>64</v>
      </c>
      <c r="BE206" t="s">
        <v>69</v>
      </c>
      <c r="BF206" t="s">
        <v>69</v>
      </c>
      <c r="BG206" t="s">
        <v>71</v>
      </c>
      <c r="BH206" t="s">
        <v>76</v>
      </c>
      <c r="BI206" t="s">
        <v>69</v>
      </c>
      <c r="BJ206" t="s">
        <v>69</v>
      </c>
      <c r="BK206" t="s">
        <v>69</v>
      </c>
      <c r="BL206">
        <f t="shared" si="63"/>
        <v>19.7</v>
      </c>
    </row>
    <row r="207" spans="1:64" x14ac:dyDescent="0.3">
      <c r="A207" t="s">
        <v>204</v>
      </c>
      <c r="B207">
        <v>637</v>
      </c>
      <c r="C207" s="1">
        <v>0.36670000000000003</v>
      </c>
      <c r="D207" s="1">
        <v>5.0000000000000001E-3</v>
      </c>
      <c r="E207">
        <v>0.38</v>
      </c>
      <c r="F207" s="1">
        <v>8.6699999999999999E-2</v>
      </c>
      <c r="G207" s="1">
        <v>0</v>
      </c>
      <c r="H207">
        <v>0.22</v>
      </c>
      <c r="I207">
        <v>0.45</v>
      </c>
      <c r="J207">
        <v>0</v>
      </c>
      <c r="K207">
        <f t="shared" si="48"/>
        <v>0.45</v>
      </c>
      <c r="L207">
        <v>0.02</v>
      </c>
      <c r="M207">
        <v>0</v>
      </c>
      <c r="N207">
        <f t="shared" si="49"/>
        <v>0.02</v>
      </c>
      <c r="O207">
        <f t="shared" si="50"/>
        <v>0.47000000000000003</v>
      </c>
      <c r="P207">
        <f t="shared" si="51"/>
        <v>0.47000000000000003</v>
      </c>
      <c r="Q207">
        <f t="shared" si="51"/>
        <v>0</v>
      </c>
      <c r="R207">
        <f t="shared" si="52"/>
        <v>1.49</v>
      </c>
      <c r="S207">
        <f t="shared" si="53"/>
        <v>0.09</v>
      </c>
      <c r="T207" s="2">
        <v>0.09</v>
      </c>
      <c r="U207">
        <v>0.62</v>
      </c>
      <c r="V207">
        <v>0.53</v>
      </c>
      <c r="W207">
        <v>1.25</v>
      </c>
      <c r="X207">
        <f t="shared" si="54"/>
        <v>3.11</v>
      </c>
      <c r="Y207">
        <f t="shared" si="55"/>
        <v>1.49</v>
      </c>
      <c r="Z207">
        <f t="shared" si="56"/>
        <v>1.96</v>
      </c>
      <c r="AA207">
        <f t="shared" si="57"/>
        <v>13.873385347099999</v>
      </c>
      <c r="AB207">
        <f t="shared" si="57"/>
        <v>6.6467344588999993</v>
      </c>
      <c r="AC207">
        <f t="shared" si="57"/>
        <v>8.7433553956000001</v>
      </c>
      <c r="AD207">
        <f t="shared" si="58"/>
        <v>0.76020408163265296</v>
      </c>
      <c r="AE207">
        <f t="shared" si="59"/>
        <v>0.59413265306122442</v>
      </c>
      <c r="AF207">
        <f t="shared" si="60"/>
        <v>1.0720284737821448</v>
      </c>
      <c r="AG207">
        <v>0</v>
      </c>
      <c r="AH207">
        <v>0.5</v>
      </c>
      <c r="AI207">
        <v>1.8</v>
      </c>
      <c r="AJ207">
        <v>3.1</v>
      </c>
      <c r="AK207">
        <v>1.4</v>
      </c>
      <c r="AL207">
        <v>6.2</v>
      </c>
      <c r="AM207">
        <v>8.9</v>
      </c>
      <c r="AN207">
        <v>7.8</v>
      </c>
      <c r="AO207">
        <v>16.7</v>
      </c>
      <c r="AP207" s="3">
        <f t="shared" si="61"/>
        <v>0.31853999999999999</v>
      </c>
      <c r="AQ207" s="3">
        <f t="shared" si="62"/>
        <v>0.38</v>
      </c>
      <c r="AR207" s="2">
        <v>0.20222222222222222</v>
      </c>
      <c r="AS207" t="s">
        <v>71</v>
      </c>
      <c r="AT207" t="s">
        <v>95</v>
      </c>
      <c r="AU207" t="s">
        <v>98</v>
      </c>
      <c r="AV207" t="s">
        <v>69</v>
      </c>
      <c r="AW207" t="s">
        <v>68</v>
      </c>
      <c r="AX207" t="s">
        <v>163</v>
      </c>
      <c r="BA207">
        <v>0</v>
      </c>
      <c r="BB207" t="s">
        <v>70</v>
      </c>
      <c r="BC207" t="s">
        <v>71</v>
      </c>
      <c r="BD207" t="s">
        <v>64</v>
      </c>
      <c r="BE207" t="s">
        <v>75</v>
      </c>
      <c r="BF207" t="s">
        <v>69</v>
      </c>
      <c r="BG207" t="s">
        <v>71</v>
      </c>
      <c r="BH207" t="s">
        <v>76</v>
      </c>
      <c r="BI207" t="s">
        <v>69</v>
      </c>
      <c r="BJ207" t="s">
        <v>69</v>
      </c>
      <c r="BK207" t="s">
        <v>69</v>
      </c>
      <c r="BL207">
        <f t="shared" si="63"/>
        <v>45.8</v>
      </c>
    </row>
    <row r="208" spans="1:64" x14ac:dyDescent="0.3">
      <c r="A208" t="s">
        <v>204</v>
      </c>
      <c r="B208">
        <v>638</v>
      </c>
      <c r="C208" s="1">
        <v>0.26690000000000003</v>
      </c>
      <c r="D208" s="1">
        <v>1.1200000000000002E-2</v>
      </c>
      <c r="E208">
        <v>0.2</v>
      </c>
      <c r="F208" s="1">
        <v>0.36249999999999999</v>
      </c>
      <c r="G208" s="1">
        <v>3.1200000000000002E-2</v>
      </c>
      <c r="H208">
        <v>0.46</v>
      </c>
      <c r="I208">
        <v>0.13</v>
      </c>
      <c r="J208">
        <v>0</v>
      </c>
      <c r="K208">
        <f t="shared" si="48"/>
        <v>0.13</v>
      </c>
      <c r="L208">
        <v>0.15</v>
      </c>
      <c r="M208">
        <v>0.01</v>
      </c>
      <c r="N208">
        <f t="shared" si="49"/>
        <v>0.16</v>
      </c>
      <c r="O208">
        <f t="shared" si="50"/>
        <v>0.29000000000000004</v>
      </c>
      <c r="P208">
        <f t="shared" si="51"/>
        <v>0.28000000000000003</v>
      </c>
      <c r="Q208">
        <f t="shared" si="51"/>
        <v>0.01</v>
      </c>
      <c r="R208">
        <f t="shared" si="52"/>
        <v>1.46</v>
      </c>
      <c r="S208">
        <f t="shared" si="53"/>
        <v>6.0000000000000005E-2</v>
      </c>
      <c r="T208" s="2">
        <v>0.05</v>
      </c>
      <c r="U208">
        <v>0.64</v>
      </c>
      <c r="V208">
        <v>0.1</v>
      </c>
      <c r="W208">
        <v>0.79</v>
      </c>
      <c r="X208">
        <f t="shared" si="54"/>
        <v>2.48</v>
      </c>
      <c r="Y208">
        <f t="shared" si="55"/>
        <v>1.45</v>
      </c>
      <c r="Z208">
        <f t="shared" si="56"/>
        <v>1.73</v>
      </c>
      <c r="AA208">
        <f t="shared" si="57"/>
        <v>11.0630211128</v>
      </c>
      <c r="AB208">
        <f t="shared" si="57"/>
        <v>6.4682986344999991</v>
      </c>
      <c r="AC208">
        <f t="shared" si="57"/>
        <v>7.7173494052999994</v>
      </c>
      <c r="AD208">
        <f t="shared" si="58"/>
        <v>0.83815028901734101</v>
      </c>
      <c r="AE208">
        <f t="shared" si="59"/>
        <v>0.64479768786127167</v>
      </c>
      <c r="AF208">
        <f t="shared" si="60"/>
        <v>0.78769404551264999</v>
      </c>
      <c r="AG208">
        <v>0</v>
      </c>
      <c r="AH208">
        <v>0.2</v>
      </c>
      <c r="AI208">
        <v>1</v>
      </c>
      <c r="AJ208">
        <v>3</v>
      </c>
      <c r="AK208">
        <v>1.4</v>
      </c>
      <c r="AL208">
        <v>5.5</v>
      </c>
      <c r="AM208">
        <v>8.6999999999999993</v>
      </c>
      <c r="AN208">
        <v>8.1999999999999993</v>
      </c>
      <c r="AO208">
        <v>16.899999999999999</v>
      </c>
      <c r="AP208" s="3">
        <f t="shared" si="61"/>
        <v>0.37317999999999996</v>
      </c>
      <c r="AQ208" s="3">
        <f t="shared" si="62"/>
        <v>0.46</v>
      </c>
      <c r="AR208" s="2">
        <v>0.11333333333333333</v>
      </c>
      <c r="AS208" t="s">
        <v>71</v>
      </c>
      <c r="AT208" t="s">
        <v>95</v>
      </c>
      <c r="AU208" t="s">
        <v>72</v>
      </c>
      <c r="AV208" t="s">
        <v>211</v>
      </c>
      <c r="AW208" t="s">
        <v>69</v>
      </c>
      <c r="AX208" t="s">
        <v>150</v>
      </c>
      <c r="AY208">
        <v>0</v>
      </c>
      <c r="AZ208" t="s">
        <v>73</v>
      </c>
      <c r="BA208">
        <v>5</v>
      </c>
      <c r="BB208" t="s">
        <v>74</v>
      </c>
      <c r="BC208" t="s">
        <v>71</v>
      </c>
      <c r="BD208" t="s">
        <v>75</v>
      </c>
      <c r="BE208" t="s">
        <v>69</v>
      </c>
      <c r="BF208" t="s">
        <v>69</v>
      </c>
      <c r="BG208" t="s">
        <v>69</v>
      </c>
      <c r="BH208" t="s">
        <v>69</v>
      </c>
      <c r="BI208" t="s">
        <v>69</v>
      </c>
      <c r="BJ208" t="s">
        <v>69</v>
      </c>
      <c r="BK208" t="s">
        <v>69</v>
      </c>
      <c r="BL208">
        <f t="shared" si="63"/>
        <v>54.2</v>
      </c>
    </row>
    <row r="209" spans="1:64" x14ac:dyDescent="0.3">
      <c r="A209" t="s">
        <v>204</v>
      </c>
      <c r="B209">
        <v>639</v>
      </c>
      <c r="C209" s="1">
        <v>3.1699999999999999E-2</v>
      </c>
      <c r="D209" s="1">
        <v>0</v>
      </c>
      <c r="E209">
        <v>0.12</v>
      </c>
      <c r="F209" s="1">
        <v>0.15079999999999999</v>
      </c>
      <c r="G209" s="1">
        <v>4.3299999999999998E-2</v>
      </c>
      <c r="H209">
        <v>0.27</v>
      </c>
      <c r="I209">
        <v>0.01</v>
      </c>
      <c r="J209">
        <v>0</v>
      </c>
      <c r="K209">
        <f t="shared" si="48"/>
        <v>0.01</v>
      </c>
      <c r="L209">
        <v>0.03</v>
      </c>
      <c r="M209">
        <v>0.01</v>
      </c>
      <c r="N209">
        <f t="shared" si="49"/>
        <v>0.04</v>
      </c>
      <c r="O209">
        <f t="shared" si="50"/>
        <v>0.05</v>
      </c>
      <c r="P209">
        <f t="shared" si="51"/>
        <v>0.04</v>
      </c>
      <c r="Q209">
        <f t="shared" si="51"/>
        <v>0.01</v>
      </c>
      <c r="R209">
        <f t="shared" si="52"/>
        <v>0.78999999999999992</v>
      </c>
      <c r="S209">
        <f t="shared" si="53"/>
        <v>0.09</v>
      </c>
      <c r="T209" s="2">
        <v>0.08</v>
      </c>
      <c r="U209">
        <v>0.89</v>
      </c>
      <c r="V209">
        <v>0.2</v>
      </c>
      <c r="W209">
        <v>1.17</v>
      </c>
      <c r="X209">
        <f t="shared" si="54"/>
        <v>1.92</v>
      </c>
      <c r="Y209">
        <f t="shared" si="55"/>
        <v>0.77999999999999992</v>
      </c>
      <c r="Z209">
        <f t="shared" si="56"/>
        <v>0.82</v>
      </c>
      <c r="AA209">
        <f t="shared" si="57"/>
        <v>8.564919571199999</v>
      </c>
      <c r="AB209">
        <f t="shared" si="57"/>
        <v>3.4794985757999992</v>
      </c>
      <c r="AC209">
        <f t="shared" si="57"/>
        <v>3.6579344001999994</v>
      </c>
      <c r="AD209">
        <f t="shared" si="58"/>
        <v>0.95121951219512191</v>
      </c>
      <c r="AE209">
        <f t="shared" si="59"/>
        <v>0.71829268292682924</v>
      </c>
      <c r="AF209">
        <f t="shared" si="60"/>
        <v>0.54743068787998206</v>
      </c>
      <c r="AG209">
        <v>7.0000000000000007E-2</v>
      </c>
      <c r="AH209">
        <v>0.1</v>
      </c>
      <c r="AI209">
        <v>1.3</v>
      </c>
      <c r="AJ209">
        <v>1.2</v>
      </c>
      <c r="AK209">
        <v>0.7</v>
      </c>
      <c r="AL209">
        <v>3.2</v>
      </c>
      <c r="AM209">
        <v>3.5</v>
      </c>
      <c r="AN209">
        <v>4</v>
      </c>
      <c r="AO209">
        <v>7.5</v>
      </c>
      <c r="AP209" s="3">
        <f t="shared" si="61"/>
        <v>0.21091000000000001</v>
      </c>
      <c r="AQ209" s="3">
        <f t="shared" si="62"/>
        <v>0.27</v>
      </c>
      <c r="AR209" s="2">
        <v>0.30777777777777782</v>
      </c>
      <c r="AS209" t="s">
        <v>71</v>
      </c>
      <c r="AT209" t="s">
        <v>95</v>
      </c>
      <c r="AU209" t="s">
        <v>66</v>
      </c>
      <c r="AV209" t="s">
        <v>114</v>
      </c>
      <c r="AW209" t="s">
        <v>68</v>
      </c>
      <c r="AX209" t="s">
        <v>69</v>
      </c>
      <c r="BA209">
        <v>0</v>
      </c>
      <c r="BB209" t="s">
        <v>70</v>
      </c>
      <c r="BC209" t="s">
        <v>71</v>
      </c>
      <c r="BD209" t="s">
        <v>64</v>
      </c>
      <c r="BE209" t="s">
        <v>69</v>
      </c>
      <c r="BF209" t="s">
        <v>69</v>
      </c>
      <c r="BG209" t="s">
        <v>71</v>
      </c>
      <c r="BH209" t="s">
        <v>76</v>
      </c>
      <c r="BI209" t="s">
        <v>69</v>
      </c>
      <c r="BJ209" t="s">
        <v>69</v>
      </c>
      <c r="BK209" t="s">
        <v>69</v>
      </c>
      <c r="BL209">
        <f t="shared" si="63"/>
        <v>31</v>
      </c>
    </row>
    <row r="210" spans="1:64" x14ac:dyDescent="0.3">
      <c r="A210" t="s">
        <v>204</v>
      </c>
      <c r="B210">
        <v>640</v>
      </c>
      <c r="C210" s="1">
        <v>3.5799999999999998E-2</v>
      </c>
      <c r="D210" s="1">
        <v>8.0000000000000004E-4</v>
      </c>
      <c r="E210">
        <v>0.37</v>
      </c>
      <c r="F210" s="1">
        <v>0.30499999999999999</v>
      </c>
      <c r="G210" s="1">
        <v>5.0000000000000001E-3</v>
      </c>
      <c r="H210">
        <v>0.65</v>
      </c>
      <c r="I210">
        <v>0.05</v>
      </c>
      <c r="J210">
        <v>0</v>
      </c>
      <c r="K210">
        <f t="shared" si="48"/>
        <v>0.05</v>
      </c>
      <c r="L210">
        <v>0.13</v>
      </c>
      <c r="M210">
        <v>0</v>
      </c>
      <c r="N210">
        <f t="shared" si="49"/>
        <v>0.13</v>
      </c>
      <c r="O210">
        <f t="shared" si="50"/>
        <v>0.18</v>
      </c>
      <c r="P210">
        <f t="shared" si="51"/>
        <v>0.18</v>
      </c>
      <c r="Q210">
        <f t="shared" si="51"/>
        <v>0</v>
      </c>
      <c r="R210">
        <f t="shared" si="52"/>
        <v>1.1499999999999999</v>
      </c>
      <c r="S210">
        <f t="shared" si="53"/>
        <v>0.15</v>
      </c>
      <c r="T210" s="2">
        <v>0.15</v>
      </c>
      <c r="U210">
        <v>0.57999999999999996</v>
      </c>
      <c r="V210">
        <v>0.4</v>
      </c>
      <c r="W210">
        <v>1.1299999999999999</v>
      </c>
      <c r="X210">
        <f t="shared" si="54"/>
        <v>2.3099999999999996</v>
      </c>
      <c r="Y210">
        <f t="shared" si="55"/>
        <v>1.1499999999999999</v>
      </c>
      <c r="Z210">
        <f t="shared" si="56"/>
        <v>1.33</v>
      </c>
      <c r="AA210">
        <f t="shared" si="57"/>
        <v>10.304668859099998</v>
      </c>
      <c r="AB210">
        <f t="shared" si="57"/>
        <v>5.1300299514999992</v>
      </c>
      <c r="AC210">
        <f t="shared" si="57"/>
        <v>5.9329911612999995</v>
      </c>
      <c r="AD210">
        <f t="shared" si="58"/>
        <v>0.86466165413533824</v>
      </c>
      <c r="AE210">
        <f t="shared" si="59"/>
        <v>0.66203007518796986</v>
      </c>
      <c r="AF210">
        <f t="shared" si="60"/>
        <v>0.71460099027518864</v>
      </c>
      <c r="AG210">
        <v>0</v>
      </c>
      <c r="AH210">
        <v>0.2</v>
      </c>
      <c r="AI210">
        <v>1.4</v>
      </c>
      <c r="AJ210">
        <v>3.9</v>
      </c>
      <c r="AK210">
        <v>1</v>
      </c>
      <c r="AL210">
        <v>6.3</v>
      </c>
      <c r="AM210">
        <v>11.2</v>
      </c>
      <c r="AN210">
        <v>6</v>
      </c>
      <c r="AO210">
        <v>17.2</v>
      </c>
      <c r="AP210" s="3">
        <f t="shared" si="61"/>
        <v>0.47145000000000004</v>
      </c>
      <c r="AQ210" s="3">
        <f t="shared" si="62"/>
        <v>0.65</v>
      </c>
      <c r="AR210" s="2">
        <v>0.20555555555555557</v>
      </c>
      <c r="AS210" t="s">
        <v>71</v>
      </c>
      <c r="AT210" t="s">
        <v>95</v>
      </c>
      <c r="AU210" t="s">
        <v>98</v>
      </c>
      <c r="AV210" t="s">
        <v>69</v>
      </c>
      <c r="AW210" t="s">
        <v>69</v>
      </c>
      <c r="AX210" t="s">
        <v>170</v>
      </c>
      <c r="AY210">
        <v>0</v>
      </c>
      <c r="AZ210" t="s">
        <v>73</v>
      </c>
      <c r="BA210">
        <v>10</v>
      </c>
      <c r="BB210" t="s">
        <v>79</v>
      </c>
      <c r="BC210" t="s">
        <v>71</v>
      </c>
      <c r="BD210" t="s">
        <v>75</v>
      </c>
      <c r="BE210" t="s">
        <v>69</v>
      </c>
      <c r="BF210" t="s">
        <v>69</v>
      </c>
      <c r="BG210" t="s">
        <v>71</v>
      </c>
      <c r="BH210" t="s">
        <v>76</v>
      </c>
      <c r="BI210" t="s">
        <v>69</v>
      </c>
      <c r="BJ210" t="s">
        <v>69</v>
      </c>
      <c r="BK210" t="s">
        <v>69</v>
      </c>
      <c r="BL210">
        <f t="shared" si="63"/>
        <v>71</v>
      </c>
    </row>
    <row r="211" spans="1:64" x14ac:dyDescent="0.3">
      <c r="A211" t="s">
        <v>204</v>
      </c>
      <c r="B211">
        <v>641</v>
      </c>
      <c r="C211" s="1">
        <v>0.5333</v>
      </c>
      <c r="D211" s="1">
        <v>0.1333</v>
      </c>
      <c r="E211">
        <v>1</v>
      </c>
      <c r="F211" s="1">
        <v>0</v>
      </c>
      <c r="G211" s="1">
        <v>0</v>
      </c>
      <c r="H211">
        <v>0</v>
      </c>
      <c r="I211">
        <v>1.04</v>
      </c>
      <c r="J211">
        <v>0.22</v>
      </c>
      <c r="K211">
        <f t="shared" si="48"/>
        <v>1.26</v>
      </c>
      <c r="L211">
        <v>0</v>
      </c>
      <c r="M211">
        <v>0</v>
      </c>
      <c r="N211">
        <f t="shared" si="49"/>
        <v>0</v>
      </c>
      <c r="O211">
        <f t="shared" si="50"/>
        <v>1.26</v>
      </c>
      <c r="P211">
        <f t="shared" si="51"/>
        <v>1.04</v>
      </c>
      <c r="Q211">
        <f t="shared" si="51"/>
        <v>0.22</v>
      </c>
      <c r="R211">
        <f t="shared" si="52"/>
        <v>1.79</v>
      </c>
      <c r="S211">
        <f t="shared" si="53"/>
        <v>0.29000000000000004</v>
      </c>
      <c r="T211" s="2">
        <v>7.0000000000000007E-2</v>
      </c>
      <c r="U211">
        <v>0.57999999999999996</v>
      </c>
      <c r="V211">
        <v>0.2</v>
      </c>
      <c r="W211">
        <v>0.85</v>
      </c>
      <c r="X211">
        <f t="shared" si="54"/>
        <v>3.6100000000000003</v>
      </c>
      <c r="Y211">
        <f t="shared" si="55"/>
        <v>1.57</v>
      </c>
      <c r="Z211">
        <f t="shared" si="56"/>
        <v>2.6100000000000003</v>
      </c>
      <c r="AA211">
        <f t="shared" si="57"/>
        <v>16.103833152100002</v>
      </c>
      <c r="AB211">
        <f t="shared" si="57"/>
        <v>7.0036061076999996</v>
      </c>
      <c r="AC211">
        <f t="shared" si="57"/>
        <v>11.6429375421</v>
      </c>
      <c r="AD211">
        <f t="shared" si="58"/>
        <v>0.6015325670498084</v>
      </c>
      <c r="AE211">
        <f t="shared" si="59"/>
        <v>0.49099616858237549</v>
      </c>
      <c r="AF211">
        <f t="shared" si="60"/>
        <v>1.505769346729378</v>
      </c>
      <c r="AG211">
        <v>0.09</v>
      </c>
      <c r="AH211">
        <v>0</v>
      </c>
      <c r="AI211">
        <v>0.9</v>
      </c>
      <c r="AJ211">
        <v>1.1000000000000001</v>
      </c>
      <c r="AK211">
        <v>1.5</v>
      </c>
      <c r="AL211">
        <v>3.6</v>
      </c>
      <c r="AM211">
        <v>3.3</v>
      </c>
      <c r="AN211">
        <v>8.5</v>
      </c>
      <c r="AO211">
        <v>11.8</v>
      </c>
      <c r="AP211" s="3">
        <f t="shared" si="61"/>
        <v>0.71799999999999997</v>
      </c>
      <c r="AQ211" s="3">
        <f t="shared" si="62"/>
        <v>1</v>
      </c>
      <c r="AR211" s="2">
        <v>6.777777777777777E-2</v>
      </c>
      <c r="AS211" t="s">
        <v>71</v>
      </c>
      <c r="AT211" t="s">
        <v>95</v>
      </c>
      <c r="AU211" t="s">
        <v>98</v>
      </c>
      <c r="AV211" t="s">
        <v>212</v>
      </c>
      <c r="AW211" t="s">
        <v>68</v>
      </c>
      <c r="AX211" t="s">
        <v>69</v>
      </c>
      <c r="BA211">
        <v>0</v>
      </c>
      <c r="BB211" t="s">
        <v>70</v>
      </c>
      <c r="BC211" t="s">
        <v>71</v>
      </c>
      <c r="BD211" t="s">
        <v>69</v>
      </c>
      <c r="BE211" t="s">
        <v>69</v>
      </c>
      <c r="BF211" t="s">
        <v>69</v>
      </c>
      <c r="BG211" t="s">
        <v>71</v>
      </c>
      <c r="BH211" t="s">
        <v>69</v>
      </c>
      <c r="BI211" t="s">
        <v>69</v>
      </c>
      <c r="BJ211" t="s">
        <v>69</v>
      </c>
      <c r="BK211" t="s">
        <v>69</v>
      </c>
      <c r="BL211">
        <f t="shared" si="63"/>
        <v>108.5</v>
      </c>
    </row>
    <row r="212" spans="1:64" x14ac:dyDescent="0.3">
      <c r="A212" t="s">
        <v>204</v>
      </c>
      <c r="B212">
        <v>643</v>
      </c>
      <c r="C212" s="1">
        <v>0.1333</v>
      </c>
      <c r="D212" s="1">
        <v>6.7000000000000002E-3</v>
      </c>
      <c r="E212">
        <v>0.27</v>
      </c>
      <c r="F212" s="1">
        <v>0.25</v>
      </c>
      <c r="G212" s="1">
        <v>3.8300000000000001E-2</v>
      </c>
      <c r="H212">
        <v>0.38</v>
      </c>
      <c r="I212">
        <v>7.0000000000000007E-2</v>
      </c>
      <c r="J212">
        <v>0.01</v>
      </c>
      <c r="K212">
        <f t="shared" si="48"/>
        <v>0.08</v>
      </c>
      <c r="L212">
        <v>0.1</v>
      </c>
      <c r="M212">
        <v>0.01</v>
      </c>
      <c r="N212">
        <f t="shared" si="49"/>
        <v>0.11</v>
      </c>
      <c r="O212">
        <f t="shared" si="50"/>
        <v>0.19</v>
      </c>
      <c r="P212">
        <f t="shared" si="51"/>
        <v>0.17</v>
      </c>
      <c r="Q212">
        <f t="shared" si="51"/>
        <v>0.02</v>
      </c>
      <c r="R212">
        <f t="shared" si="52"/>
        <v>1.6900000000000002</v>
      </c>
      <c r="S212">
        <f t="shared" si="53"/>
        <v>9.0000000000000011E-2</v>
      </c>
      <c r="T212" s="2">
        <v>7.0000000000000007E-2</v>
      </c>
      <c r="U212">
        <v>0.56000000000000005</v>
      </c>
      <c r="V212">
        <v>0.4</v>
      </c>
      <c r="W212">
        <v>1.03</v>
      </c>
      <c r="X212">
        <f t="shared" si="54"/>
        <v>2.82</v>
      </c>
      <c r="Y212">
        <f t="shared" si="55"/>
        <v>1.6700000000000002</v>
      </c>
      <c r="Z212">
        <f t="shared" si="56"/>
        <v>1.84</v>
      </c>
      <c r="AA212">
        <f t="shared" si="57"/>
        <v>12.579725620199998</v>
      </c>
      <c r="AB212">
        <f t="shared" si="57"/>
        <v>7.4496956687000004</v>
      </c>
      <c r="AC212">
        <f t="shared" si="57"/>
        <v>8.2080479224000005</v>
      </c>
      <c r="AD212">
        <f t="shared" si="58"/>
        <v>0.90760869565217395</v>
      </c>
      <c r="AE212">
        <f t="shared" si="59"/>
        <v>0.68994565217391302</v>
      </c>
      <c r="AF212">
        <f t="shared" si="60"/>
        <v>0.83707347296654011</v>
      </c>
      <c r="AG212">
        <v>0.11</v>
      </c>
      <c r="AH212">
        <v>0.1</v>
      </c>
      <c r="AI212">
        <v>1.2</v>
      </c>
      <c r="AJ212">
        <v>1.7</v>
      </c>
      <c r="AK212">
        <v>1.6</v>
      </c>
      <c r="AL212">
        <v>4.5</v>
      </c>
      <c r="AM212">
        <v>5</v>
      </c>
      <c r="AN212">
        <v>9</v>
      </c>
      <c r="AO212">
        <v>14</v>
      </c>
      <c r="AP212" s="3">
        <f t="shared" si="61"/>
        <v>0.33054</v>
      </c>
      <c r="AQ212" s="3">
        <f t="shared" si="62"/>
        <v>0.38</v>
      </c>
      <c r="AR212" s="2">
        <v>0.11555555555555556</v>
      </c>
      <c r="AS212" t="s">
        <v>71</v>
      </c>
      <c r="AT212" t="s">
        <v>95</v>
      </c>
      <c r="AU212" t="s">
        <v>72</v>
      </c>
      <c r="AV212" t="s">
        <v>152</v>
      </c>
      <c r="AW212" t="s">
        <v>69</v>
      </c>
      <c r="AX212" t="s">
        <v>69</v>
      </c>
      <c r="AY212">
        <v>0</v>
      </c>
      <c r="AZ212" t="s">
        <v>73</v>
      </c>
      <c r="BA212">
        <v>20</v>
      </c>
      <c r="BB212" t="s">
        <v>158</v>
      </c>
      <c r="BC212" t="s">
        <v>71</v>
      </c>
      <c r="BD212" t="s">
        <v>75</v>
      </c>
      <c r="BE212" t="s">
        <v>69</v>
      </c>
      <c r="BF212" t="s">
        <v>69</v>
      </c>
      <c r="BG212" t="s">
        <v>69</v>
      </c>
      <c r="BH212" t="s">
        <v>69</v>
      </c>
      <c r="BI212" t="s">
        <v>69</v>
      </c>
      <c r="BJ212" t="s">
        <v>69</v>
      </c>
      <c r="BK212" t="s">
        <v>69</v>
      </c>
      <c r="BL212">
        <f t="shared" si="63"/>
        <v>47</v>
      </c>
    </row>
    <row r="213" spans="1:64" x14ac:dyDescent="0.3">
      <c r="A213" t="s">
        <v>204</v>
      </c>
      <c r="B213">
        <v>646</v>
      </c>
      <c r="C213" s="1">
        <v>0.10439999999999999</v>
      </c>
      <c r="D213" s="1">
        <v>5.9999999999999995E-4</v>
      </c>
      <c r="E213">
        <v>0.14000000000000001</v>
      </c>
      <c r="F213" s="1">
        <v>0.46250000000000002</v>
      </c>
      <c r="G213" s="1">
        <v>6.1200000000000004E-2</v>
      </c>
      <c r="H213">
        <v>0.55000000000000004</v>
      </c>
      <c r="I213">
        <v>0.03</v>
      </c>
      <c r="J213">
        <v>0</v>
      </c>
      <c r="K213">
        <f t="shared" si="48"/>
        <v>0.03</v>
      </c>
      <c r="L213">
        <v>0.21</v>
      </c>
      <c r="M213">
        <v>0.02</v>
      </c>
      <c r="N213">
        <f t="shared" si="49"/>
        <v>0.22999999999999998</v>
      </c>
      <c r="O213">
        <f t="shared" si="50"/>
        <v>0.26</v>
      </c>
      <c r="P213">
        <f t="shared" si="51"/>
        <v>0.24</v>
      </c>
      <c r="Q213">
        <f t="shared" si="51"/>
        <v>0.02</v>
      </c>
      <c r="R213">
        <f t="shared" si="52"/>
        <v>0.89</v>
      </c>
      <c r="S213">
        <f t="shared" si="53"/>
        <v>9.0000000000000011E-2</v>
      </c>
      <c r="T213" s="2">
        <v>7.0000000000000007E-2</v>
      </c>
      <c r="U213">
        <v>0.5</v>
      </c>
      <c r="V213">
        <v>0.4</v>
      </c>
      <c r="W213">
        <v>0.97</v>
      </c>
      <c r="X213">
        <f t="shared" si="54"/>
        <v>2.0299999999999998</v>
      </c>
      <c r="Y213">
        <f t="shared" si="55"/>
        <v>0.87000000000000011</v>
      </c>
      <c r="Z213">
        <f t="shared" si="56"/>
        <v>1.1100000000000001</v>
      </c>
      <c r="AA213">
        <f t="shared" si="57"/>
        <v>9.0556180882999993</v>
      </c>
      <c r="AB213">
        <f t="shared" si="57"/>
        <v>3.8809791807000003</v>
      </c>
      <c r="AC213">
        <f t="shared" si="57"/>
        <v>4.9515941270999999</v>
      </c>
      <c r="AD213">
        <f t="shared" si="58"/>
        <v>0.78378378378378388</v>
      </c>
      <c r="AE213">
        <f t="shared" si="59"/>
        <v>0.60945945945945956</v>
      </c>
      <c r="AF213">
        <f t="shared" si="60"/>
        <v>0.68215107663204244</v>
      </c>
      <c r="AG213">
        <v>0.05</v>
      </c>
      <c r="AH213">
        <v>0.2</v>
      </c>
      <c r="AI213">
        <v>1.2</v>
      </c>
      <c r="AJ213">
        <v>3.1</v>
      </c>
      <c r="AK213">
        <v>0.8</v>
      </c>
      <c r="AL213">
        <v>5.0999999999999996</v>
      </c>
      <c r="AM213">
        <v>8.9</v>
      </c>
      <c r="AN213">
        <v>4.9000000000000004</v>
      </c>
      <c r="AO213">
        <v>13.8</v>
      </c>
      <c r="AP213" s="3">
        <f t="shared" si="61"/>
        <v>0.39715</v>
      </c>
      <c r="AQ213" s="3">
        <f t="shared" si="62"/>
        <v>0.55000000000000004</v>
      </c>
      <c r="AR213" s="2">
        <v>0.12583333333333335</v>
      </c>
      <c r="AS213" t="s">
        <v>71</v>
      </c>
      <c r="AT213" t="s">
        <v>95</v>
      </c>
      <c r="AU213" t="s">
        <v>98</v>
      </c>
      <c r="AV213" t="s">
        <v>69</v>
      </c>
      <c r="AW213" t="s">
        <v>68</v>
      </c>
      <c r="AX213" t="s">
        <v>69</v>
      </c>
      <c r="AY213">
        <v>90</v>
      </c>
      <c r="AZ213" t="s">
        <v>116</v>
      </c>
      <c r="BA213">
        <v>10</v>
      </c>
      <c r="BB213" t="s">
        <v>79</v>
      </c>
      <c r="BC213" t="s">
        <v>71</v>
      </c>
      <c r="BD213" t="s">
        <v>75</v>
      </c>
      <c r="BE213" t="s">
        <v>97</v>
      </c>
      <c r="BF213" t="s">
        <v>69</v>
      </c>
      <c r="BG213" t="s">
        <v>71</v>
      </c>
      <c r="BH213" t="s">
        <v>76</v>
      </c>
      <c r="BI213" t="s">
        <v>69</v>
      </c>
      <c r="BJ213" t="s">
        <v>69</v>
      </c>
      <c r="BK213" t="s">
        <v>69</v>
      </c>
      <c r="BL213">
        <f t="shared" si="63"/>
        <v>59.900000000000006</v>
      </c>
    </row>
    <row r="214" spans="1:64" x14ac:dyDescent="0.3">
      <c r="A214" t="s">
        <v>204</v>
      </c>
      <c r="B214">
        <v>647</v>
      </c>
      <c r="C214" s="1">
        <v>0.55000000000000004</v>
      </c>
      <c r="D214" s="1">
        <v>5.7999999999999996E-3</v>
      </c>
      <c r="E214">
        <v>0.17</v>
      </c>
      <c r="F214" s="1">
        <v>0.20250000000000001</v>
      </c>
      <c r="G214" s="1">
        <v>1.7000000000000001E-3</v>
      </c>
      <c r="H214">
        <v>0.27</v>
      </c>
      <c r="I214">
        <v>0.19</v>
      </c>
      <c r="J214">
        <v>0</v>
      </c>
      <c r="K214">
        <f t="shared" si="48"/>
        <v>0.19</v>
      </c>
      <c r="L214">
        <v>0.06</v>
      </c>
      <c r="M214">
        <v>0</v>
      </c>
      <c r="N214">
        <f t="shared" si="49"/>
        <v>0.06</v>
      </c>
      <c r="O214">
        <f t="shared" si="50"/>
        <v>0.25</v>
      </c>
      <c r="P214">
        <f t="shared" si="51"/>
        <v>0.25</v>
      </c>
      <c r="Q214">
        <f t="shared" si="51"/>
        <v>0</v>
      </c>
      <c r="R214">
        <f t="shared" si="52"/>
        <v>1.56</v>
      </c>
      <c r="S214">
        <f t="shared" si="53"/>
        <v>0.06</v>
      </c>
      <c r="T214" s="2">
        <v>0.06</v>
      </c>
      <c r="U214">
        <v>0.73</v>
      </c>
      <c r="V214">
        <v>0.79</v>
      </c>
      <c r="W214">
        <v>1.58</v>
      </c>
      <c r="X214">
        <f t="shared" si="54"/>
        <v>3.33</v>
      </c>
      <c r="Y214">
        <f t="shared" si="55"/>
        <v>1.56</v>
      </c>
      <c r="Z214">
        <f t="shared" si="56"/>
        <v>1.81</v>
      </c>
      <c r="AA214">
        <f t="shared" si="57"/>
        <v>14.8547823813</v>
      </c>
      <c r="AB214">
        <f t="shared" si="57"/>
        <v>6.9589971515999993</v>
      </c>
      <c r="AC214">
        <f t="shared" si="57"/>
        <v>8.0742210540999988</v>
      </c>
      <c r="AD214">
        <f t="shared" si="58"/>
        <v>0.86187845303867405</v>
      </c>
      <c r="AE214">
        <f t="shared" si="59"/>
        <v>0.66022099447513816</v>
      </c>
      <c r="AF214">
        <f t="shared" si="60"/>
        <v>1.0329617882988487</v>
      </c>
      <c r="AG214">
        <v>0</v>
      </c>
      <c r="AH214">
        <v>0</v>
      </c>
      <c r="AI214">
        <v>1.6</v>
      </c>
      <c r="AJ214">
        <v>0.7</v>
      </c>
      <c r="AK214">
        <v>1.5</v>
      </c>
      <c r="AL214">
        <v>3.8</v>
      </c>
      <c r="AM214">
        <v>2.1</v>
      </c>
      <c r="AN214">
        <v>8.4</v>
      </c>
      <c r="AO214">
        <v>10.5</v>
      </c>
      <c r="AP214" s="3">
        <f t="shared" si="61"/>
        <v>0.25491000000000003</v>
      </c>
      <c r="AQ214" s="3">
        <f t="shared" si="62"/>
        <v>0.27</v>
      </c>
      <c r="AR214" s="2">
        <v>9.9999999999999992E-2</v>
      </c>
      <c r="AS214" t="s">
        <v>71</v>
      </c>
      <c r="AT214" t="s">
        <v>95</v>
      </c>
      <c r="AU214" t="s">
        <v>98</v>
      </c>
      <c r="AV214" t="s">
        <v>211</v>
      </c>
      <c r="AW214" t="s">
        <v>69</v>
      </c>
      <c r="AX214" t="s">
        <v>150</v>
      </c>
      <c r="AY214">
        <v>0</v>
      </c>
      <c r="AZ214" t="s">
        <v>73</v>
      </c>
      <c r="BA214">
        <v>10</v>
      </c>
      <c r="BB214" t="s">
        <v>79</v>
      </c>
      <c r="BC214" t="s">
        <v>71</v>
      </c>
      <c r="BD214" t="s">
        <v>75</v>
      </c>
      <c r="BE214" t="s">
        <v>69</v>
      </c>
      <c r="BF214" t="s">
        <v>69</v>
      </c>
      <c r="BG214" t="s">
        <v>71</v>
      </c>
      <c r="BH214" t="s">
        <v>84</v>
      </c>
      <c r="BI214" t="s">
        <v>69</v>
      </c>
      <c r="BJ214" t="s">
        <v>69</v>
      </c>
      <c r="BK214" t="s">
        <v>69</v>
      </c>
      <c r="BL214">
        <f t="shared" si="63"/>
        <v>35.4</v>
      </c>
    </row>
    <row r="215" spans="1:64" x14ac:dyDescent="0.3">
      <c r="A215" t="s">
        <v>204</v>
      </c>
      <c r="B215">
        <v>650</v>
      </c>
      <c r="C215" s="1">
        <v>0.43329999999999996</v>
      </c>
      <c r="D215" s="1">
        <v>5.0000000000000001E-3</v>
      </c>
      <c r="E215">
        <v>0.38</v>
      </c>
      <c r="F215" s="1">
        <v>0.2175</v>
      </c>
      <c r="G215" s="1">
        <v>2.75E-2</v>
      </c>
      <c r="H215">
        <v>0.48</v>
      </c>
      <c r="I215">
        <v>0.28999999999999998</v>
      </c>
      <c r="J215">
        <v>0</v>
      </c>
      <c r="K215">
        <f t="shared" si="48"/>
        <v>0.28999999999999998</v>
      </c>
      <c r="L215">
        <v>0.09</v>
      </c>
      <c r="M215">
        <v>0.01</v>
      </c>
      <c r="N215">
        <f t="shared" si="49"/>
        <v>9.9999999999999992E-2</v>
      </c>
      <c r="O215">
        <f t="shared" si="50"/>
        <v>0.38999999999999996</v>
      </c>
      <c r="P215">
        <f t="shared" si="51"/>
        <v>0.38</v>
      </c>
      <c r="Q215">
        <f t="shared" si="51"/>
        <v>0.01</v>
      </c>
      <c r="R215">
        <f t="shared" si="52"/>
        <v>1.1900000000000002</v>
      </c>
      <c r="S215">
        <f t="shared" si="53"/>
        <v>0.09</v>
      </c>
      <c r="T215" s="2">
        <v>0.08</v>
      </c>
      <c r="U215">
        <v>1.02</v>
      </c>
      <c r="V215">
        <v>0.66</v>
      </c>
      <c r="W215">
        <v>1.76</v>
      </c>
      <c r="X215">
        <f t="shared" si="54"/>
        <v>3.25</v>
      </c>
      <c r="Y215">
        <f t="shared" si="55"/>
        <v>1.1800000000000002</v>
      </c>
      <c r="Z215">
        <f t="shared" si="56"/>
        <v>1.56</v>
      </c>
      <c r="AA215">
        <f t="shared" si="57"/>
        <v>14.497910732499999</v>
      </c>
      <c r="AB215">
        <f t="shared" si="57"/>
        <v>5.2638568198</v>
      </c>
      <c r="AC215">
        <f t="shared" si="57"/>
        <v>6.9589971515999993</v>
      </c>
      <c r="AD215">
        <f t="shared" si="58"/>
        <v>0.7564102564102565</v>
      </c>
      <c r="AE215">
        <f t="shared" si="59"/>
        <v>0.59166666666666679</v>
      </c>
      <c r="AF215">
        <f t="shared" si="60"/>
        <v>1.1249561944716757</v>
      </c>
      <c r="AG215">
        <v>0.15</v>
      </c>
      <c r="AH215">
        <v>0</v>
      </c>
      <c r="AI215">
        <v>1.9</v>
      </c>
      <c r="AJ215">
        <v>1.6</v>
      </c>
      <c r="AK215">
        <v>1.1000000000000001</v>
      </c>
      <c r="AL215">
        <v>4.5999999999999996</v>
      </c>
      <c r="AM215">
        <v>4.5999999999999996</v>
      </c>
      <c r="AN215">
        <v>6.3</v>
      </c>
      <c r="AO215">
        <v>10.9</v>
      </c>
      <c r="AP215" s="3">
        <f t="shared" si="61"/>
        <v>0.36684</v>
      </c>
      <c r="AQ215" s="3">
        <f t="shared" si="62"/>
        <v>0.48</v>
      </c>
      <c r="AR215" s="2">
        <v>0.12000000000000001</v>
      </c>
      <c r="AS215" t="s">
        <v>71</v>
      </c>
      <c r="AT215" t="s">
        <v>95</v>
      </c>
      <c r="AU215" t="s">
        <v>66</v>
      </c>
      <c r="AV215" t="s">
        <v>67</v>
      </c>
      <c r="AW215" t="s">
        <v>69</v>
      </c>
      <c r="AX215" t="s">
        <v>69</v>
      </c>
      <c r="AY215">
        <v>45</v>
      </c>
      <c r="AZ215" t="s">
        <v>86</v>
      </c>
      <c r="BA215">
        <v>5</v>
      </c>
      <c r="BB215" t="s">
        <v>74</v>
      </c>
      <c r="BC215" t="s">
        <v>71</v>
      </c>
      <c r="BD215" t="s">
        <v>75</v>
      </c>
      <c r="BE215" t="s">
        <v>97</v>
      </c>
      <c r="BF215" t="s">
        <v>69</v>
      </c>
      <c r="BG215" t="s">
        <v>71</v>
      </c>
      <c r="BH215" t="s">
        <v>76</v>
      </c>
      <c r="BI215" t="s">
        <v>69</v>
      </c>
      <c r="BJ215" t="s">
        <v>69</v>
      </c>
      <c r="BK215" t="s">
        <v>69</v>
      </c>
      <c r="BL215">
        <f t="shared" si="63"/>
        <v>54.3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Olson</dc:creator>
  <cp:lastModifiedBy>Edward Olson</cp:lastModifiedBy>
  <dcterms:created xsi:type="dcterms:W3CDTF">2020-07-27T08:39:02Z</dcterms:created>
  <dcterms:modified xsi:type="dcterms:W3CDTF">2020-07-27T08:42:24Z</dcterms:modified>
</cp:coreProperties>
</file>