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RENT_Manuscript_ALL_CURRENT\2023_01_11____OA-ALG Manuscript Files\OA_TURF_RMD_COMBO\"/>
    </mc:Choice>
  </mc:AlternateContent>
  <xr:revisionPtr revIDLastSave="0" documentId="13_ncr:1_{25AF4FE1-5728-47B0-B82B-92F27E396829}" xr6:coauthVersionLast="47" xr6:coauthVersionMax="47" xr10:uidLastSave="{00000000-0000-0000-0000-000000000000}"/>
  <bookViews>
    <workbookView xWindow="28680" yWindow="-120" windowWidth="29040" windowHeight="15840" activeTab="2" xr2:uid="{DABDCEAF-C3D5-4B9C-87E5-EBA87CA6FF97}"/>
  </bookViews>
  <sheets>
    <sheet name="Sheet1" sheetId="1" r:id="rId1"/>
    <sheet name="fixed" sheetId="2" r:id="rId2"/>
    <sheet name="table fig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F9" i="2"/>
  <c r="J9" i="2"/>
  <c r="F11" i="2"/>
  <c r="H11" i="2"/>
  <c r="J11" i="2"/>
  <c r="F12" i="2"/>
  <c r="H12" i="2"/>
  <c r="J12" i="2"/>
  <c r="H8" i="2"/>
  <c r="J8" i="2"/>
  <c r="F8" i="2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F11" i="1"/>
  <c r="F12" i="1"/>
  <c r="F13" i="1"/>
  <c r="F14" i="1"/>
  <c r="F15" i="1"/>
  <c r="F10" i="1"/>
</calcChain>
</file>

<file path=xl/sharedStrings.xml><?xml version="1.0" encoding="utf-8"?>
<sst xmlns="http://schemas.openxmlformats.org/spreadsheetml/2006/main" count="131" uniqueCount="59">
  <si>
    <t>Experiment</t>
  </si>
  <si>
    <t>Shikine</t>
  </si>
  <si>
    <t>Site</t>
  </si>
  <si>
    <t>Mikama</t>
  </si>
  <si>
    <t>Coordinates</t>
  </si>
  <si>
    <t>Treatment</t>
  </si>
  <si>
    <t>Irie</t>
  </si>
  <si>
    <t>OA</t>
  </si>
  <si>
    <t>Present</t>
  </si>
  <si>
    <t>Light (mol photons m2 per sec)</t>
  </si>
  <si>
    <t>Shimoda</t>
  </si>
  <si>
    <t>Incubation</t>
  </si>
  <si>
    <t>se</t>
  </si>
  <si>
    <t>pH</t>
  </si>
  <si>
    <t>Temp</t>
  </si>
  <si>
    <t>pCO2</t>
  </si>
  <si>
    <t>omega arag</t>
  </si>
  <si>
    <t>Total Alkalinity</t>
  </si>
  <si>
    <t>34° 39' 57" N 138° 56' 20" E</t>
  </si>
  <si>
    <t>34° 19' 01" N 139° 12' 36" E</t>
  </si>
  <si>
    <t>34° 19' 15" N 139° 12' 17" E</t>
  </si>
  <si>
    <r>
      <t>~12380 µmol m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d</t>
    </r>
    <r>
      <rPr>
        <vertAlign val="superscript"/>
        <sz val="12"/>
        <color theme="1"/>
        <rFont val="Times New Roman"/>
        <family val="1"/>
      </rPr>
      <t xml:space="preserve">-1 </t>
    </r>
  </si>
  <si>
    <r>
      <t>~8000 µmol m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d</t>
    </r>
    <r>
      <rPr>
        <vertAlign val="superscript"/>
        <sz val="12"/>
        <color theme="1"/>
        <rFont val="Times New Roman"/>
        <family val="1"/>
      </rPr>
      <t xml:space="preserve">-1 </t>
    </r>
  </si>
  <si>
    <t>Present-day</t>
  </si>
  <si>
    <r>
      <t xml:space="preserve">pH
</t>
    </r>
    <r>
      <rPr>
        <b/>
        <sz val="9"/>
        <color theme="1"/>
        <rFont val="Times New Roman"/>
        <family val="1"/>
      </rPr>
      <t>(NBS scale)</t>
    </r>
  </si>
  <si>
    <r>
      <t xml:space="preserve">Temperature 
</t>
    </r>
    <r>
      <rPr>
        <b/>
        <sz val="9"/>
        <color theme="1"/>
        <rFont val="Times New Roman"/>
        <family val="1"/>
      </rPr>
      <t>(°C)</t>
    </r>
  </si>
  <si>
    <r>
      <t xml:space="preserve">Total Alkalinity
</t>
    </r>
    <r>
      <rPr>
        <b/>
        <sz val="9"/>
        <color theme="1"/>
        <rFont val="Times New Roman"/>
        <family val="1"/>
      </rPr>
      <t>(µmol g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</si>
  <si>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CO</t>
    </r>
    <r>
      <rPr>
        <b/>
        <vertAlign val="subscript"/>
        <sz val="11"/>
        <color theme="1"/>
        <rFont val="Times New Roman"/>
        <family val="1"/>
      </rPr>
      <t xml:space="preserve">2
</t>
    </r>
    <r>
      <rPr>
        <b/>
        <sz val="9"/>
        <color theme="1"/>
        <rFont val="Times New Roman"/>
        <family val="1"/>
      </rPr>
      <t>(µatm)</t>
    </r>
  </si>
  <si>
    <t>Ω Arag</t>
  </si>
  <si>
    <t>Algae Pr</t>
  </si>
  <si>
    <t>Dark</t>
  </si>
  <si>
    <t>Algae OA</t>
  </si>
  <si>
    <t>Tissue Pr</t>
  </si>
  <si>
    <t>Tissue OA</t>
  </si>
  <si>
    <t>pCO2 microenvironment</t>
  </si>
  <si>
    <r>
      <t xml:space="preserve">Light
</t>
    </r>
    <r>
      <rPr>
        <b/>
        <sz val="9"/>
        <color theme="1"/>
        <rFont val="Times New Roman"/>
        <family val="1"/>
      </rPr>
      <t>(mol photons m</t>
    </r>
    <r>
      <rPr>
        <b/>
        <vertAlign val="superscript"/>
        <sz val="9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 xml:space="preserve"> d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)</t>
    </r>
  </si>
  <si>
    <t>3.63 ± 0.02</t>
  </si>
  <si>
    <t>2.27 ± 0.01</t>
  </si>
  <si>
    <t>5.01 ± 1.43</t>
  </si>
  <si>
    <t>2239 ± 44.14</t>
  </si>
  <si>
    <t>2251.87 ± 79.47</t>
  </si>
  <si>
    <t>23.48 ± 1.02</t>
  </si>
  <si>
    <t>23.38 ± 1.02</t>
  </si>
  <si>
    <t>7.83 ± 0.12</t>
  </si>
  <si>
    <t>8.26 ± 0.05</t>
  </si>
  <si>
    <t>20.76 ± 2.83</t>
  </si>
  <si>
    <t xml:space="preserve">20.71 ± 2.88 </t>
  </si>
  <si>
    <t>8.18 ± 0.16</t>
  </si>
  <si>
    <t>7.85 ± 0.33</t>
  </si>
  <si>
    <t>2275.19 ± 10.5</t>
  </si>
  <si>
    <t>2270.77 ± 2.08</t>
  </si>
  <si>
    <t>Sesoko</t>
  </si>
  <si>
    <t>26° 38' 13" N 127° 51' 53" E</t>
  </si>
  <si>
    <t>8.15 ± 0.14</t>
  </si>
  <si>
    <t>7.93 ± 0.11</t>
  </si>
  <si>
    <t>29.70 ± 0.84</t>
  </si>
  <si>
    <t>29.71 ± 0.83</t>
  </si>
  <si>
    <t>2236.07 ± 12.62</t>
  </si>
  <si>
    <t>2231.43 ± 20.16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</si>
</sst>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0.00"/>
    <numFmt numFmtId="167" formatCode="#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66" fontId="4" fillId="2" borderId="0" xfId="0" applyNumberFormat="1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2191-DCD6-4D2A-B687-AB4218C95FCC}">
  <dimension ref="A1:M15"/>
  <sheetViews>
    <sheetView zoomScale="85" zoomScaleNormal="85" workbookViewId="0">
      <selection activeCell="Q10" sqref="Q10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24.7109375" bestFit="1" customWidth="1"/>
    <col min="4" max="4" width="10.5703125" bestFit="1" customWidth="1"/>
    <col min="5" max="5" width="30" bestFit="1" customWidth="1"/>
    <col min="6" max="6" width="9.42578125" bestFit="1" customWidth="1"/>
    <col min="7" max="7" width="12.42578125" bestFit="1" customWidth="1"/>
    <col min="8" max="8" width="10.42578125" bestFit="1" customWidth="1"/>
    <col min="9" max="9" width="12.42578125" bestFit="1" customWidth="1"/>
    <col min="10" max="10" width="15.42578125" bestFit="1" customWidth="1"/>
    <col min="11" max="11" width="9.7109375" bestFit="1" customWidth="1"/>
    <col min="12" max="12" width="12.42578125" bestFit="1" customWidth="1"/>
    <col min="13" max="13" width="12" bestFit="1" customWidth="1"/>
  </cols>
  <sheetData>
    <row r="1" spans="1:13" x14ac:dyDescent="0.25">
      <c r="A1" t="s">
        <v>0</v>
      </c>
      <c r="B1" t="s">
        <v>2</v>
      </c>
      <c r="C1" t="s">
        <v>4</v>
      </c>
      <c r="D1" t="s">
        <v>5</v>
      </c>
      <c r="E1" t="s">
        <v>9</v>
      </c>
      <c r="F1" t="s">
        <v>13</v>
      </c>
      <c r="G1" t="s">
        <v>12</v>
      </c>
      <c r="H1" t="s">
        <v>14</v>
      </c>
      <c r="I1" t="s">
        <v>12</v>
      </c>
      <c r="J1" t="s">
        <v>17</v>
      </c>
      <c r="K1" t="s">
        <v>12</v>
      </c>
      <c r="L1" t="s">
        <v>15</v>
      </c>
      <c r="M1" t="s">
        <v>16</v>
      </c>
    </row>
    <row r="2" spans="1:13" ht="18.75" x14ac:dyDescent="0.25">
      <c r="A2" t="s">
        <v>1</v>
      </c>
      <c r="B2" t="s">
        <v>3</v>
      </c>
      <c r="C2" t="s">
        <v>19</v>
      </c>
      <c r="D2" t="s">
        <v>8</v>
      </c>
      <c r="E2" s="3" t="s">
        <v>21</v>
      </c>
      <c r="F2" s="2">
        <v>8.2598719999999997</v>
      </c>
      <c r="G2" s="2">
        <v>1.415471E-3</v>
      </c>
      <c r="H2" s="2">
        <v>23.38203</v>
      </c>
      <c r="I2" s="2">
        <v>2.7158310000000001E-2</v>
      </c>
      <c r="J2" s="2">
        <v>2278.748</v>
      </c>
      <c r="K2" s="2">
        <v>4.4168529999999997</v>
      </c>
      <c r="L2" s="2">
        <v>317.32482910156199</v>
      </c>
      <c r="M2" s="2">
        <v>3.63</v>
      </c>
    </row>
    <row r="3" spans="1:13" ht="18.75" x14ac:dyDescent="0.25">
      <c r="A3" t="s">
        <v>1</v>
      </c>
      <c r="B3" t="s">
        <v>6</v>
      </c>
      <c r="C3" t="s">
        <v>20</v>
      </c>
      <c r="D3" t="s">
        <v>7</v>
      </c>
      <c r="E3" s="3" t="s">
        <v>21</v>
      </c>
      <c r="F3" s="2">
        <v>7.8317269999999999</v>
      </c>
      <c r="G3" s="2">
        <v>3.2585959999999999E-3</v>
      </c>
      <c r="H3" s="2">
        <v>23.47767</v>
      </c>
      <c r="I3" s="2">
        <v>2.7276080000000001E-2</v>
      </c>
      <c r="J3" s="2">
        <v>2274.5810000000001</v>
      </c>
      <c r="K3" s="2">
        <v>1.1005</v>
      </c>
      <c r="L3" s="2">
        <v>1005.1734008789</v>
      </c>
      <c r="M3" s="2">
        <v>1.6</v>
      </c>
    </row>
    <row r="4" spans="1:13" x14ac:dyDescent="0.25">
      <c r="E4" s="2"/>
      <c r="F4" s="2"/>
      <c r="G4" s="2"/>
      <c r="H4" s="2"/>
      <c r="I4" s="2"/>
      <c r="J4" s="2"/>
      <c r="K4" s="2"/>
      <c r="L4" s="2"/>
      <c r="M4" s="2"/>
    </row>
    <row r="5" spans="1:13" ht="18.75" x14ac:dyDescent="0.25">
      <c r="A5" t="s">
        <v>10</v>
      </c>
      <c r="B5" t="s">
        <v>11</v>
      </c>
      <c r="C5" t="s">
        <v>18</v>
      </c>
      <c r="D5" t="s">
        <v>8</v>
      </c>
      <c r="E5" s="3" t="s">
        <v>22</v>
      </c>
      <c r="F5" s="2">
        <v>8.1830459999999992</v>
      </c>
      <c r="G5" s="1">
        <v>3.9112009999999999E-4</v>
      </c>
      <c r="H5" s="2">
        <v>20.763269000000001</v>
      </c>
      <c r="I5" s="2">
        <v>6.8154803000000002E-3</v>
      </c>
      <c r="J5" s="2">
        <v>2251.87</v>
      </c>
      <c r="K5" s="2">
        <v>15.893370000000001</v>
      </c>
      <c r="L5" s="2">
        <v>384.86605834960938</v>
      </c>
      <c r="M5" s="2">
        <v>2.895586725027798</v>
      </c>
    </row>
    <row r="6" spans="1:13" ht="18.75" x14ac:dyDescent="0.25">
      <c r="A6" t="s">
        <v>10</v>
      </c>
      <c r="B6" t="s">
        <v>11</v>
      </c>
      <c r="C6" t="s">
        <v>18</v>
      </c>
      <c r="D6" t="s">
        <v>7</v>
      </c>
      <c r="E6" s="3" t="s">
        <v>22</v>
      </c>
      <c r="F6" s="2">
        <v>7.8545920000000002</v>
      </c>
      <c r="G6" s="2">
        <v>7.883772E-4</v>
      </c>
      <c r="H6" s="2">
        <v>20.708266999999999</v>
      </c>
      <c r="I6" s="2">
        <v>6.9357904999999996E-3</v>
      </c>
      <c r="J6" s="2">
        <v>2239.0010000000002</v>
      </c>
      <c r="K6" s="2">
        <v>8.6572669999999992</v>
      </c>
      <c r="L6" s="2">
        <v>912.78082275390625</v>
      </c>
      <c r="M6" s="2">
        <v>1.5111142480441679</v>
      </c>
    </row>
    <row r="9" spans="1:13" x14ac:dyDescent="0.25">
      <c r="F9" s="2"/>
    </row>
    <row r="10" spans="1:13" x14ac:dyDescent="0.25">
      <c r="F10" s="2">
        <f>ROUND(F2,2)</f>
        <v>8.26</v>
      </c>
      <c r="G10" s="2">
        <f t="shared" ref="G10:M10" si="0">ROUND(G2,2)</f>
        <v>0</v>
      </c>
      <c r="H10" s="2">
        <f t="shared" si="0"/>
        <v>23.38</v>
      </c>
      <c r="I10" s="2">
        <f t="shared" si="0"/>
        <v>0.03</v>
      </c>
      <c r="J10" s="2">
        <f t="shared" si="0"/>
        <v>2278.75</v>
      </c>
      <c r="K10" s="2">
        <f t="shared" si="0"/>
        <v>4.42</v>
      </c>
      <c r="L10" s="2">
        <f t="shared" si="0"/>
        <v>317.32</v>
      </c>
      <c r="M10" s="2">
        <f t="shared" si="0"/>
        <v>3.63</v>
      </c>
    </row>
    <row r="11" spans="1:13" x14ac:dyDescent="0.25">
      <c r="F11" s="2">
        <f t="shared" ref="F11:M15" si="1">ROUND(F3,2)</f>
        <v>7.83</v>
      </c>
      <c r="G11" s="2">
        <f t="shared" si="1"/>
        <v>0</v>
      </c>
      <c r="H11" s="2">
        <f t="shared" si="1"/>
        <v>23.48</v>
      </c>
      <c r="I11" s="2">
        <f t="shared" si="1"/>
        <v>0.03</v>
      </c>
      <c r="J11" s="2">
        <f t="shared" si="1"/>
        <v>2274.58</v>
      </c>
      <c r="K11" s="2">
        <f t="shared" si="1"/>
        <v>1.1000000000000001</v>
      </c>
      <c r="L11" s="2">
        <f t="shared" si="1"/>
        <v>1005.17</v>
      </c>
      <c r="M11" s="2">
        <f t="shared" si="1"/>
        <v>1.6</v>
      </c>
    </row>
    <row r="12" spans="1:13" x14ac:dyDescent="0.25">
      <c r="F12" s="2">
        <f t="shared" si="1"/>
        <v>0</v>
      </c>
      <c r="G12" s="2">
        <f t="shared" si="1"/>
        <v>0</v>
      </c>
      <c r="H12" s="2">
        <f t="shared" si="1"/>
        <v>0</v>
      </c>
      <c r="I12" s="2">
        <f t="shared" si="1"/>
        <v>0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</row>
    <row r="13" spans="1:13" x14ac:dyDescent="0.25">
      <c r="F13" s="2">
        <f t="shared" si="1"/>
        <v>8.18</v>
      </c>
      <c r="G13" s="2">
        <f t="shared" si="1"/>
        <v>0</v>
      </c>
      <c r="H13" s="2">
        <f t="shared" si="1"/>
        <v>20.76</v>
      </c>
      <c r="I13" s="2">
        <f t="shared" si="1"/>
        <v>0.01</v>
      </c>
      <c r="J13" s="2">
        <f t="shared" si="1"/>
        <v>2251.87</v>
      </c>
      <c r="K13" s="2">
        <f t="shared" si="1"/>
        <v>15.89</v>
      </c>
      <c r="L13" s="2">
        <f t="shared" si="1"/>
        <v>384.87</v>
      </c>
      <c r="M13" s="2">
        <f t="shared" si="1"/>
        <v>2.9</v>
      </c>
    </row>
    <row r="14" spans="1:13" x14ac:dyDescent="0.25">
      <c r="F14" s="2">
        <f t="shared" si="1"/>
        <v>7.85</v>
      </c>
      <c r="G14" s="2">
        <f t="shared" si="1"/>
        <v>0</v>
      </c>
      <c r="H14" s="2">
        <f t="shared" si="1"/>
        <v>20.71</v>
      </c>
      <c r="I14" s="2">
        <f t="shared" si="1"/>
        <v>0.01</v>
      </c>
      <c r="J14" s="2">
        <f t="shared" si="1"/>
        <v>2239</v>
      </c>
      <c r="K14" s="2">
        <f t="shared" si="1"/>
        <v>8.66</v>
      </c>
      <c r="L14" s="2">
        <f t="shared" si="1"/>
        <v>912.78</v>
      </c>
      <c r="M14" s="2">
        <f t="shared" si="1"/>
        <v>1.51</v>
      </c>
    </row>
    <row r="15" spans="1:13" x14ac:dyDescent="0.25">
      <c r="F15" s="2">
        <f t="shared" si="1"/>
        <v>0</v>
      </c>
      <c r="G15" s="2">
        <f t="shared" si="1"/>
        <v>0</v>
      </c>
      <c r="H15" s="2">
        <f t="shared" si="1"/>
        <v>0</v>
      </c>
      <c r="I15" s="2">
        <f t="shared" si="1"/>
        <v>0</v>
      </c>
      <c r="J15" s="2">
        <f t="shared" si="1"/>
        <v>0</v>
      </c>
      <c r="K15" s="2">
        <f t="shared" si="1"/>
        <v>0</v>
      </c>
      <c r="L15" s="2">
        <f t="shared" si="1"/>
        <v>0</v>
      </c>
      <c r="M15" s="2">
        <f t="shared" si="1"/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C46-F65C-406B-A061-23DDB172C184}">
  <dimension ref="A1:M13"/>
  <sheetViews>
    <sheetView workbookViewId="0">
      <selection activeCell="E24" sqref="E24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24.7109375" bestFit="1" customWidth="1"/>
    <col min="4" max="4" width="10.5703125" bestFit="1" customWidth="1"/>
    <col min="5" max="5" width="30" bestFit="1" customWidth="1"/>
    <col min="6" max="6" width="9.42578125" bestFit="1" customWidth="1"/>
    <col min="7" max="7" width="12.42578125" bestFit="1" customWidth="1"/>
    <col min="8" max="8" width="10.42578125" bestFit="1" customWidth="1"/>
    <col min="9" max="9" width="12.42578125" bestFit="1" customWidth="1"/>
    <col min="10" max="10" width="15.42578125" bestFit="1" customWidth="1"/>
    <col min="11" max="11" width="9.7109375" bestFit="1" customWidth="1"/>
    <col min="12" max="12" width="12.42578125" bestFit="1" customWidth="1"/>
    <col min="13" max="13" width="12" bestFit="1" customWidth="1"/>
  </cols>
  <sheetData>
    <row r="1" spans="1:13" x14ac:dyDescent="0.25">
      <c r="A1" t="s">
        <v>0</v>
      </c>
      <c r="B1" t="s">
        <v>2</v>
      </c>
      <c r="C1" t="s">
        <v>4</v>
      </c>
      <c r="D1" t="s">
        <v>5</v>
      </c>
      <c r="E1" t="s">
        <v>9</v>
      </c>
      <c r="F1" t="s">
        <v>13</v>
      </c>
      <c r="G1" t="s">
        <v>12</v>
      </c>
      <c r="H1" t="s">
        <v>14</v>
      </c>
      <c r="I1" t="s">
        <v>12</v>
      </c>
      <c r="J1" t="s">
        <v>17</v>
      </c>
      <c r="K1" t="s">
        <v>12</v>
      </c>
      <c r="L1" t="s">
        <v>15</v>
      </c>
      <c r="M1" t="s">
        <v>16</v>
      </c>
    </row>
    <row r="2" spans="1:13" ht="18.75" x14ac:dyDescent="0.25">
      <c r="A2" t="s">
        <v>1</v>
      </c>
      <c r="B2" t="s">
        <v>3</v>
      </c>
      <c r="C2" t="s">
        <v>19</v>
      </c>
      <c r="D2" t="s">
        <v>8</v>
      </c>
      <c r="E2" s="3" t="s">
        <v>21</v>
      </c>
      <c r="F2" s="2">
        <v>8.26</v>
      </c>
      <c r="G2" s="2">
        <v>1E-3</v>
      </c>
      <c r="H2" s="2">
        <v>23.38</v>
      </c>
      <c r="I2" s="2">
        <v>0.03</v>
      </c>
      <c r="J2" s="2">
        <v>2278.75</v>
      </c>
      <c r="K2" s="2">
        <v>4.42</v>
      </c>
      <c r="L2" s="2">
        <v>317.32</v>
      </c>
      <c r="M2" s="2">
        <v>3.63</v>
      </c>
    </row>
    <row r="3" spans="1:13" ht="18.75" x14ac:dyDescent="0.25">
      <c r="A3" t="s">
        <v>1</v>
      </c>
      <c r="B3" t="s">
        <v>6</v>
      </c>
      <c r="C3" t="s">
        <v>20</v>
      </c>
      <c r="D3" t="s">
        <v>7</v>
      </c>
      <c r="E3" s="3" t="s">
        <v>21</v>
      </c>
      <c r="F3" s="2">
        <v>7.83</v>
      </c>
      <c r="G3" s="2">
        <v>3.0000000000000001E-3</v>
      </c>
      <c r="H3" s="2">
        <v>23.48</v>
      </c>
      <c r="I3" s="2">
        <v>0.03</v>
      </c>
      <c r="J3" s="2">
        <v>2274.58</v>
      </c>
      <c r="K3" s="2">
        <v>1.1000000000000001</v>
      </c>
      <c r="L3" s="2">
        <v>1005.17</v>
      </c>
      <c r="M3" s="2">
        <v>1.6</v>
      </c>
    </row>
    <row r="4" spans="1:13" x14ac:dyDescent="0.25">
      <c r="E4" s="2"/>
      <c r="F4" s="2"/>
      <c r="G4" s="2"/>
      <c r="H4" s="2"/>
      <c r="I4" s="2"/>
      <c r="J4" s="2"/>
      <c r="K4" s="2"/>
      <c r="L4" s="2"/>
      <c r="M4" s="2"/>
    </row>
    <row r="5" spans="1:13" ht="18.75" x14ac:dyDescent="0.25">
      <c r="A5" t="s">
        <v>10</v>
      </c>
      <c r="B5" t="s">
        <v>11</v>
      </c>
      <c r="C5" t="s">
        <v>18</v>
      </c>
      <c r="D5" t="s">
        <v>8</v>
      </c>
      <c r="E5" s="3" t="s">
        <v>22</v>
      </c>
      <c r="F5" s="2">
        <v>8.18</v>
      </c>
      <c r="G5" s="1">
        <v>4.0000000000000002E-4</v>
      </c>
      <c r="H5" s="2">
        <v>20.76</v>
      </c>
      <c r="I5" s="2">
        <v>0.01</v>
      </c>
      <c r="J5" s="2">
        <v>2251.87</v>
      </c>
      <c r="K5" s="2">
        <v>15.89</v>
      </c>
      <c r="L5" s="2">
        <v>384.87</v>
      </c>
      <c r="M5" s="2">
        <v>2.9</v>
      </c>
    </row>
    <row r="6" spans="1:13" ht="18.75" x14ac:dyDescent="0.25">
      <c r="A6" t="s">
        <v>10</v>
      </c>
      <c r="B6" t="s">
        <v>11</v>
      </c>
      <c r="C6" t="s">
        <v>18</v>
      </c>
      <c r="D6" t="s">
        <v>7</v>
      </c>
      <c r="E6" s="3" t="s">
        <v>22</v>
      </c>
      <c r="F6" s="2">
        <v>7.85</v>
      </c>
      <c r="G6" s="2">
        <v>1E-3</v>
      </c>
      <c r="H6" s="2">
        <v>20.71</v>
      </c>
      <c r="I6" s="2">
        <v>0.01</v>
      </c>
      <c r="J6" s="2">
        <v>2239</v>
      </c>
      <c r="K6" s="2">
        <v>8.66</v>
      </c>
      <c r="L6" s="2">
        <v>912.78</v>
      </c>
      <c r="M6" s="2">
        <v>1.51</v>
      </c>
    </row>
    <row r="7" spans="1:13" x14ac:dyDescent="0.25">
      <c r="F7" s="2"/>
      <c r="G7" s="2"/>
      <c r="H7" s="2"/>
      <c r="I7" s="2"/>
      <c r="J7" s="2"/>
      <c r="K7" s="2"/>
      <c r="L7" s="2"/>
      <c r="M7" s="2"/>
    </row>
    <row r="8" spans="1:13" x14ac:dyDescent="0.25">
      <c r="F8" t="str">
        <f>_xlfn.CONCAT(F2, " ± ", G2)</f>
        <v>8.26 ± 0.001</v>
      </c>
      <c r="H8" t="str">
        <f t="shared" ref="H8:J8" si="0">_xlfn.CONCAT(H2, " ± ", I2)</f>
        <v>23.38 ± 0.03</v>
      </c>
      <c r="J8" t="str">
        <f t="shared" si="0"/>
        <v>2278.75 ± 4.42</v>
      </c>
    </row>
    <row r="9" spans="1:13" x14ac:dyDescent="0.25">
      <c r="F9" t="str">
        <f t="shared" ref="F9:J9" si="1">_xlfn.CONCAT(F3, " ± ", G3)</f>
        <v>7.83 ± 0.003</v>
      </c>
      <c r="H9" t="str">
        <f>_xlfn.CONCAT(H3, " ± ", I3)</f>
        <v>23.48 ± 0.03</v>
      </c>
      <c r="J9" t="str">
        <f t="shared" si="1"/>
        <v>2274.58 ± 1.1</v>
      </c>
    </row>
    <row r="11" spans="1:13" x14ac:dyDescent="0.25">
      <c r="F11" t="str">
        <f t="shared" ref="F11:J11" si="2">_xlfn.CONCAT(F5, " ± ", G5)</f>
        <v>8.18 ± 0.0004</v>
      </c>
      <c r="H11" t="str">
        <f t="shared" si="2"/>
        <v>20.76 ± 0.01</v>
      </c>
      <c r="J11" t="str">
        <f t="shared" si="2"/>
        <v>2251.87 ± 15.89</v>
      </c>
    </row>
    <row r="12" spans="1:13" x14ac:dyDescent="0.25">
      <c r="F12" t="str">
        <f t="shared" ref="F12:J12" si="3">_xlfn.CONCAT(F6, " ± ", G6)</f>
        <v>7.85 ± 0.001</v>
      </c>
      <c r="H12" t="str">
        <f t="shared" si="3"/>
        <v>20.71 ± 0.01</v>
      </c>
      <c r="J12" t="str">
        <f t="shared" si="3"/>
        <v>2239 ± 8.66</v>
      </c>
    </row>
    <row r="13" spans="1:13" x14ac:dyDescent="0.25">
      <c r="F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05A8-1AC9-4D75-B6AE-CA57D4A3DAC7}">
  <dimension ref="B4:N18"/>
  <sheetViews>
    <sheetView tabSelected="1" zoomScaleNormal="100" workbookViewId="0">
      <selection activeCell="D14" sqref="D1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8.42578125" customWidth="1"/>
    <col min="4" max="4" width="23.140625" customWidth="1"/>
    <col min="5" max="5" width="12.85546875" customWidth="1"/>
    <col min="6" max="6" width="10.42578125" customWidth="1"/>
    <col min="7" max="7" width="26.140625" customWidth="1"/>
    <col min="8" max="8" width="12" customWidth="1"/>
    <col min="9" max="9" width="18.5703125" customWidth="1"/>
    <col min="10" max="10" width="12.42578125" bestFit="1" customWidth="1"/>
    <col min="11" max="11" width="13.42578125" customWidth="1"/>
    <col min="12" max="12" width="15.5703125" bestFit="1" customWidth="1"/>
    <col min="13" max="13" width="9.5703125" customWidth="1"/>
    <col min="14" max="14" width="8.140625" customWidth="1"/>
  </cols>
  <sheetData>
    <row r="4" spans="2:14" x14ac:dyDescent="0.25">
      <c r="B4" t="s">
        <v>30</v>
      </c>
      <c r="C4" t="s">
        <v>16</v>
      </c>
      <c r="D4" t="s">
        <v>34</v>
      </c>
    </row>
    <row r="5" spans="2:14" x14ac:dyDescent="0.25">
      <c r="B5" t="s">
        <v>29</v>
      </c>
      <c r="C5" s="8">
        <v>1.3323923340412882</v>
      </c>
      <c r="D5" s="9">
        <v>1081.01123046875</v>
      </c>
    </row>
    <row r="6" spans="2:14" x14ac:dyDescent="0.25">
      <c r="B6" t="s">
        <v>31</v>
      </c>
      <c r="C6" s="8">
        <v>0.80262806826188493</v>
      </c>
      <c r="D6" s="9">
        <v>1915.4486083984375</v>
      </c>
      <c r="F6" s="2"/>
      <c r="G6" s="2"/>
      <c r="H6" s="2"/>
      <c r="I6" s="2"/>
      <c r="J6" s="2"/>
    </row>
    <row r="7" spans="2:14" x14ac:dyDescent="0.25">
      <c r="B7" t="s">
        <v>32</v>
      </c>
      <c r="C7" s="8">
        <v>1.5032084102045287</v>
      </c>
      <c r="D7" s="9">
        <v>933.14501953125</v>
      </c>
    </row>
    <row r="8" spans="2:14" x14ac:dyDescent="0.25">
      <c r="B8" t="s">
        <v>33</v>
      </c>
      <c r="C8" s="8">
        <v>1.0179722019143864</v>
      </c>
      <c r="D8" s="9">
        <v>1462.21142578125</v>
      </c>
    </row>
    <row r="10" spans="2:14" ht="15.75" thickBot="1" x14ac:dyDescent="0.3"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30" thickTop="1" x14ac:dyDescent="0.25">
      <c r="E11" s="4" t="s">
        <v>0</v>
      </c>
      <c r="F11" s="4" t="s">
        <v>2</v>
      </c>
      <c r="G11" s="4" t="s">
        <v>4</v>
      </c>
      <c r="H11" s="4" t="s">
        <v>5</v>
      </c>
      <c r="I11" s="5" t="s">
        <v>35</v>
      </c>
      <c r="J11" s="5" t="s">
        <v>24</v>
      </c>
      <c r="K11" s="5" t="s">
        <v>25</v>
      </c>
      <c r="L11" s="5" t="s">
        <v>26</v>
      </c>
      <c r="M11" s="5" t="s">
        <v>27</v>
      </c>
      <c r="N11" s="4" t="s">
        <v>28</v>
      </c>
    </row>
    <row r="12" spans="2:14" ht="18.75" customHeight="1" x14ac:dyDescent="0.25">
      <c r="E12" s="6" t="s">
        <v>1</v>
      </c>
      <c r="F12" s="6" t="s">
        <v>3</v>
      </c>
      <c r="G12" s="6" t="s">
        <v>19</v>
      </c>
      <c r="H12" s="6" t="s">
        <v>23</v>
      </c>
      <c r="I12" s="6" t="s">
        <v>36</v>
      </c>
      <c r="J12" s="6" t="s">
        <v>44</v>
      </c>
      <c r="K12" s="6" t="s">
        <v>42</v>
      </c>
      <c r="L12" s="6" t="s">
        <v>49</v>
      </c>
      <c r="M12" s="14">
        <v>316.68695068359375</v>
      </c>
      <c r="N12" s="13">
        <v>3.6215686085766814</v>
      </c>
    </row>
    <row r="13" spans="2:14" ht="18.75" customHeight="1" x14ac:dyDescent="0.25">
      <c r="E13" s="6" t="s">
        <v>1</v>
      </c>
      <c r="F13" s="6" t="s">
        <v>6</v>
      </c>
      <c r="G13" s="6" t="s">
        <v>20</v>
      </c>
      <c r="H13" s="6" t="s">
        <v>7</v>
      </c>
      <c r="I13" s="6" t="s">
        <v>37</v>
      </c>
      <c r="J13" s="6" t="s">
        <v>43</v>
      </c>
      <c r="K13" s="6" t="s">
        <v>41</v>
      </c>
      <c r="L13" s="6" t="s">
        <v>50</v>
      </c>
      <c r="M13" s="14">
        <v>1007.9085083007813</v>
      </c>
      <c r="N13" s="13">
        <v>1.5949768517356486</v>
      </c>
    </row>
    <row r="14" spans="2:14" ht="18.75" customHeight="1" x14ac:dyDescent="0.25">
      <c r="E14" s="15" t="s">
        <v>51</v>
      </c>
      <c r="F14" s="15" t="s">
        <v>11</v>
      </c>
      <c r="G14" s="6" t="s">
        <v>52</v>
      </c>
      <c r="H14" s="15" t="s">
        <v>23</v>
      </c>
      <c r="I14" s="6" t="s">
        <v>38</v>
      </c>
      <c r="J14" s="15" t="s">
        <v>53</v>
      </c>
      <c r="K14" s="6" t="s">
        <v>55</v>
      </c>
      <c r="L14" s="6" t="s">
        <v>57</v>
      </c>
      <c r="M14" s="16">
        <v>436.08255004882813</v>
      </c>
      <c r="N14" s="17">
        <v>3.510199340537568</v>
      </c>
    </row>
    <row r="15" spans="2:14" ht="18.75" customHeight="1" x14ac:dyDescent="0.25">
      <c r="E15" s="15" t="s">
        <v>51</v>
      </c>
      <c r="F15" s="15" t="s">
        <v>11</v>
      </c>
      <c r="G15" s="6" t="s">
        <v>52</v>
      </c>
      <c r="H15" s="15" t="s">
        <v>7</v>
      </c>
      <c r="I15" s="6" t="s">
        <v>38</v>
      </c>
      <c r="J15" s="15" t="s">
        <v>54</v>
      </c>
      <c r="K15" s="6" t="s">
        <v>56</v>
      </c>
      <c r="L15" s="6" t="s">
        <v>58</v>
      </c>
      <c r="M15" s="16">
        <v>797.1988525390625</v>
      </c>
      <c r="N15" s="17">
        <v>2.3304353337366237</v>
      </c>
    </row>
    <row r="16" spans="2:14" ht="18.75" customHeight="1" x14ac:dyDescent="0.25">
      <c r="E16" s="6" t="s">
        <v>10</v>
      </c>
      <c r="F16" s="6" t="s">
        <v>11</v>
      </c>
      <c r="G16" s="6" t="s">
        <v>18</v>
      </c>
      <c r="H16" s="6" t="s">
        <v>23</v>
      </c>
      <c r="I16" s="6" t="s">
        <v>38</v>
      </c>
      <c r="J16" s="6" t="s">
        <v>47</v>
      </c>
      <c r="K16" s="6" t="s">
        <v>45</v>
      </c>
      <c r="L16" s="6" t="s">
        <v>40</v>
      </c>
      <c r="M16" s="10">
        <v>384.87</v>
      </c>
      <c r="N16" s="10">
        <v>2.9</v>
      </c>
    </row>
    <row r="17" spans="5:14" ht="18.75" customHeight="1" thickBot="1" x14ac:dyDescent="0.3">
      <c r="E17" s="7" t="s">
        <v>10</v>
      </c>
      <c r="F17" s="7" t="s">
        <v>11</v>
      </c>
      <c r="G17" s="7" t="s">
        <v>18</v>
      </c>
      <c r="H17" s="7" t="s">
        <v>7</v>
      </c>
      <c r="I17" s="7" t="s">
        <v>38</v>
      </c>
      <c r="J17" s="7" t="s">
        <v>48</v>
      </c>
      <c r="K17" s="7" t="s">
        <v>46</v>
      </c>
      <c r="L17" s="7" t="s">
        <v>39</v>
      </c>
      <c r="M17" s="11">
        <v>912.78</v>
      </c>
      <c r="N17" s="11">
        <v>1.51</v>
      </c>
    </row>
    <row r="18" spans="5:14" ht="15.75" thickTop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fixed</vt:lpstr>
      <vt:lpstr>table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</dc:creator>
  <cp:lastModifiedBy>Hiro</cp:lastModifiedBy>
  <dcterms:created xsi:type="dcterms:W3CDTF">2023-05-22T02:39:41Z</dcterms:created>
  <dcterms:modified xsi:type="dcterms:W3CDTF">2023-07-19T08:21:00Z</dcterms:modified>
</cp:coreProperties>
</file>