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EDA5B9-1039-409E-9D25-96F074DA52D8}" xr6:coauthVersionLast="45" xr6:coauthVersionMax="45" xr10:uidLastSave="{00000000-0000-0000-0000-000000000000}"/>
  <bookViews>
    <workbookView xWindow="-120" yWindow="-120" windowWidth="20730" windowHeight="11160" xr2:uid="{C3263970-00C4-4B54-8382-D99EAA9D3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I11" i="1" l="1"/>
  <c r="I15" i="1"/>
  <c r="H15" i="1"/>
  <c r="H11" i="1"/>
  <c r="J19" i="1"/>
  <c r="H19" i="1"/>
  <c r="I7" i="1"/>
  <c r="I3" i="1"/>
  <c r="H7" i="1"/>
  <c r="H3" i="1"/>
</calcChain>
</file>

<file path=xl/sharedStrings.xml><?xml version="1.0" encoding="utf-8"?>
<sst xmlns="http://schemas.openxmlformats.org/spreadsheetml/2006/main" count="35" uniqueCount="24">
  <si>
    <t>Opening/Closing</t>
  </si>
  <si>
    <t>Single Floor</t>
  </si>
  <si>
    <t>Mean</t>
  </si>
  <si>
    <t>Std. Dev.</t>
  </si>
  <si>
    <t>Multi Floor</t>
  </si>
  <si>
    <t># of Floors</t>
  </si>
  <si>
    <t>Time Between Floors @ Full Acceleartion</t>
  </si>
  <si>
    <t>The Important Stuff</t>
  </si>
  <si>
    <r>
      <rPr>
        <b/>
        <sz val="11"/>
        <color theme="1"/>
        <rFont val="Calibri"/>
        <family val="2"/>
        <scheme val="minor"/>
      </rPr>
      <t>**NOTE**</t>
    </r>
    <r>
      <rPr>
        <sz val="11"/>
        <color theme="1"/>
        <rFont val="Calibri"/>
        <family val="2"/>
        <scheme val="minor"/>
      </rPr>
      <t xml:space="preserve"> All units are in seconds unless otherwise specified.</t>
    </r>
  </si>
  <si>
    <t>Max Speed (m/s)</t>
  </si>
  <si>
    <t>Opening/Closing Average</t>
  </si>
  <si>
    <t>Acceleartion/Deceleration (m/s^2)</t>
  </si>
  <si>
    <t>C.I. (95%)</t>
  </si>
  <si>
    <t>9.174865 - 12.81614</t>
  </si>
  <si>
    <t>7.01694 - 7.38706</t>
  </si>
  <si>
    <t>Raw Data for the Canal Building Elevators</t>
  </si>
  <si>
    <t>Time Between Floors @ Estimated Full Acceleartion</t>
  </si>
  <si>
    <t>1.962224 - 2.612321</t>
  </si>
  <si>
    <t>22 steps</t>
  </si>
  <si>
    <t>7 inches per step</t>
  </si>
  <si>
    <t>meters per floor</t>
  </si>
  <si>
    <t xml:space="preserve"> </t>
  </si>
  <si>
    <t>1.246926 - 2.196384</t>
  </si>
  <si>
    <t>At Max Speed Between Floor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</si>
</sst>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2" xfId="0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3" borderId="21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4" borderId="5" xfId="0" applyFill="1" applyBorder="1" applyAlignment="1">
      <alignment horizontal="center"/>
    </xf>
    <xf numFmtId="0" fontId="0" fillId="4" borderId="8" xfId="0" applyFill="1" applyBorder="1"/>
    <xf numFmtId="0" fontId="0" fillId="4" borderId="10" xfId="0" applyFill="1" applyBorder="1"/>
    <xf numFmtId="0" fontId="0" fillId="4" borderId="24" xfId="0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/>
    <xf numFmtId="0" fontId="0" fillId="6" borderId="18" xfId="0" applyFill="1" applyBorder="1" applyAlignment="1">
      <alignment horizontal="center"/>
    </xf>
    <xf numFmtId="0" fontId="0" fillId="6" borderId="19" xfId="0" applyFill="1" applyBorder="1"/>
    <xf numFmtId="0" fontId="0" fillId="6" borderId="20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7" xfId="0" applyBorder="1"/>
    <xf numFmtId="0" fontId="0" fillId="5" borderId="5" xfId="0" applyFill="1" applyBorder="1"/>
    <xf numFmtId="0" fontId="0" fillId="0" borderId="7" xfId="0" applyBorder="1"/>
    <xf numFmtId="0" fontId="0" fillId="5" borderId="8" xfId="0" applyFill="1" applyBorder="1"/>
    <xf numFmtId="0" fontId="0" fillId="5" borderId="23" xfId="0" applyFill="1" applyBorder="1"/>
    <xf numFmtId="0" fontId="0" fillId="0" borderId="27" xfId="0" applyBorder="1"/>
    <xf numFmtId="0" fontId="0" fillId="5" borderId="28" xfId="0" applyFill="1" applyBorder="1"/>
    <xf numFmtId="0" fontId="0" fillId="0" borderId="16" xfId="0" applyBorder="1"/>
    <xf numFmtId="0" fontId="0" fillId="0" borderId="0" xfId="0" applyBorder="1"/>
    <xf numFmtId="0" fontId="0" fillId="0" borderId="16" xfId="0" applyBorder="1" applyAlignment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8C5-E869-4226-865D-7E9F1FE4DED8}">
  <dimension ref="A1:N19"/>
  <sheetViews>
    <sheetView tabSelected="1" zoomScale="118" workbookViewId="0">
      <selection activeCell="D12" sqref="D12"/>
    </sheetView>
  </sheetViews>
  <sheetFormatPr defaultColWidth="8.85546875" defaultRowHeight="15" x14ac:dyDescent="0.25"/>
  <cols>
    <col min="1" max="1" width="16" bestFit="1" customWidth="1"/>
    <col min="2" max="2" width="15.5703125" bestFit="1" customWidth="1"/>
    <col min="3" max="3" width="16" customWidth="1"/>
    <col min="4" max="4" width="14.28515625" customWidth="1"/>
    <col min="5" max="5" width="47.85546875" bestFit="1" customWidth="1"/>
    <col min="6" max="6" width="9.140625" customWidth="1"/>
    <col min="7" max="7" width="8.85546875" customWidth="1"/>
    <col min="8" max="8" width="17.28515625" customWidth="1"/>
    <col min="9" max="9" width="34.85546875" customWidth="1"/>
    <col min="10" max="10" width="23.42578125" customWidth="1"/>
  </cols>
  <sheetData>
    <row r="1" spans="1:14" ht="15.75" thickBot="1" x14ac:dyDescent="0.3">
      <c r="A1" s="44" t="s">
        <v>15</v>
      </c>
      <c r="B1" s="45"/>
      <c r="C1" s="45"/>
      <c r="D1" s="45"/>
      <c r="E1" s="46"/>
      <c r="H1" s="41" t="s">
        <v>0</v>
      </c>
      <c r="I1" s="42"/>
      <c r="J1" s="43"/>
    </row>
    <row r="2" spans="1:14" x14ac:dyDescent="0.25">
      <c r="A2" s="11" t="s">
        <v>0</v>
      </c>
      <c r="B2" s="14" t="s">
        <v>1</v>
      </c>
      <c r="C2" s="17" t="s">
        <v>4</v>
      </c>
      <c r="D2" s="20" t="s">
        <v>5</v>
      </c>
      <c r="E2" s="23" t="s">
        <v>16</v>
      </c>
      <c r="H2" s="5" t="s">
        <v>2</v>
      </c>
      <c r="I2" s="4" t="s">
        <v>3</v>
      </c>
      <c r="J2" s="6" t="s">
        <v>12</v>
      </c>
    </row>
    <row r="3" spans="1:14" ht="15.75" thickBot="1" x14ac:dyDescent="0.3">
      <c r="A3" s="12">
        <v>10.5</v>
      </c>
      <c r="B3" s="15">
        <v>7.31</v>
      </c>
      <c r="C3" s="18">
        <v>15.76</v>
      </c>
      <c r="D3" s="21">
        <v>5</v>
      </c>
      <c r="E3" s="24">
        <v>1.18</v>
      </c>
      <c r="H3" s="7">
        <f>AVERAGE(A3:A7)</f>
        <v>10.996</v>
      </c>
      <c r="I3" s="8">
        <f>_xlfn.STDEV.P(A3:A7)</f>
        <v>2.076541355234709</v>
      </c>
      <c r="J3" s="9" t="s">
        <v>13</v>
      </c>
    </row>
    <row r="4" spans="1:14" ht="15.75" thickBot="1" x14ac:dyDescent="0.3">
      <c r="A4" s="12">
        <v>9.4499999999999993</v>
      </c>
      <c r="B4" s="15">
        <v>7.32</v>
      </c>
      <c r="C4" s="18">
        <v>17.420000000000002</v>
      </c>
      <c r="D4" s="21">
        <v>6</v>
      </c>
      <c r="E4" s="24">
        <v>3.08</v>
      </c>
    </row>
    <row r="5" spans="1:14" x14ac:dyDescent="0.25">
      <c r="A5" s="12">
        <v>9.8000000000000007</v>
      </c>
      <c r="B5" s="15">
        <v>7.3</v>
      </c>
      <c r="C5" s="18">
        <v>11.4</v>
      </c>
      <c r="D5" s="21">
        <v>3</v>
      </c>
      <c r="E5" s="24">
        <v>2.5099999999999998</v>
      </c>
      <c r="H5" s="47" t="s">
        <v>1</v>
      </c>
      <c r="I5" s="48"/>
      <c r="J5" s="49"/>
    </row>
    <row r="6" spans="1:14" x14ac:dyDescent="0.25">
      <c r="A6" s="12">
        <v>10.14</v>
      </c>
      <c r="B6" s="15">
        <v>6.78</v>
      </c>
      <c r="C6" s="18">
        <v>8.3699999999999992</v>
      </c>
      <c r="D6" s="21">
        <v>2</v>
      </c>
      <c r="E6" s="24">
        <v>2.21</v>
      </c>
      <c r="H6" s="5" t="s">
        <v>2</v>
      </c>
      <c r="I6" s="4" t="s">
        <v>3</v>
      </c>
      <c r="J6" s="6" t="s">
        <v>12</v>
      </c>
    </row>
    <row r="7" spans="1:14" ht="15.75" thickBot="1" x14ac:dyDescent="0.3">
      <c r="A7" s="13">
        <v>15.09</v>
      </c>
      <c r="B7" s="16">
        <v>7.3</v>
      </c>
      <c r="C7" s="18">
        <v>9.09</v>
      </c>
      <c r="D7" s="21">
        <v>2</v>
      </c>
      <c r="E7" s="24">
        <v>2.37</v>
      </c>
      <c r="H7" s="7">
        <f>AVERAGE(B3:B7)</f>
        <v>7.202</v>
      </c>
      <c r="I7" s="8">
        <f>_xlfn.STDEV.P(B3:B7)</f>
        <v>0.21113029152634621</v>
      </c>
      <c r="J7" s="9" t="s">
        <v>14</v>
      </c>
    </row>
    <row r="8" spans="1:14" ht="15.75" thickBot="1" x14ac:dyDescent="0.3">
      <c r="A8" s="35"/>
      <c r="B8" s="36"/>
      <c r="C8" s="18">
        <v>10.64</v>
      </c>
      <c r="D8" s="21">
        <v>3</v>
      </c>
      <c r="E8" s="24">
        <v>1.41</v>
      </c>
      <c r="H8" s="2"/>
      <c r="I8" s="2"/>
      <c r="J8" s="2"/>
      <c r="L8" s="2"/>
      <c r="M8" s="2"/>
      <c r="N8" s="2"/>
    </row>
    <row r="9" spans="1:14" ht="15.95" customHeight="1" thickBot="1" x14ac:dyDescent="0.3">
      <c r="A9" s="35"/>
      <c r="B9" s="36"/>
      <c r="C9" s="19">
        <v>13.05</v>
      </c>
      <c r="D9" s="22">
        <v>4</v>
      </c>
      <c r="E9" s="24">
        <v>3.07</v>
      </c>
      <c r="H9" s="53" t="s">
        <v>23</v>
      </c>
      <c r="I9" s="54"/>
      <c r="J9" s="55"/>
      <c r="L9" s="26"/>
      <c r="M9" s="27"/>
      <c r="N9" s="27"/>
    </row>
    <row r="10" spans="1:14" ht="15.75" thickBot="1" x14ac:dyDescent="0.3">
      <c r="A10" s="37"/>
      <c r="B10" s="36"/>
      <c r="C10" s="36"/>
      <c r="D10" s="36"/>
      <c r="E10" s="24">
        <v>2.39</v>
      </c>
      <c r="H10" s="5" t="s">
        <v>2</v>
      </c>
      <c r="I10" s="4" t="s">
        <v>3</v>
      </c>
      <c r="J10" s="6" t="s">
        <v>12</v>
      </c>
      <c r="L10" s="27"/>
      <c r="M10" s="27"/>
      <c r="N10" s="27"/>
    </row>
    <row r="11" spans="1:14" ht="15.75" thickBot="1" x14ac:dyDescent="0.3">
      <c r="A11" s="29" t="s">
        <v>18</v>
      </c>
      <c r="B11" s="30"/>
      <c r="C11" s="36"/>
      <c r="D11" s="36"/>
      <c r="E11" s="24">
        <v>2.3199999999999998</v>
      </c>
      <c r="H11" s="7">
        <f xml:space="preserve"> 3.9116 / 2.272</f>
        <v>1.721654929577465</v>
      </c>
      <c r="I11" s="8">
        <f>_xlfn.STDEV.P(1.66,2.41,1.55,3.03,2.34)</f>
        <v>0.54160502213328898</v>
      </c>
      <c r="J11" s="9" t="s">
        <v>22</v>
      </c>
      <c r="L11" s="2"/>
      <c r="M11" s="2"/>
      <c r="N11" s="2"/>
    </row>
    <row r="12" spans="1:14" ht="15.75" thickBot="1" x14ac:dyDescent="0.3">
      <c r="A12" s="31" t="s">
        <v>19</v>
      </c>
      <c r="B12" s="33"/>
      <c r="C12" s="36"/>
      <c r="D12" s="36"/>
      <c r="E12" s="24">
        <v>2.2200000000000002</v>
      </c>
      <c r="L12" s="2"/>
      <c r="M12" s="2"/>
      <c r="N12" s="2"/>
    </row>
    <row r="13" spans="1:14" ht="15.75" thickBot="1" x14ac:dyDescent="0.3">
      <c r="A13" s="32">
        <f>22 * 0.1778</f>
        <v>3.9116000000000004</v>
      </c>
      <c r="B13" s="34" t="s">
        <v>20</v>
      </c>
      <c r="C13" s="36"/>
      <c r="D13" s="36"/>
      <c r="E13" s="25">
        <v>2.4</v>
      </c>
      <c r="H13" s="56" t="s">
        <v>6</v>
      </c>
      <c r="I13" s="57"/>
      <c r="J13" s="58"/>
      <c r="L13" s="2"/>
      <c r="M13" s="2"/>
      <c r="N13" s="2"/>
    </row>
    <row r="14" spans="1:14" x14ac:dyDescent="0.25">
      <c r="A14" s="35"/>
      <c r="B14" s="36"/>
      <c r="C14" s="36"/>
      <c r="D14" s="36"/>
      <c r="E14" s="28"/>
      <c r="H14" s="5" t="s">
        <v>2</v>
      </c>
      <c r="I14" s="4" t="s">
        <v>3</v>
      </c>
      <c r="J14" s="6" t="s">
        <v>12</v>
      </c>
      <c r="L14" s="1"/>
      <c r="M14" s="1"/>
      <c r="N14" s="1"/>
    </row>
    <row r="15" spans="1:14" ht="15.75" thickBot="1" x14ac:dyDescent="0.3">
      <c r="A15" s="35"/>
      <c r="B15" s="36"/>
      <c r="C15" s="36"/>
      <c r="D15" s="36"/>
      <c r="E15" s="28"/>
      <c r="H15" s="7">
        <f>AVERAGE(E3:E13)</f>
        <v>2.2872727272727271</v>
      </c>
      <c r="I15" s="8">
        <f>_xlfn.STDEV.P(E3:E13)</f>
        <v>0.55004282327652965</v>
      </c>
      <c r="J15" s="9" t="s">
        <v>17</v>
      </c>
      <c r="N15" s="3"/>
    </row>
    <row r="16" spans="1:14" ht="15.75" thickBot="1" x14ac:dyDescent="0.3">
      <c r="A16" s="50" t="s">
        <v>8</v>
      </c>
      <c r="B16" s="51"/>
      <c r="C16" s="51"/>
      <c r="D16" s="51"/>
      <c r="E16" s="52"/>
      <c r="H16" s="2"/>
      <c r="I16" s="2"/>
      <c r="J16" s="2"/>
    </row>
    <row r="17" spans="4:10" x14ac:dyDescent="0.25">
      <c r="H17" s="38" t="s">
        <v>7</v>
      </c>
      <c r="I17" s="39"/>
      <c r="J17" s="40"/>
    </row>
    <row r="18" spans="4:10" x14ac:dyDescent="0.25">
      <c r="D18" t="s">
        <v>21</v>
      </c>
      <c r="H18" s="5" t="s">
        <v>9</v>
      </c>
      <c r="I18" s="4" t="s">
        <v>11</v>
      </c>
      <c r="J18" s="6" t="s">
        <v>10</v>
      </c>
    </row>
    <row r="19" spans="4:10" ht="15.75" thickBot="1" x14ac:dyDescent="0.3">
      <c r="H19" s="7">
        <f xml:space="preserve"> 3.9116 / 2.272</f>
        <v>1.721654929577465</v>
      </c>
      <c r="I19" s="8">
        <v>0.37888532790000001</v>
      </c>
      <c r="J19" s="10">
        <f>H3</f>
        <v>10.996</v>
      </c>
    </row>
  </sheetData>
  <mergeCells count="7">
    <mergeCell ref="H17:J17"/>
    <mergeCell ref="H1:J1"/>
    <mergeCell ref="A1:E1"/>
    <mergeCell ref="H5:J5"/>
    <mergeCell ref="A16:E16"/>
    <mergeCell ref="H9:J9"/>
    <mergeCell ref="H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Breton</dc:creator>
  <cp:lastModifiedBy>John Breton</cp:lastModifiedBy>
  <dcterms:created xsi:type="dcterms:W3CDTF">2020-01-29T14:41:45Z</dcterms:created>
  <dcterms:modified xsi:type="dcterms:W3CDTF">2020-01-29T18:02:41Z</dcterms:modified>
</cp:coreProperties>
</file>