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260" yWindow="0" windowWidth="18100" windowHeight="15220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T5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3" i="1"/>
  <c r="J33" i="1"/>
  <c r="K33" i="1"/>
  <c r="L33" i="1"/>
  <c r="M33" i="1"/>
  <c r="N33" i="1"/>
  <c r="O33" i="1"/>
  <c r="P33" i="1"/>
  <c r="Q33" i="1"/>
  <c r="R33" i="1"/>
  <c r="S33" i="1"/>
  <c r="S34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O43" i="1"/>
  <c r="O44" i="1"/>
  <c r="O45" i="1"/>
</calcChain>
</file>

<file path=xl/sharedStrings.xml><?xml version="1.0" encoding="utf-8"?>
<sst xmlns="http://schemas.openxmlformats.org/spreadsheetml/2006/main" count="123" uniqueCount="64">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</sst>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32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abSelected="1" topLeftCell="I21" workbookViewId="0">
      <selection activeCell="J35" sqref="J35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2" t="s">
        <v>62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</row>
    <row r="2" spans="1:209" ht="18">
      <c r="B2" s="109" t="s">
        <v>5</v>
      </c>
      <c r="C2" s="109"/>
      <c r="D2" s="109"/>
      <c r="E2" s="109"/>
      <c r="F2" s="109"/>
      <c r="G2" s="9"/>
      <c r="I2" s="5"/>
      <c r="J2" s="109" t="s">
        <v>6</v>
      </c>
      <c r="K2" s="109"/>
      <c r="L2" s="109"/>
      <c r="M2" s="109"/>
      <c r="N2" s="109"/>
      <c r="O2" s="109"/>
      <c r="P2" s="109"/>
      <c r="Q2" s="109"/>
      <c r="R2" s="109"/>
      <c r="S2" s="109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Timesheets!M7</f>
        <v>0</v>
      </c>
      <c r="W9" s="101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Timesheets!M8</f>
        <v>0</v>
      </c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Timesheets!M9</f>
        <v>0</v>
      </c>
      <c r="W11" s="101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Timesheets!M10</f>
        <v>0</v>
      </c>
      <c r="W12" s="101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07">
        <f>Timesheets!M11</f>
        <v>0</v>
      </c>
      <c r="W13" s="102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07">
        <f>Timesheets!M12</f>
        <v>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07">
        <f>Timesheets!M13</f>
        <v>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07">
        <f>Timesheets!M14</f>
        <v>0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07">
        <f>Timesheets!M15</f>
        <v>0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07">
        <f>Timesheets!M16</f>
        <v>0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07">
        <f>Timesheets!M17</f>
        <v>0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07">
        <f>Timesheets!M18</f>
        <v>0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>
        <f>Timesheets!M19</f>
        <v>0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105">
        <v>95.75</v>
      </c>
      <c r="N22" s="105">
        <v>95.75</v>
      </c>
      <c r="O22" s="105">
        <v>95.75</v>
      </c>
      <c r="P22" s="105">
        <v>95.75</v>
      </c>
      <c r="Q22" s="105">
        <v>95.75</v>
      </c>
      <c r="R22" s="105">
        <v>95.75</v>
      </c>
      <c r="S22" s="105">
        <v>95.75</v>
      </c>
      <c r="T22" s="107">
        <f t="shared" si="0"/>
        <v>957.5</v>
      </c>
      <c r="U22" s="107">
        <f>Timesheets!M20</f>
        <v>0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5">
        <v>95.75</v>
      </c>
      <c r="K23" s="105">
        <v>95.75</v>
      </c>
      <c r="L23" s="105">
        <v>95.75</v>
      </c>
      <c r="M23" s="105">
        <v>95.75</v>
      </c>
      <c r="N23" s="105">
        <v>95.75</v>
      </c>
      <c r="O23" s="105">
        <v>95.75</v>
      </c>
      <c r="P23" s="105">
        <v>95.75</v>
      </c>
      <c r="Q23" s="105">
        <v>95.75</v>
      </c>
      <c r="R23" s="105">
        <v>95.75</v>
      </c>
      <c r="S23" s="105">
        <v>95.75</v>
      </c>
      <c r="T23" s="107">
        <f t="shared" si="0"/>
        <v>957.5</v>
      </c>
      <c r="U23" s="107">
        <f>Timesheets!M21</f>
        <v>0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5">
        <v>95.75</v>
      </c>
      <c r="K24" s="105">
        <v>95.75</v>
      </c>
      <c r="L24" s="105">
        <v>95.75</v>
      </c>
      <c r="M24" s="105">
        <v>95.75</v>
      </c>
      <c r="N24" s="77">
        <v>187.5</v>
      </c>
      <c r="O24" s="105">
        <v>95.75</v>
      </c>
      <c r="P24" s="77">
        <v>187.5</v>
      </c>
      <c r="Q24" s="77">
        <v>187.5</v>
      </c>
      <c r="R24" s="105">
        <v>95.75</v>
      </c>
      <c r="S24" s="105">
        <v>95.75</v>
      </c>
      <c r="T24" s="107">
        <f t="shared" si="0"/>
        <v>1232.75</v>
      </c>
      <c r="U24" s="107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5">
        <v>95.75</v>
      </c>
      <c r="K25" s="105">
        <v>95.75</v>
      </c>
      <c r="L25" s="105">
        <v>95.75</v>
      </c>
      <c r="M25" s="105">
        <v>95.75</v>
      </c>
      <c r="N25" s="105">
        <v>95.75</v>
      </c>
      <c r="O25" s="105">
        <v>95.75</v>
      </c>
      <c r="P25" s="105">
        <v>95.75</v>
      </c>
      <c r="Q25" s="105">
        <v>95.75</v>
      </c>
      <c r="R25" s="105">
        <v>95.75</v>
      </c>
      <c r="S25" s="105">
        <v>95.75</v>
      </c>
      <c r="T25" s="107">
        <f t="shared" si="0"/>
        <v>957.5</v>
      </c>
      <c r="U25" s="107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105">
        <v>95.75</v>
      </c>
      <c r="M26" s="105">
        <v>95.75</v>
      </c>
      <c r="N26" s="105">
        <v>95.75</v>
      </c>
      <c r="O26" s="105">
        <v>95.75</v>
      </c>
      <c r="P26" s="105">
        <v>95.75</v>
      </c>
      <c r="Q26" s="105">
        <v>95.75</v>
      </c>
      <c r="R26" s="105">
        <v>95.75</v>
      </c>
      <c r="S26" s="105">
        <v>95.75</v>
      </c>
      <c r="T26" s="107">
        <f t="shared" si="0"/>
        <v>957.5</v>
      </c>
      <c r="U26" s="107">
        <f>Timesheets!M24</f>
        <v>0</v>
      </c>
      <c r="W26" s="101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105">
        <v>95.75</v>
      </c>
      <c r="P27" s="77">
        <v>187.5</v>
      </c>
      <c r="Q27" s="77">
        <v>187.5</v>
      </c>
      <c r="R27" s="105">
        <v>95.75</v>
      </c>
      <c r="S27" s="105">
        <v>95.75</v>
      </c>
      <c r="T27" s="107">
        <f t="shared" si="0"/>
        <v>1232.75</v>
      </c>
      <c r="U27" s="107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105">
        <v>95.75</v>
      </c>
      <c r="M28" s="105">
        <v>95.75</v>
      </c>
      <c r="N28" s="105">
        <v>95.75</v>
      </c>
      <c r="O28" s="105">
        <v>95.75</v>
      </c>
      <c r="P28" s="105">
        <v>95.75</v>
      </c>
      <c r="Q28" s="105">
        <v>95.75</v>
      </c>
      <c r="R28" s="105">
        <v>95.75</v>
      </c>
      <c r="S28" s="105">
        <v>95.75</v>
      </c>
      <c r="T28" s="107">
        <f t="shared" si="0"/>
        <v>957.5</v>
      </c>
      <c r="U28" s="107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2661.5</v>
      </c>
      <c r="K33" s="89">
        <f t="shared" si="1"/>
        <v>2636.5</v>
      </c>
      <c r="L33" s="89">
        <f t="shared" si="1"/>
        <v>2569.75</v>
      </c>
      <c r="M33" s="89">
        <f t="shared" si="1"/>
        <v>2432.25</v>
      </c>
      <c r="N33" s="89">
        <f t="shared" si="1"/>
        <v>2645</v>
      </c>
      <c r="O33" s="89">
        <f t="shared" si="1"/>
        <v>2157</v>
      </c>
      <c r="P33" s="89">
        <f t="shared" si="1"/>
        <v>2782.5</v>
      </c>
      <c r="Q33" s="89">
        <f t="shared" si="1"/>
        <v>2561.5</v>
      </c>
      <c r="R33" s="89">
        <f t="shared" si="1"/>
        <v>2536.5</v>
      </c>
      <c r="S33" s="89">
        <f t="shared" si="1"/>
        <v>2413.5</v>
      </c>
      <c r="T33" s="89">
        <f t="shared" si="1"/>
        <v>25396</v>
      </c>
      <c r="U33" s="89">
        <f t="shared" si="1"/>
        <v>2931.25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25396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0" t="s">
        <v>38</v>
      </c>
      <c r="K38" s="110"/>
      <c r="L38" s="111"/>
      <c r="M38" s="92"/>
      <c r="N38" s="94"/>
      <c r="O38" s="17" t="s">
        <v>32</v>
      </c>
      <c r="P38" s="86"/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8" t="s">
        <v>25</v>
      </c>
      <c r="K40" s="93"/>
      <c r="L40" s="93"/>
      <c r="M40" s="93"/>
      <c r="N40" s="100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100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100"/>
      <c r="O42" s="90">
        <v>7000</v>
      </c>
      <c r="P42" s="86" t="s">
        <v>31</v>
      </c>
    </row>
    <row r="43" spans="1:109">
      <c r="J43" s="99" t="s">
        <v>39</v>
      </c>
      <c r="K43" s="93"/>
      <c r="L43" s="93"/>
      <c r="M43" s="93"/>
      <c r="N43" s="100"/>
      <c r="O43" s="90">
        <f>O42*0.25</f>
        <v>1750</v>
      </c>
      <c r="P43" s="86"/>
    </row>
    <row r="44" spans="1:109">
      <c r="J44" s="99" t="s">
        <v>40</v>
      </c>
      <c r="K44" s="93"/>
      <c r="L44" s="93"/>
      <c r="M44" s="93"/>
      <c r="N44" s="100"/>
      <c r="O44" s="90">
        <f>O42*0.5</f>
        <v>3500</v>
      </c>
      <c r="P44" s="86"/>
    </row>
    <row r="45" spans="1:109">
      <c r="J45" s="99" t="s">
        <v>41</v>
      </c>
      <c r="K45" s="93"/>
      <c r="L45" s="93"/>
      <c r="M45" s="93"/>
      <c r="N45" s="100"/>
      <c r="O45" s="90">
        <f>O42*0.25</f>
        <v>1750</v>
      </c>
      <c r="P45" s="86"/>
    </row>
    <row r="47" spans="1:109">
      <c r="J47" t="s">
        <v>29</v>
      </c>
    </row>
    <row r="48" spans="1:109">
      <c r="J48" t="s">
        <v>44</v>
      </c>
    </row>
    <row r="55" spans="7:8">
      <c r="G55" s="97"/>
      <c r="H55" t="s">
        <v>42</v>
      </c>
    </row>
    <row r="57" spans="7:8">
      <c r="G57" s="15"/>
    </row>
  </sheetData>
  <mergeCells count="4">
    <mergeCell ref="B2:F2"/>
    <mergeCell ref="J2:S2"/>
    <mergeCell ref="J38:L38"/>
    <mergeCell ref="A1: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selection activeCell="O13" sqref="O13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/>
      <c r="D7" s="77"/>
      <c r="E7" s="77"/>
      <c r="F7" s="105"/>
      <c r="G7" s="105"/>
      <c r="H7" s="105"/>
      <c r="I7" s="75"/>
      <c r="J7" s="105"/>
      <c r="K7" s="105"/>
      <c r="L7" s="77"/>
      <c r="M7" s="13">
        <f t="shared" si="0"/>
        <v>0</v>
      </c>
    </row>
    <row r="8" spans="1:13">
      <c r="A8" s="73">
        <v>41680</v>
      </c>
      <c r="B8" s="79">
        <v>6</v>
      </c>
      <c r="C8" s="77"/>
      <c r="D8" s="77"/>
      <c r="E8" s="77"/>
      <c r="F8" s="77"/>
      <c r="G8" s="105"/>
      <c r="H8" s="105"/>
      <c r="I8" s="75"/>
      <c r="J8" s="105"/>
      <c r="K8" s="77"/>
      <c r="L8" s="105"/>
      <c r="M8" s="13">
        <f t="shared" si="0"/>
        <v>0</v>
      </c>
    </row>
    <row r="9" spans="1:13">
      <c r="A9" s="73">
        <v>41687</v>
      </c>
      <c r="B9" s="76">
        <v>7</v>
      </c>
      <c r="C9" s="105"/>
      <c r="D9" s="105"/>
      <c r="E9" s="105"/>
      <c r="F9" s="77"/>
      <c r="G9" s="77"/>
      <c r="H9" s="105"/>
      <c r="I9" s="75"/>
      <c r="J9" s="77"/>
      <c r="K9" s="77"/>
      <c r="L9" s="77"/>
      <c r="M9" s="13">
        <f t="shared" si="0"/>
        <v>0</v>
      </c>
    </row>
    <row r="10" spans="1:13">
      <c r="A10" s="73">
        <v>41694</v>
      </c>
      <c r="B10" s="78">
        <v>8</v>
      </c>
      <c r="C10" s="77"/>
      <c r="D10" s="77"/>
      <c r="E10" s="77"/>
      <c r="F10" s="105"/>
      <c r="G10" s="77"/>
      <c r="H10" s="105"/>
      <c r="I10" s="75"/>
      <c r="J10" s="77"/>
      <c r="K10" s="105"/>
      <c r="L10" s="105"/>
      <c r="M10" s="13">
        <f t="shared" si="0"/>
        <v>0</v>
      </c>
    </row>
    <row r="11" spans="1:13">
      <c r="A11" s="73">
        <v>41701</v>
      </c>
      <c r="B11" s="80">
        <v>9</v>
      </c>
      <c r="C11" s="105"/>
      <c r="D11" s="105"/>
      <c r="E11" s="105"/>
      <c r="F11" s="105"/>
      <c r="G11" s="77"/>
      <c r="H11" s="105"/>
      <c r="I11" s="77"/>
      <c r="J11" s="105"/>
      <c r="K11" s="105"/>
      <c r="L11" s="105"/>
      <c r="M11" s="13">
        <f t="shared" si="0"/>
        <v>0</v>
      </c>
    </row>
    <row r="12" spans="1:13">
      <c r="A12" s="73">
        <v>41708</v>
      </c>
      <c r="B12" s="81">
        <v>10</v>
      </c>
      <c r="C12" s="105"/>
      <c r="D12" s="105"/>
      <c r="E12" s="105"/>
      <c r="F12" s="77"/>
      <c r="G12" s="105"/>
      <c r="H12" s="105"/>
      <c r="I12" s="105"/>
      <c r="J12" s="105"/>
      <c r="K12" s="77"/>
      <c r="L12" s="77"/>
      <c r="M12" s="13">
        <f t="shared" si="0"/>
        <v>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13"/>
    </row>
    <row r="14" spans="1:13">
      <c r="A14" s="73">
        <v>41715</v>
      </c>
      <c r="B14" s="80">
        <v>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3">
        <f t="shared" si="0"/>
        <v>0</v>
      </c>
    </row>
    <row r="15" spans="1:13">
      <c r="A15" s="73">
        <v>41722</v>
      </c>
      <c r="B15" s="80">
        <v>2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3">
        <f t="shared" si="0"/>
        <v>0</v>
      </c>
    </row>
    <row r="16" spans="1:13">
      <c r="A16" s="73">
        <v>41729</v>
      </c>
      <c r="B16" s="80">
        <v>3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3">
        <f t="shared" si="0"/>
        <v>0</v>
      </c>
    </row>
    <row r="17" spans="1:13">
      <c r="A17" s="73">
        <v>41736</v>
      </c>
      <c r="B17" s="80">
        <v>4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3">
        <f t="shared" si="0"/>
        <v>0</v>
      </c>
    </row>
    <row r="18" spans="1:13">
      <c r="A18" s="73">
        <v>41743</v>
      </c>
      <c r="B18" s="80">
        <v>5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3">
        <f t="shared" si="0"/>
        <v>0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3">
        <f t="shared" si="0"/>
        <v>0</v>
      </c>
    </row>
    <row r="21" spans="1:13">
      <c r="A21" s="73">
        <v>41757</v>
      </c>
      <c r="B21" s="78">
        <v>2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3">
        <f t="shared" si="0"/>
        <v>0</v>
      </c>
    </row>
    <row r="22" spans="1:13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  <row r="31" spans="1:13">
      <c r="B31" s="1" t="s">
        <v>63</v>
      </c>
      <c r="C31" s="12">
        <f>SUM(C3:C29)</f>
        <v>387.5</v>
      </c>
      <c r="D31" s="12">
        <f>SUM(D3:D29)</f>
        <v>362.5</v>
      </c>
      <c r="E31" s="12">
        <f>SUM(E3:E29)</f>
        <v>387.5</v>
      </c>
      <c r="F31" s="12">
        <f t="shared" ref="F31:M31" si="1">SUM(F3:F29)</f>
        <v>250</v>
      </c>
      <c r="G31" s="12">
        <f t="shared" si="1"/>
        <v>187.5</v>
      </c>
      <c r="H31" s="12">
        <f t="shared" si="1"/>
        <v>250</v>
      </c>
      <c r="I31" s="12">
        <f t="shared" si="1"/>
        <v>325</v>
      </c>
      <c r="J31" s="12">
        <f t="shared" si="1"/>
        <v>287.5</v>
      </c>
      <c r="K31" s="12">
        <f t="shared" si="1"/>
        <v>262.5</v>
      </c>
      <c r="L31" s="12">
        <f t="shared" si="1"/>
        <v>231.25</v>
      </c>
      <c r="M31" s="108">
        <f t="shared" si="1"/>
        <v>2931.25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Prakruti Sinha</cp:lastModifiedBy>
  <cp:lastPrinted>2014-02-20T16:09:40Z</cp:lastPrinted>
  <dcterms:created xsi:type="dcterms:W3CDTF">2014-01-29T14:39:00Z</dcterms:created>
  <dcterms:modified xsi:type="dcterms:W3CDTF">2014-05-07T17:06:22Z</dcterms:modified>
</cp:coreProperties>
</file>