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5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hn-\Desktop\uni\2025\spring\data vis\assignments\assignment 1\"/>
    </mc:Choice>
  </mc:AlternateContent>
  <xr:revisionPtr revIDLastSave="0" documentId="13_ncr:9_{D83A8264-8EFE-474B-B306-314C889B5492}" xr6:coauthVersionLast="47" xr6:coauthVersionMax="47" xr10:uidLastSave="{00000000-0000-0000-0000-000000000000}"/>
  <bookViews>
    <workbookView xWindow="19090" yWindow="-1220" windowWidth="23260" windowHeight="14860" tabRatio="877" xr2:uid="{EFFC4A8F-582D-4B80-B65B-A77CD7CF3AE4}"/>
  </bookViews>
  <sheets>
    <sheet name="Price History" sheetId="1" r:id="rId1"/>
    <sheet name="Close Price vs Volume" sheetId="2" r:id="rId2"/>
    <sheet name="Stock Movement Analysis" sheetId="3" r:id="rId3"/>
    <sheet name="Capital vs Issued Shares" sheetId="4" r:id="rId4"/>
    <sheet name="Dividend Yield Analysis" sheetId="5" r:id="rId5"/>
    <sheet name="PE Analysis" sheetId="7" r:id="rId6"/>
    <sheet name="Yearly Investment Portfoilo" sheetId="6" r:id="rId7"/>
    <sheet name="Single Trade" sheetId="8" r:id="rId8"/>
    <sheet name="Max Trades for Max Profits" sheetId="9" r:id="rId9"/>
  </sheets>
  <definedNames>
    <definedName name="_xlnm._FilterDatabase" localSheetId="4" hidden="1">'Dividend Yield Analysis'!$A$1:$A$254</definedName>
    <definedName name="_xlnm._FilterDatabase" localSheetId="0" hidden="1">'Price History'!$C$1:$C$254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9" i="9" l="1"/>
  <c r="D8" i="9"/>
  <c r="H6" i="9"/>
  <c r="H8" i="9" s="1"/>
  <c r="H9" i="9" s="1"/>
  <c r="K3" i="9" s="1"/>
  <c r="D6" i="9"/>
  <c r="H5" i="9"/>
  <c r="H3" i="9"/>
  <c r="D3" i="9"/>
  <c r="E3" i="8"/>
  <c r="K2" i="8"/>
  <c r="B254" i="6"/>
  <c r="A254" i="6"/>
  <c r="B253" i="6"/>
  <c r="A253" i="6"/>
  <c r="B252" i="6"/>
  <c r="A252" i="6"/>
  <c r="B251" i="6"/>
  <c r="A251" i="6"/>
  <c r="B250" i="6"/>
  <c r="A250" i="6"/>
  <c r="B249" i="6"/>
  <c r="A249" i="6"/>
  <c r="B248" i="6"/>
  <c r="A248" i="6"/>
  <c r="B247" i="6"/>
  <c r="A247" i="6"/>
  <c r="B246" i="6"/>
  <c r="A246" i="6"/>
  <c r="B245" i="6"/>
  <c r="A245" i="6"/>
  <c r="B244" i="6"/>
  <c r="A244" i="6"/>
  <c r="B243" i="6"/>
  <c r="A243" i="6"/>
  <c r="B242" i="6"/>
  <c r="A242" i="6"/>
  <c r="B241" i="6"/>
  <c r="A241" i="6"/>
  <c r="B240" i="6"/>
  <c r="A240" i="6"/>
  <c r="B239" i="6"/>
  <c r="A239" i="6"/>
  <c r="B238" i="6"/>
  <c r="A238" i="6"/>
  <c r="B237" i="6"/>
  <c r="A237" i="6"/>
  <c r="B236" i="6"/>
  <c r="A236" i="6"/>
  <c r="B235" i="6"/>
  <c r="A235" i="6"/>
  <c r="B234" i="6"/>
  <c r="A234" i="6"/>
  <c r="B233" i="6"/>
  <c r="A233" i="6"/>
  <c r="B232" i="6"/>
  <c r="A232" i="6"/>
  <c r="B231" i="6"/>
  <c r="A231" i="6"/>
  <c r="B230" i="6"/>
  <c r="A230" i="6"/>
  <c r="B229" i="6"/>
  <c r="A229" i="6"/>
  <c r="B228" i="6"/>
  <c r="A228" i="6"/>
  <c r="B227" i="6"/>
  <c r="A227" i="6"/>
  <c r="B226" i="6"/>
  <c r="A226" i="6"/>
  <c r="B225" i="6"/>
  <c r="A225" i="6"/>
  <c r="B224" i="6"/>
  <c r="A224" i="6"/>
  <c r="B223" i="6"/>
  <c r="A223" i="6"/>
  <c r="B222" i="6"/>
  <c r="A222" i="6"/>
  <c r="B221" i="6"/>
  <c r="A221" i="6"/>
  <c r="B220" i="6"/>
  <c r="A220" i="6"/>
  <c r="B219" i="6"/>
  <c r="A219" i="6"/>
  <c r="B218" i="6"/>
  <c r="A218" i="6"/>
  <c r="B217" i="6"/>
  <c r="A217" i="6"/>
  <c r="B216" i="6"/>
  <c r="A216" i="6"/>
  <c r="B215" i="6"/>
  <c r="A215" i="6"/>
  <c r="B214" i="6"/>
  <c r="A214" i="6"/>
  <c r="B213" i="6"/>
  <c r="A213" i="6"/>
  <c r="B212" i="6"/>
  <c r="A212" i="6"/>
  <c r="B211" i="6"/>
  <c r="A211" i="6"/>
  <c r="B210" i="6"/>
  <c r="A210" i="6"/>
  <c r="B209" i="6"/>
  <c r="A209" i="6"/>
  <c r="B208" i="6"/>
  <c r="A208" i="6"/>
  <c r="B207" i="6"/>
  <c r="A207" i="6"/>
  <c r="B206" i="6"/>
  <c r="A206" i="6"/>
  <c r="B205" i="6"/>
  <c r="A205" i="6"/>
  <c r="B204" i="6"/>
  <c r="A204" i="6"/>
  <c r="B203" i="6"/>
  <c r="A203" i="6"/>
  <c r="B202" i="6"/>
  <c r="A202" i="6"/>
  <c r="B201" i="6"/>
  <c r="A201" i="6"/>
  <c r="B200" i="6"/>
  <c r="A200" i="6"/>
  <c r="B199" i="6"/>
  <c r="A199" i="6"/>
  <c r="B198" i="6"/>
  <c r="A198" i="6"/>
  <c r="B197" i="6"/>
  <c r="A197" i="6"/>
  <c r="B196" i="6"/>
  <c r="A196" i="6"/>
  <c r="B195" i="6"/>
  <c r="A195" i="6"/>
  <c r="B194" i="6"/>
  <c r="A194" i="6"/>
  <c r="B193" i="6"/>
  <c r="A193" i="6"/>
  <c r="B192" i="6"/>
  <c r="A192" i="6"/>
  <c r="B191" i="6"/>
  <c r="A191" i="6"/>
  <c r="B190" i="6"/>
  <c r="A190" i="6"/>
  <c r="B189" i="6"/>
  <c r="A189" i="6"/>
  <c r="B188" i="6"/>
  <c r="A188" i="6"/>
  <c r="B187" i="6"/>
  <c r="A187" i="6"/>
  <c r="B186" i="6"/>
  <c r="A186" i="6"/>
  <c r="B185" i="6"/>
  <c r="A185" i="6"/>
  <c r="B184" i="6"/>
  <c r="A184" i="6"/>
  <c r="B183" i="6"/>
  <c r="A183" i="6"/>
  <c r="B182" i="6"/>
  <c r="A182" i="6"/>
  <c r="B181" i="6"/>
  <c r="A181" i="6"/>
  <c r="B180" i="6"/>
  <c r="A180" i="6"/>
  <c r="B179" i="6"/>
  <c r="A179" i="6"/>
  <c r="B178" i="6"/>
  <c r="A178" i="6"/>
  <c r="C177" i="6"/>
  <c r="B177" i="6"/>
  <c r="A177" i="6"/>
  <c r="B176" i="6"/>
  <c r="A176" i="6"/>
  <c r="B175" i="6"/>
  <c r="A175" i="6"/>
  <c r="B174" i="6"/>
  <c r="A174" i="6"/>
  <c r="B173" i="6"/>
  <c r="A173" i="6"/>
  <c r="B172" i="6"/>
  <c r="A172" i="6"/>
  <c r="B171" i="6"/>
  <c r="A171" i="6"/>
  <c r="B170" i="6"/>
  <c r="A170" i="6"/>
  <c r="B169" i="6"/>
  <c r="A169" i="6"/>
  <c r="B168" i="6"/>
  <c r="A168" i="6"/>
  <c r="B167" i="6"/>
  <c r="A167" i="6"/>
  <c r="B166" i="6"/>
  <c r="A166" i="6"/>
  <c r="B165" i="6"/>
  <c r="A165" i="6"/>
  <c r="B164" i="6"/>
  <c r="A164" i="6"/>
  <c r="B163" i="6"/>
  <c r="A163" i="6"/>
  <c r="B162" i="6"/>
  <c r="A162" i="6"/>
  <c r="B161" i="6"/>
  <c r="A161" i="6"/>
  <c r="B160" i="6"/>
  <c r="A160" i="6"/>
  <c r="B159" i="6"/>
  <c r="A159" i="6"/>
  <c r="B158" i="6"/>
  <c r="A158" i="6"/>
  <c r="B157" i="6"/>
  <c r="A157" i="6"/>
  <c r="B156" i="6"/>
  <c r="A156" i="6"/>
  <c r="B155" i="6"/>
  <c r="A155" i="6"/>
  <c r="B154" i="6"/>
  <c r="A154" i="6"/>
  <c r="B153" i="6"/>
  <c r="A153" i="6"/>
  <c r="B152" i="6"/>
  <c r="A152" i="6"/>
  <c r="B151" i="6"/>
  <c r="A151" i="6"/>
  <c r="B150" i="6"/>
  <c r="A150" i="6"/>
  <c r="B149" i="6"/>
  <c r="A149" i="6"/>
  <c r="B148" i="6"/>
  <c r="A148" i="6"/>
  <c r="B147" i="6"/>
  <c r="A147" i="6"/>
  <c r="B146" i="6"/>
  <c r="A146" i="6"/>
  <c r="B145" i="6"/>
  <c r="A145" i="6"/>
  <c r="B144" i="6"/>
  <c r="C144" i="6" s="1"/>
  <c r="A144" i="6"/>
  <c r="B143" i="6"/>
  <c r="A143" i="6"/>
  <c r="B142" i="6"/>
  <c r="A142" i="6"/>
  <c r="B141" i="6"/>
  <c r="A141" i="6"/>
  <c r="B140" i="6"/>
  <c r="A140" i="6"/>
  <c r="B139" i="6"/>
  <c r="C139" i="6" s="1"/>
  <c r="A139" i="6"/>
  <c r="B138" i="6"/>
  <c r="A138" i="6"/>
  <c r="B137" i="6"/>
  <c r="A137" i="6"/>
  <c r="B136" i="6"/>
  <c r="A136" i="6"/>
  <c r="B135" i="6"/>
  <c r="A135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B112" i="6"/>
  <c r="A112" i="6"/>
  <c r="B111" i="6"/>
  <c r="A111" i="6"/>
  <c r="B110" i="6"/>
  <c r="A110" i="6"/>
  <c r="B109" i="6"/>
  <c r="A109" i="6"/>
  <c r="B108" i="6"/>
  <c r="A108" i="6"/>
  <c r="B107" i="6"/>
  <c r="A107" i="6"/>
  <c r="B106" i="6"/>
  <c r="A106" i="6"/>
  <c r="B105" i="6"/>
  <c r="A105" i="6"/>
  <c r="B104" i="6"/>
  <c r="C104" i="6" s="1"/>
  <c r="A104" i="6"/>
  <c r="B103" i="6"/>
  <c r="A103" i="6"/>
  <c r="B102" i="6"/>
  <c r="A102" i="6"/>
  <c r="B101" i="6"/>
  <c r="A101" i="6"/>
  <c r="B100" i="6"/>
  <c r="A100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C92" i="6" s="1"/>
  <c r="A92" i="6"/>
  <c r="B91" i="6"/>
  <c r="A91" i="6"/>
  <c r="B90" i="6"/>
  <c r="A90" i="6"/>
  <c r="B89" i="6"/>
  <c r="C89" i="6" s="1"/>
  <c r="A89" i="6"/>
  <c r="B88" i="6"/>
  <c r="A88" i="6"/>
  <c r="B87" i="6"/>
  <c r="A87" i="6"/>
  <c r="B86" i="6"/>
  <c r="A86" i="6"/>
  <c r="B85" i="6"/>
  <c r="A85" i="6"/>
  <c r="B84" i="6"/>
  <c r="C84" i="6" s="1"/>
  <c r="A84" i="6"/>
  <c r="B83" i="6"/>
  <c r="A83" i="6"/>
  <c r="B82" i="6"/>
  <c r="A82" i="6"/>
  <c r="B81" i="6"/>
  <c r="A81" i="6"/>
  <c r="B80" i="6"/>
  <c r="A80" i="6"/>
  <c r="B79" i="6"/>
  <c r="C79" i="6" s="1"/>
  <c r="A79" i="6"/>
  <c r="B78" i="6"/>
  <c r="A78" i="6"/>
  <c r="B77" i="6"/>
  <c r="A77" i="6"/>
  <c r="B76" i="6"/>
  <c r="A76" i="6"/>
  <c r="B75" i="6"/>
  <c r="A75" i="6"/>
  <c r="B74" i="6"/>
  <c r="A74" i="6"/>
  <c r="B73" i="6"/>
  <c r="A73" i="6"/>
  <c r="B72" i="6"/>
  <c r="A72" i="6"/>
  <c r="B71" i="6"/>
  <c r="A71" i="6"/>
  <c r="B70" i="6"/>
  <c r="A70" i="6"/>
  <c r="B69" i="6"/>
  <c r="A69" i="6"/>
  <c r="B68" i="6"/>
  <c r="A68" i="6"/>
  <c r="B67" i="6"/>
  <c r="A67" i="6"/>
  <c r="B66" i="6"/>
  <c r="A66" i="6"/>
  <c r="B65" i="6"/>
  <c r="A65" i="6"/>
  <c r="B64" i="6"/>
  <c r="A64" i="6"/>
  <c r="B63" i="6"/>
  <c r="A63" i="6"/>
  <c r="B62" i="6"/>
  <c r="A62" i="6"/>
  <c r="B61" i="6"/>
  <c r="A61" i="6"/>
  <c r="B60" i="6"/>
  <c r="A60" i="6"/>
  <c r="B59" i="6"/>
  <c r="A59" i="6"/>
  <c r="B58" i="6"/>
  <c r="A58" i="6"/>
  <c r="B57" i="6"/>
  <c r="A57" i="6"/>
  <c r="B56" i="6"/>
  <c r="A56" i="6"/>
  <c r="B55" i="6"/>
  <c r="A55" i="6"/>
  <c r="B54" i="6"/>
  <c r="A54" i="6"/>
  <c r="B53" i="6"/>
  <c r="A53" i="6"/>
  <c r="B52" i="6"/>
  <c r="C52" i="6" s="1"/>
  <c r="A52" i="6"/>
  <c r="B51" i="6"/>
  <c r="A51" i="6"/>
  <c r="B50" i="6"/>
  <c r="A50" i="6"/>
  <c r="B49" i="6"/>
  <c r="A49" i="6"/>
  <c r="B48" i="6"/>
  <c r="A48" i="6"/>
  <c r="B47" i="6"/>
  <c r="C47" i="6" s="1"/>
  <c r="A47" i="6"/>
  <c r="B46" i="6"/>
  <c r="A46" i="6"/>
  <c r="B45" i="6"/>
  <c r="A45" i="6"/>
  <c r="B44" i="6"/>
  <c r="A44" i="6"/>
  <c r="B43" i="6"/>
  <c r="A43" i="6"/>
  <c r="B42" i="6"/>
  <c r="A42" i="6"/>
  <c r="B41" i="6"/>
  <c r="A41" i="6"/>
  <c r="B40" i="6"/>
  <c r="A40" i="6"/>
  <c r="B39" i="6"/>
  <c r="C39" i="6" s="1"/>
  <c r="A39" i="6"/>
  <c r="B38" i="6"/>
  <c r="A38" i="6"/>
  <c r="B37" i="6"/>
  <c r="A37" i="6"/>
  <c r="B36" i="6"/>
  <c r="A36" i="6"/>
  <c r="B35" i="6"/>
  <c r="A35" i="6"/>
  <c r="B34" i="6"/>
  <c r="A34" i="6"/>
  <c r="B33" i="6"/>
  <c r="A33" i="6"/>
  <c r="B32" i="6"/>
  <c r="A32" i="6"/>
  <c r="B31" i="6"/>
  <c r="A31" i="6"/>
  <c r="B30" i="6"/>
  <c r="A30" i="6"/>
  <c r="B29" i="6"/>
  <c r="A29" i="6"/>
  <c r="B28" i="6"/>
  <c r="A28" i="6"/>
  <c r="B27" i="6"/>
  <c r="C27" i="6" s="1"/>
  <c r="A27" i="6"/>
  <c r="B26" i="6"/>
  <c r="A26" i="6"/>
  <c r="B25" i="6"/>
  <c r="A25" i="6"/>
  <c r="B24" i="6"/>
  <c r="A24" i="6"/>
  <c r="B23" i="6"/>
  <c r="A23" i="6"/>
  <c r="B22" i="6"/>
  <c r="A22" i="6"/>
  <c r="B21" i="6"/>
  <c r="A21" i="6"/>
  <c r="B20" i="6"/>
  <c r="A20" i="6"/>
  <c r="B19" i="6"/>
  <c r="C19" i="6" s="1"/>
  <c r="A19" i="6"/>
  <c r="B18" i="6"/>
  <c r="A18" i="6"/>
  <c r="B17" i="6"/>
  <c r="A17" i="6"/>
  <c r="B16" i="6"/>
  <c r="A16" i="6"/>
  <c r="B15" i="6"/>
  <c r="A15" i="6"/>
  <c r="B14" i="6"/>
  <c r="C14" i="6" s="1"/>
  <c r="A14" i="6"/>
  <c r="B13" i="6"/>
  <c r="A13" i="6"/>
  <c r="B12" i="6"/>
  <c r="A12" i="6"/>
  <c r="B11" i="6"/>
  <c r="A11" i="6"/>
  <c r="B10" i="6"/>
  <c r="A10" i="6"/>
  <c r="B9" i="6"/>
  <c r="A9" i="6"/>
  <c r="B8" i="6"/>
  <c r="A8" i="6"/>
  <c r="M7" i="6"/>
  <c r="C237" i="6" s="1"/>
  <c r="B7" i="6"/>
  <c r="A7" i="6"/>
  <c r="B6" i="6"/>
  <c r="A6" i="6"/>
  <c r="M5" i="6"/>
  <c r="B5" i="6"/>
  <c r="C5" i="6" s="1"/>
  <c r="A5" i="6"/>
  <c r="B4" i="6"/>
  <c r="A4" i="6"/>
  <c r="B3" i="6"/>
  <c r="A3" i="6"/>
  <c r="B2" i="6"/>
  <c r="A2" i="6"/>
  <c r="B1" i="6"/>
  <c r="A1" i="6"/>
  <c r="K254" i="1"/>
  <c r="K253" i="1"/>
  <c r="K252" i="1"/>
  <c r="K251" i="1"/>
  <c r="K250" i="1"/>
  <c r="K249" i="1"/>
  <c r="K248" i="1"/>
  <c r="N247" i="1"/>
  <c r="K247" i="1"/>
  <c r="K246" i="1"/>
  <c r="K245" i="1"/>
  <c r="K244" i="1"/>
  <c r="K243" i="1"/>
  <c r="K242" i="1"/>
  <c r="K241" i="1"/>
  <c r="K240" i="1"/>
  <c r="O239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N222" i="1"/>
  <c r="K222" i="1"/>
  <c r="K221" i="1"/>
  <c r="K220" i="1"/>
  <c r="K219" i="1"/>
  <c r="K218" i="1"/>
  <c r="K217" i="1"/>
  <c r="K216" i="1"/>
  <c r="K215" i="1"/>
  <c r="K214" i="1"/>
  <c r="O213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N200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O176" i="1"/>
  <c r="N176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N153" i="1"/>
  <c r="K153" i="1"/>
  <c r="O152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O136" i="1"/>
  <c r="K136" i="1"/>
  <c r="K135" i="1"/>
  <c r="K134" i="1"/>
  <c r="K133" i="1"/>
  <c r="K132" i="1"/>
  <c r="K131" i="1"/>
  <c r="K130" i="1"/>
  <c r="K129" i="1"/>
  <c r="K128" i="1"/>
  <c r="K127" i="1"/>
  <c r="O126" i="1"/>
  <c r="N126" i="1"/>
  <c r="K126" i="1"/>
  <c r="K125" i="1"/>
  <c r="K124" i="1"/>
  <c r="K123" i="1"/>
  <c r="K122" i="1"/>
  <c r="K121" i="1"/>
  <c r="K120" i="1"/>
  <c r="K119" i="1"/>
  <c r="K118" i="1"/>
  <c r="K117" i="1"/>
  <c r="K116" i="1"/>
  <c r="N115" i="1"/>
  <c r="K115" i="1"/>
  <c r="K114" i="1"/>
  <c r="K113" i="1"/>
  <c r="K112" i="1"/>
  <c r="K111" i="1"/>
  <c r="O110" i="1"/>
  <c r="N110" i="1"/>
  <c r="K110" i="1"/>
  <c r="K109" i="1"/>
  <c r="K108" i="1"/>
  <c r="K107" i="1"/>
  <c r="K106" i="1"/>
  <c r="N105" i="1"/>
  <c r="K105" i="1"/>
  <c r="K104" i="1"/>
  <c r="K103" i="1"/>
  <c r="K102" i="1"/>
  <c r="K101" i="1"/>
  <c r="K100" i="1"/>
  <c r="K99" i="1"/>
  <c r="K98" i="1"/>
  <c r="K97" i="1"/>
  <c r="N96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N77" i="1"/>
  <c r="K77" i="1"/>
  <c r="K76" i="1"/>
  <c r="K75" i="1"/>
  <c r="K74" i="1"/>
  <c r="O73" i="1"/>
  <c r="N73" i="1"/>
  <c r="K73" i="1"/>
  <c r="K72" i="1"/>
  <c r="K71" i="1"/>
  <c r="K70" i="1"/>
  <c r="K69" i="1"/>
  <c r="K68" i="1"/>
  <c r="K67" i="1"/>
  <c r="K66" i="1"/>
  <c r="N65" i="1"/>
  <c r="K65" i="1"/>
  <c r="K64" i="1"/>
  <c r="K63" i="1"/>
  <c r="K62" i="1"/>
  <c r="K61" i="1"/>
  <c r="O60" i="1"/>
  <c r="N60" i="1"/>
  <c r="K60" i="1"/>
  <c r="K59" i="1"/>
  <c r="K58" i="1"/>
  <c r="K57" i="1"/>
  <c r="K56" i="1"/>
  <c r="N55" i="1"/>
  <c r="K55" i="1"/>
  <c r="K54" i="1"/>
  <c r="K53" i="1"/>
  <c r="K52" i="1"/>
  <c r="K51" i="1"/>
  <c r="K50" i="1"/>
  <c r="K49" i="1"/>
  <c r="N48" i="1"/>
  <c r="K48" i="1"/>
  <c r="O47" i="1"/>
  <c r="K47" i="1"/>
  <c r="K46" i="1"/>
  <c r="K45" i="1"/>
  <c r="N44" i="1"/>
  <c r="K44" i="1"/>
  <c r="K43" i="1"/>
  <c r="K42" i="1"/>
  <c r="K41" i="1"/>
  <c r="K40" i="1"/>
  <c r="O39" i="1"/>
  <c r="K39" i="1"/>
  <c r="K38" i="1"/>
  <c r="K37" i="1"/>
  <c r="K36" i="1"/>
  <c r="K35" i="1"/>
  <c r="K34" i="1"/>
  <c r="K33" i="1"/>
  <c r="K32" i="1"/>
  <c r="K31" i="1"/>
  <c r="K30" i="1"/>
  <c r="K29" i="1"/>
  <c r="N28" i="1"/>
  <c r="K28" i="1"/>
  <c r="O27" i="1"/>
  <c r="K27" i="1"/>
  <c r="K26" i="1"/>
  <c r="K25" i="1"/>
  <c r="K24" i="1"/>
  <c r="K23" i="1"/>
  <c r="K22" i="1"/>
  <c r="K21" i="1"/>
  <c r="O20" i="1"/>
  <c r="K20" i="1"/>
  <c r="K19" i="1"/>
  <c r="K18" i="1"/>
  <c r="K17" i="1"/>
  <c r="N16" i="1"/>
  <c r="K16" i="1"/>
  <c r="O15" i="1"/>
  <c r="K15" i="1"/>
  <c r="K14" i="1"/>
  <c r="K13" i="1"/>
  <c r="K12" i="1"/>
  <c r="K11" i="1"/>
  <c r="K10" i="1"/>
  <c r="K9" i="1"/>
  <c r="O8" i="1"/>
  <c r="K8" i="1"/>
  <c r="K7" i="1"/>
  <c r="K6" i="1"/>
  <c r="N5" i="1"/>
  <c r="K5" i="1"/>
  <c r="N4" i="1"/>
  <c r="K4" i="1"/>
  <c r="K3" i="1"/>
  <c r="M2" i="1"/>
  <c r="N91" i="1" s="1"/>
  <c r="L2" i="1"/>
  <c r="O164" i="1" s="1"/>
  <c r="D237" i="6" l="1"/>
  <c r="D177" i="6"/>
  <c r="D104" i="6"/>
  <c r="D144" i="6"/>
  <c r="D5" i="6"/>
  <c r="D47" i="6"/>
  <c r="O247" i="1"/>
  <c r="D14" i="6"/>
  <c r="D52" i="6"/>
  <c r="C117" i="6"/>
  <c r="C154" i="6"/>
  <c r="O35" i="1"/>
  <c r="C136" i="6"/>
  <c r="D136" i="6" s="1"/>
  <c r="C202" i="6"/>
  <c r="D202" i="6" s="1"/>
  <c r="O5" i="1"/>
  <c r="O16" i="1"/>
  <c r="N23" i="1"/>
  <c r="N68" i="1"/>
  <c r="N82" i="1"/>
  <c r="O90" i="1"/>
  <c r="O105" i="1"/>
  <c r="N137" i="1"/>
  <c r="N171" i="1"/>
  <c r="C29" i="6"/>
  <c r="D29" i="6" s="1"/>
  <c r="C67" i="6"/>
  <c r="D67" i="6" s="1"/>
  <c r="C132" i="6"/>
  <c r="D132" i="6" s="1"/>
  <c r="C160" i="6"/>
  <c r="C207" i="6"/>
  <c r="D207" i="6" s="1"/>
  <c r="C241" i="6"/>
  <c r="D241" i="6" s="1"/>
  <c r="O30" i="1"/>
  <c r="N36" i="1"/>
  <c r="O43" i="1"/>
  <c r="N56" i="1"/>
  <c r="O68" i="1"/>
  <c r="N164" i="1"/>
  <c r="N189" i="1"/>
  <c r="O233" i="1"/>
  <c r="C7" i="6"/>
  <c r="D7" i="6" s="1"/>
  <c r="C11" i="6"/>
  <c r="D11" i="6" s="1"/>
  <c r="C72" i="6"/>
  <c r="C95" i="6"/>
  <c r="C245" i="6"/>
  <c r="D245" i="6" s="1"/>
  <c r="C76" i="6"/>
  <c r="D76" i="6" s="1"/>
  <c r="O11" i="1"/>
  <c r="N12" i="1"/>
  <c r="N24" i="1"/>
  <c r="O50" i="1"/>
  <c r="O56" i="1"/>
  <c r="O63" i="1"/>
  <c r="C35" i="6"/>
  <c r="C59" i="6"/>
  <c r="C161" i="6"/>
  <c r="D161" i="6" s="1"/>
  <c r="C194" i="6"/>
  <c r="D194" i="6" s="1"/>
  <c r="C252" i="6"/>
  <c r="D252" i="6" s="1"/>
  <c r="D27" i="6"/>
  <c r="D84" i="6"/>
  <c r="O254" i="1"/>
  <c r="O244" i="1"/>
  <c r="O234" i="1"/>
  <c r="O224" i="1"/>
  <c r="O214" i="1"/>
  <c r="O204" i="1"/>
  <c r="O194" i="1"/>
  <c r="O184" i="1"/>
  <c r="O174" i="1"/>
  <c r="O252" i="1"/>
  <c r="O242" i="1"/>
  <c r="O248" i="1"/>
  <c r="O238" i="1"/>
  <c r="O228" i="1"/>
  <c r="O218" i="1"/>
  <c r="O208" i="1"/>
  <c r="O198" i="1"/>
  <c r="O188" i="1"/>
  <c r="O178" i="1"/>
  <c r="O168" i="1"/>
  <c r="O158" i="1"/>
  <c r="O148" i="1"/>
  <c r="O138" i="1"/>
  <c r="O251" i="1"/>
  <c r="O241" i="1"/>
  <c r="O231" i="1"/>
  <c r="O221" i="1"/>
  <c r="O211" i="1"/>
  <c r="O201" i="1"/>
  <c r="O191" i="1"/>
  <c r="O181" i="1"/>
  <c r="O171" i="1"/>
  <c r="O161" i="1"/>
  <c r="O151" i="1"/>
  <c r="O141" i="1"/>
  <c r="O131" i="1"/>
  <c r="O121" i="1"/>
  <c r="O111" i="1"/>
  <c r="O101" i="1"/>
  <c r="O91" i="1"/>
  <c r="O81" i="1"/>
  <c r="O246" i="1"/>
  <c r="O220" i="1"/>
  <c r="O216" i="1"/>
  <c r="O212" i="1"/>
  <c r="O159" i="1"/>
  <c r="O155" i="1"/>
  <c r="O147" i="1"/>
  <c r="O125" i="1"/>
  <c r="O118" i="1"/>
  <c r="O107" i="1"/>
  <c r="O100" i="1"/>
  <c r="O93" i="1"/>
  <c r="O72" i="1"/>
  <c r="O62" i="1"/>
  <c r="O52" i="1"/>
  <c r="O42" i="1"/>
  <c r="O32" i="1"/>
  <c r="O22" i="1"/>
  <c r="O12" i="1"/>
  <c r="O2" i="1"/>
  <c r="O143" i="1"/>
  <c r="O96" i="1"/>
  <c r="O89" i="1"/>
  <c r="O55" i="1"/>
  <c r="O250" i="1"/>
  <c r="O207" i="1"/>
  <c r="O203" i="1"/>
  <c r="O199" i="1"/>
  <c r="O195" i="1"/>
  <c r="O170" i="1"/>
  <c r="O166" i="1"/>
  <c r="O132" i="1"/>
  <c r="O114" i="1"/>
  <c r="O82" i="1"/>
  <c r="O75" i="1"/>
  <c r="O65" i="1"/>
  <c r="O45" i="1"/>
  <c r="O236" i="1"/>
  <c r="O232" i="1"/>
  <c r="O190" i="1"/>
  <c r="O186" i="1"/>
  <c r="O182" i="1"/>
  <c r="O162" i="1"/>
  <c r="O154" i="1"/>
  <c r="O139" i="1"/>
  <c r="O135" i="1"/>
  <c r="O128" i="1"/>
  <c r="O117" i="1"/>
  <c r="O245" i="1"/>
  <c r="O240" i="1"/>
  <c r="O227" i="1"/>
  <c r="O223" i="1"/>
  <c r="O219" i="1"/>
  <c r="O215" i="1"/>
  <c r="O177" i="1"/>
  <c r="O173" i="1"/>
  <c r="O249" i="1"/>
  <c r="O210" i="1"/>
  <c r="O206" i="1"/>
  <c r="O202" i="1"/>
  <c r="O169" i="1"/>
  <c r="O165" i="1"/>
  <c r="O157" i="1"/>
  <c r="O142" i="1"/>
  <c r="O127" i="1"/>
  <c r="O120" i="1"/>
  <c r="O113" i="1"/>
  <c r="O95" i="1"/>
  <c r="O88" i="1"/>
  <c r="O74" i="1"/>
  <c r="O64" i="1"/>
  <c r="O54" i="1"/>
  <c r="O44" i="1"/>
  <c r="O34" i="1"/>
  <c r="O24" i="1"/>
  <c r="O14" i="1"/>
  <c r="O253" i="1"/>
  <c r="O235" i="1"/>
  <c r="O197" i="1"/>
  <c r="O193" i="1"/>
  <c r="O189" i="1"/>
  <c r="O185" i="1"/>
  <c r="O153" i="1"/>
  <c r="O134" i="1"/>
  <c r="O116" i="1"/>
  <c r="O109" i="1"/>
  <c r="O102" i="1"/>
  <c r="O84" i="1"/>
  <c r="O77" i="1"/>
  <c r="O187" i="1"/>
  <c r="O180" i="1"/>
  <c r="O175" i="1"/>
  <c r="O163" i="1"/>
  <c r="O146" i="1"/>
  <c r="O130" i="1"/>
  <c r="O119" i="1"/>
  <c r="O85" i="1"/>
  <c r="O59" i="1"/>
  <c r="O38" i="1"/>
  <c r="O23" i="1"/>
  <c r="O19" i="1"/>
  <c r="O4" i="1"/>
  <c r="O205" i="1"/>
  <c r="O156" i="1"/>
  <c r="O140" i="1"/>
  <c r="O124" i="1"/>
  <c r="O104" i="1"/>
  <c r="O99" i="1"/>
  <c r="O94" i="1"/>
  <c r="O80" i="1"/>
  <c r="O76" i="1"/>
  <c r="O71" i="1"/>
  <c r="O67" i="1"/>
  <c r="O237" i="1"/>
  <c r="O230" i="1"/>
  <c r="O225" i="1"/>
  <c r="O192" i="1"/>
  <c r="O167" i="1"/>
  <c r="O145" i="1"/>
  <c r="O58" i="1"/>
  <c r="O46" i="1"/>
  <c r="O26" i="1"/>
  <c r="O18" i="1"/>
  <c r="O98" i="1"/>
  <c r="O70" i="1"/>
  <c r="O41" i="1"/>
  <c r="O37" i="1"/>
  <c r="O10" i="1"/>
  <c r="O3" i="1"/>
  <c r="O57" i="1"/>
  <c r="O21" i="1"/>
  <c r="O222" i="1"/>
  <c r="O183" i="1"/>
  <c r="O137" i="1"/>
  <c r="O122" i="1"/>
  <c r="O69" i="1"/>
  <c r="O48" i="1"/>
  <c r="O36" i="1"/>
  <c r="O28" i="1"/>
  <c r="O9" i="1"/>
  <c r="O243" i="1"/>
  <c r="O217" i="1"/>
  <c r="O179" i="1"/>
  <c r="O150" i="1"/>
  <c r="O129" i="1"/>
  <c r="O123" i="1"/>
  <c r="O108" i="1"/>
  <c r="O103" i="1"/>
  <c r="O172" i="1"/>
  <c r="O144" i="1"/>
  <c r="O112" i="1"/>
  <c r="O79" i="1"/>
  <c r="O66" i="1"/>
  <c r="O49" i="1"/>
  <c r="O33" i="1"/>
  <c r="O29" i="1"/>
  <c r="O6" i="1"/>
  <c r="O229" i="1"/>
  <c r="O160" i="1"/>
  <c r="O149" i="1"/>
  <c r="O133" i="1"/>
  <c r="O97" i="1"/>
  <c r="O92" i="1"/>
  <c r="O87" i="1"/>
  <c r="O83" i="1"/>
  <c r="O61" i="1"/>
  <c r="O53" i="1"/>
  <c r="O40" i="1"/>
  <c r="O25" i="1"/>
  <c r="O17" i="1"/>
  <c r="O106" i="1"/>
  <c r="O78" i="1"/>
  <c r="O13" i="1"/>
  <c r="O209" i="1"/>
  <c r="O196" i="1"/>
  <c r="O7" i="1"/>
  <c r="O31" i="1"/>
  <c r="O226" i="1"/>
  <c r="C253" i="6"/>
  <c r="D253" i="6" s="1"/>
  <c r="C248" i="6"/>
  <c r="D248" i="6" s="1"/>
  <c r="C243" i="6"/>
  <c r="C238" i="6"/>
  <c r="C233" i="6"/>
  <c r="C228" i="6"/>
  <c r="D228" i="6" s="1"/>
  <c r="C223" i="6"/>
  <c r="D223" i="6" s="1"/>
  <c r="C218" i="6"/>
  <c r="D218" i="6" s="1"/>
  <c r="C213" i="6"/>
  <c r="D213" i="6" s="1"/>
  <c r="C208" i="6"/>
  <c r="C203" i="6"/>
  <c r="D203" i="6" s="1"/>
  <c r="C198" i="6"/>
  <c r="D198" i="6" s="1"/>
  <c r="C193" i="6"/>
  <c r="C188" i="6"/>
  <c r="C183" i="6"/>
  <c r="C178" i="6"/>
  <c r="D178" i="6" s="1"/>
  <c r="C173" i="6"/>
  <c r="D173" i="6" s="1"/>
  <c r="C168" i="6"/>
  <c r="D168" i="6" s="1"/>
  <c r="C163" i="6"/>
  <c r="D163" i="6" s="1"/>
  <c r="C158" i="6"/>
  <c r="C153" i="6"/>
  <c r="D153" i="6" s="1"/>
  <c r="C148" i="6"/>
  <c r="D148" i="6" s="1"/>
  <c r="C143" i="6"/>
  <c r="C138" i="6"/>
  <c r="C133" i="6"/>
  <c r="C128" i="6"/>
  <c r="D128" i="6" s="1"/>
  <c r="C123" i="6"/>
  <c r="D123" i="6" s="1"/>
  <c r="C118" i="6"/>
  <c r="D118" i="6" s="1"/>
  <c r="C113" i="6"/>
  <c r="D113" i="6" s="1"/>
  <c r="C108" i="6"/>
  <c r="C103" i="6"/>
  <c r="D103" i="6" s="1"/>
  <c r="C98" i="6"/>
  <c r="D98" i="6" s="1"/>
  <c r="C93" i="6"/>
  <c r="C88" i="6"/>
  <c r="C83" i="6"/>
  <c r="C78" i="6"/>
  <c r="D78" i="6" s="1"/>
  <c r="C73" i="6"/>
  <c r="D73" i="6" s="1"/>
  <c r="C68" i="6"/>
  <c r="D68" i="6" s="1"/>
  <c r="C63" i="6"/>
  <c r="D63" i="6" s="1"/>
  <c r="C58" i="6"/>
  <c r="C53" i="6"/>
  <c r="D53" i="6" s="1"/>
  <c r="C48" i="6"/>
  <c r="D48" i="6" s="1"/>
  <c r="C43" i="6"/>
  <c r="C38" i="6"/>
  <c r="C33" i="6"/>
  <c r="C28" i="6"/>
  <c r="D28" i="6" s="1"/>
  <c r="C23" i="6"/>
  <c r="D23" i="6" s="1"/>
  <c r="C18" i="6"/>
  <c r="D18" i="6" s="1"/>
  <c r="C13" i="6"/>
  <c r="D13" i="6" s="1"/>
  <c r="C6" i="6"/>
  <c r="D6" i="6" s="1"/>
  <c r="C254" i="6"/>
  <c r="D254" i="6" s="1"/>
  <c r="C229" i="6"/>
  <c r="D229" i="6" s="1"/>
  <c r="C204" i="6"/>
  <c r="C22" i="6"/>
  <c r="C4" i="6"/>
  <c r="C179" i="6"/>
  <c r="D179" i="6" s="1"/>
  <c r="C169" i="6"/>
  <c r="D169" i="6" s="1"/>
  <c r="C159" i="6"/>
  <c r="D159" i="6" s="1"/>
  <c r="C134" i="6"/>
  <c r="D134" i="6" s="1"/>
  <c r="C109" i="6"/>
  <c r="D109" i="6" s="1"/>
  <c r="C239" i="6"/>
  <c r="D239" i="6" s="1"/>
  <c r="C214" i="6"/>
  <c r="D214" i="6" s="1"/>
  <c r="C189" i="6"/>
  <c r="C137" i="6"/>
  <c r="C112" i="6"/>
  <c r="C87" i="6"/>
  <c r="D87" i="6" s="1"/>
  <c r="C62" i="6"/>
  <c r="D62" i="6" s="1"/>
  <c r="C37" i="6"/>
  <c r="D37" i="6" s="1"/>
  <c r="C12" i="6"/>
  <c r="D12" i="6" s="1"/>
  <c r="C9" i="6"/>
  <c r="D9" i="6" s="1"/>
  <c r="C182" i="6"/>
  <c r="D182" i="6" s="1"/>
  <c r="C172" i="6"/>
  <c r="D172" i="6" s="1"/>
  <c r="C162" i="6"/>
  <c r="C149" i="6"/>
  <c r="C124" i="6"/>
  <c r="C249" i="6"/>
  <c r="D249" i="6" s="1"/>
  <c r="C224" i="6"/>
  <c r="D224" i="6" s="1"/>
  <c r="C199" i="6"/>
  <c r="D199" i="6" s="1"/>
  <c r="C219" i="6"/>
  <c r="D219" i="6" s="1"/>
  <c r="C164" i="6"/>
  <c r="D164" i="6" s="1"/>
  <c r="C107" i="6"/>
  <c r="D107" i="6" s="1"/>
  <c r="C42" i="6"/>
  <c r="D42" i="6" s="1"/>
  <c r="C244" i="6"/>
  <c r="C227" i="6"/>
  <c r="C184" i="6"/>
  <c r="C167" i="6"/>
  <c r="D167" i="6" s="1"/>
  <c r="C114" i="6"/>
  <c r="D114" i="6" s="1"/>
  <c r="C82" i="6"/>
  <c r="D82" i="6" s="1"/>
  <c r="C54" i="6"/>
  <c r="D54" i="6" s="1"/>
  <c r="P2" i="6"/>
  <c r="C157" i="6"/>
  <c r="D157" i="6" s="1"/>
  <c r="C32" i="6"/>
  <c r="D32" i="6" s="1"/>
  <c r="C142" i="6"/>
  <c r="C17" i="6"/>
  <c r="C2" i="6"/>
  <c r="M9" i="6" s="1"/>
  <c r="D92" i="6" s="1"/>
  <c r="C209" i="6"/>
  <c r="D209" i="6" s="1"/>
  <c r="C187" i="6"/>
  <c r="D187" i="6" s="1"/>
  <c r="C57" i="6"/>
  <c r="D57" i="6" s="1"/>
  <c r="C234" i="6"/>
  <c r="D234" i="6" s="1"/>
  <c r="C212" i="6"/>
  <c r="D212" i="6" s="1"/>
  <c r="C174" i="6"/>
  <c r="D174" i="6" s="1"/>
  <c r="C64" i="6"/>
  <c r="D64" i="6" s="1"/>
  <c r="C129" i="6"/>
  <c r="N251" i="1"/>
  <c r="N241" i="1"/>
  <c r="N231" i="1"/>
  <c r="N221" i="1"/>
  <c r="N211" i="1"/>
  <c r="N201" i="1"/>
  <c r="N191" i="1"/>
  <c r="N181" i="1"/>
  <c r="N249" i="1"/>
  <c r="N239" i="1"/>
  <c r="N245" i="1"/>
  <c r="N235" i="1"/>
  <c r="N225" i="1"/>
  <c r="N215" i="1"/>
  <c r="N205" i="1"/>
  <c r="N195" i="1"/>
  <c r="N185" i="1"/>
  <c r="N175" i="1"/>
  <c r="N165" i="1"/>
  <c r="N155" i="1"/>
  <c r="N145" i="1"/>
  <c r="N248" i="1"/>
  <c r="N238" i="1"/>
  <c r="N228" i="1"/>
  <c r="N218" i="1"/>
  <c r="N208" i="1"/>
  <c r="N198" i="1"/>
  <c r="N188" i="1"/>
  <c r="N178" i="1"/>
  <c r="N168" i="1"/>
  <c r="N158" i="1"/>
  <c r="N148" i="1"/>
  <c r="N138" i="1"/>
  <c r="N128" i="1"/>
  <c r="N118" i="1"/>
  <c r="N108" i="1"/>
  <c r="N98" i="1"/>
  <c r="N88" i="1"/>
  <c r="N242" i="1"/>
  <c r="N237" i="1"/>
  <c r="N233" i="1"/>
  <c r="N229" i="1"/>
  <c r="N187" i="1"/>
  <c r="N183" i="1"/>
  <c r="N179" i="1"/>
  <c r="N163" i="1"/>
  <c r="N140" i="1"/>
  <c r="N136" i="1"/>
  <c r="N129" i="1"/>
  <c r="N122" i="1"/>
  <c r="N111" i="1"/>
  <c r="N104" i="1"/>
  <c r="N86" i="1"/>
  <c r="N79" i="1"/>
  <c r="N69" i="1"/>
  <c r="N59" i="1"/>
  <c r="N49" i="1"/>
  <c r="N39" i="1"/>
  <c r="N29" i="1"/>
  <c r="N19" i="1"/>
  <c r="N9" i="1"/>
  <c r="N125" i="1"/>
  <c r="N100" i="1"/>
  <c r="N72" i="1"/>
  <c r="N42" i="1"/>
  <c r="N246" i="1"/>
  <c r="N224" i="1"/>
  <c r="N220" i="1"/>
  <c r="N216" i="1"/>
  <c r="N212" i="1"/>
  <c r="N174" i="1"/>
  <c r="N159" i="1"/>
  <c r="N151" i="1"/>
  <c r="N147" i="1"/>
  <c r="N107" i="1"/>
  <c r="N93" i="1"/>
  <c r="N62" i="1"/>
  <c r="N52" i="1"/>
  <c r="N250" i="1"/>
  <c r="N207" i="1"/>
  <c r="N203" i="1"/>
  <c r="N199" i="1"/>
  <c r="N170" i="1"/>
  <c r="N166" i="1"/>
  <c r="N143" i="1"/>
  <c r="N132" i="1"/>
  <c r="N121" i="1"/>
  <c r="N254" i="1"/>
  <c r="N236" i="1"/>
  <c r="N232" i="1"/>
  <c r="N194" i="1"/>
  <c r="N190" i="1"/>
  <c r="N186" i="1"/>
  <c r="N182" i="1"/>
  <c r="N240" i="1"/>
  <c r="N227" i="1"/>
  <c r="N223" i="1"/>
  <c r="N219" i="1"/>
  <c r="N177" i="1"/>
  <c r="N173" i="1"/>
  <c r="N150" i="1"/>
  <c r="N146" i="1"/>
  <c r="N131" i="1"/>
  <c r="N124" i="1"/>
  <c r="N106" i="1"/>
  <c r="N99" i="1"/>
  <c r="N92" i="1"/>
  <c r="N81" i="1"/>
  <c r="N71" i="1"/>
  <c r="N61" i="1"/>
  <c r="N51" i="1"/>
  <c r="N41" i="1"/>
  <c r="N31" i="1"/>
  <c r="N21" i="1"/>
  <c r="N11" i="1"/>
  <c r="N244" i="1"/>
  <c r="N214" i="1"/>
  <c r="N210" i="1"/>
  <c r="N206" i="1"/>
  <c r="N202" i="1"/>
  <c r="N169" i="1"/>
  <c r="N161" i="1"/>
  <c r="N157" i="1"/>
  <c r="N142" i="1"/>
  <c r="N127" i="1"/>
  <c r="N120" i="1"/>
  <c r="N113" i="1"/>
  <c r="N95" i="1"/>
  <c r="N74" i="1"/>
  <c r="N226" i="1"/>
  <c r="N213" i="1"/>
  <c r="N193" i="1"/>
  <c r="N152" i="1"/>
  <c r="N90" i="1"/>
  <c r="N47" i="1"/>
  <c r="N43" i="1"/>
  <c r="N35" i="1"/>
  <c r="N27" i="1"/>
  <c r="N252" i="1"/>
  <c r="N180" i="1"/>
  <c r="N135" i="1"/>
  <c r="N130" i="1"/>
  <c r="N119" i="1"/>
  <c r="N114" i="1"/>
  <c r="N109" i="1"/>
  <c r="N85" i="1"/>
  <c r="N162" i="1"/>
  <c r="N156" i="1"/>
  <c r="N94" i="1"/>
  <c r="N89" i="1"/>
  <c r="N80" i="1"/>
  <c r="N76" i="1"/>
  <c r="N67" i="1"/>
  <c r="N63" i="1"/>
  <c r="N50" i="1"/>
  <c r="N34" i="1"/>
  <c r="N30" i="1"/>
  <c r="N15" i="1"/>
  <c r="N7" i="1"/>
  <c r="N84" i="1"/>
  <c r="N58" i="1"/>
  <c r="N54" i="1"/>
  <c r="N46" i="1"/>
  <c r="N26" i="1"/>
  <c r="N22" i="1"/>
  <c r="N18" i="1"/>
  <c r="N66" i="1"/>
  <c r="N45" i="1"/>
  <c r="N33" i="1"/>
  <c r="N102" i="1"/>
  <c r="N97" i="1"/>
  <c r="N57" i="1"/>
  <c r="N53" i="1"/>
  <c r="N40" i="1"/>
  <c r="N25" i="1"/>
  <c r="N17" i="1"/>
  <c r="N230" i="1"/>
  <c r="N204" i="1"/>
  <c r="N197" i="1"/>
  <c r="N192" i="1"/>
  <c r="N167" i="1"/>
  <c r="N139" i="1"/>
  <c r="N134" i="1"/>
  <c r="N6" i="1"/>
  <c r="N209" i="1"/>
  <c r="N87" i="1"/>
  <c r="N243" i="1"/>
  <c r="N217" i="1"/>
  <c r="N184" i="1"/>
  <c r="N123" i="1"/>
  <c r="N117" i="1"/>
  <c r="N103" i="1"/>
  <c r="N75" i="1"/>
  <c r="N70" i="1"/>
  <c r="N37" i="1"/>
  <c r="N14" i="1"/>
  <c r="N10" i="1"/>
  <c r="N3" i="1"/>
  <c r="N172" i="1"/>
  <c r="N154" i="1"/>
  <c r="N112" i="1"/>
  <c r="N234" i="1"/>
  <c r="N196" i="1"/>
  <c r="N160" i="1"/>
  <c r="N149" i="1"/>
  <c r="N133" i="1"/>
  <c r="N116" i="1"/>
  <c r="N83" i="1"/>
  <c r="N2" i="1"/>
  <c r="N144" i="1"/>
  <c r="N13" i="1"/>
  <c r="N38" i="1"/>
  <c r="O51" i="1"/>
  <c r="N64" i="1"/>
  <c r="N101" i="1"/>
  <c r="O115" i="1"/>
  <c r="O200" i="1"/>
  <c r="C36" i="6"/>
  <c r="D36" i="6" s="1"/>
  <c r="C60" i="6"/>
  <c r="D60" i="6" s="1"/>
  <c r="C152" i="6"/>
  <c r="N8" i="1"/>
  <c r="N20" i="1"/>
  <c r="N32" i="1"/>
  <c r="N78" i="1"/>
  <c r="O86" i="1"/>
  <c r="N141" i="1"/>
  <c r="N253" i="1"/>
  <c r="C120" i="6"/>
  <c r="D120" i="6" s="1"/>
  <c r="C181" i="6"/>
  <c r="D181" i="6" s="1"/>
  <c r="C61" i="6"/>
  <c r="C145" i="6"/>
  <c r="D145" i="6" s="1"/>
  <c r="C230" i="6"/>
  <c r="D230" i="6" s="1"/>
  <c r="C247" i="6"/>
  <c r="D247" i="6" s="1"/>
  <c r="C220" i="6"/>
  <c r="D220" i="6" s="1"/>
  <c r="C242" i="6"/>
  <c r="D242" i="6" s="1"/>
  <c r="C44" i="6"/>
  <c r="D44" i="6" s="1"/>
  <c r="C8" i="6"/>
  <c r="D8" i="6" s="1"/>
  <c r="C20" i="6"/>
  <c r="D20" i="6" s="1"/>
  <c r="C77" i="6"/>
  <c r="D77" i="6" s="1"/>
  <c r="C85" i="6"/>
  <c r="C97" i="6"/>
  <c r="D97" i="6" s="1"/>
  <c r="C170" i="6"/>
  <c r="D170" i="6" s="1"/>
  <c r="C191" i="6"/>
  <c r="D191" i="6" s="1"/>
  <c r="C195" i="6"/>
  <c r="D195" i="6" s="1"/>
  <c r="C217" i="6"/>
  <c r="D217" i="6" s="1"/>
  <c r="C49" i="6"/>
  <c r="D49" i="6" s="1"/>
  <c r="C69" i="6"/>
  <c r="D69" i="6" s="1"/>
  <c r="C126" i="6"/>
  <c r="D126" i="6" s="1"/>
  <c r="C24" i="6"/>
  <c r="D24" i="6" s="1"/>
  <c r="C101" i="6"/>
  <c r="C45" i="6"/>
  <c r="D45" i="6" s="1"/>
  <c r="C86" i="6"/>
  <c r="D86" i="6" s="1"/>
  <c r="C102" i="6"/>
  <c r="D102" i="6" s="1"/>
  <c r="C110" i="6"/>
  <c r="D110" i="6" s="1"/>
  <c r="C122" i="6"/>
  <c r="D122" i="6" s="1"/>
  <c r="C171" i="6"/>
  <c r="D171" i="6" s="1"/>
  <c r="C192" i="6"/>
  <c r="D192" i="6" s="1"/>
  <c r="C205" i="6"/>
  <c r="D205" i="6" s="1"/>
  <c r="C222" i="6"/>
  <c r="D222" i="6" s="1"/>
  <c r="C231" i="6"/>
  <c r="D231" i="6" s="1"/>
  <c r="C216" i="6"/>
  <c r="D216" i="6" s="1"/>
  <c r="G3" i="8"/>
  <c r="C26" i="6"/>
  <c r="D26" i="6" s="1"/>
  <c r="C74" i="6"/>
  <c r="D74" i="6" s="1"/>
  <c r="C94" i="6"/>
  <c r="D94" i="6" s="1"/>
  <c r="C151" i="6"/>
  <c r="D151" i="6" s="1"/>
  <c r="C111" i="6"/>
  <c r="D111" i="6" s="1"/>
  <c r="C127" i="6"/>
  <c r="D127" i="6" s="1"/>
  <c r="C135" i="6"/>
  <c r="D135" i="6" s="1"/>
  <c r="C147" i="6"/>
  <c r="D147" i="6" s="1"/>
  <c r="C180" i="6"/>
  <c r="D180" i="6" s="1"/>
  <c r="C197" i="6"/>
  <c r="D197" i="6" s="1"/>
  <c r="C206" i="6"/>
  <c r="D206" i="6" s="1"/>
  <c r="C232" i="6"/>
  <c r="D232" i="6" s="1"/>
  <c r="C10" i="6"/>
  <c r="D10" i="6" s="1"/>
  <c r="C34" i="6"/>
  <c r="D34" i="6" s="1"/>
  <c r="C70" i="6"/>
  <c r="D70" i="6" s="1"/>
  <c r="C3" i="6"/>
  <c r="D3" i="6" s="1"/>
  <c r="C51" i="6"/>
  <c r="D51" i="6" s="1"/>
  <c r="C99" i="6"/>
  <c r="D99" i="6" s="1"/>
  <c r="C119" i="6"/>
  <c r="D119" i="6" s="1"/>
  <c r="C21" i="6"/>
  <c r="D21" i="6" s="1"/>
  <c r="C30" i="6"/>
  <c r="D30" i="6" s="1"/>
  <c r="C46" i="6"/>
  <c r="D46" i="6" s="1"/>
  <c r="C55" i="6"/>
  <c r="D55" i="6" s="1"/>
  <c r="C71" i="6"/>
  <c r="D71" i="6" s="1"/>
  <c r="C80" i="6"/>
  <c r="D80" i="6" s="1"/>
  <c r="C96" i="6"/>
  <c r="D96" i="6" s="1"/>
  <c r="C105" i="6"/>
  <c r="D105" i="6" s="1"/>
  <c r="C121" i="6"/>
  <c r="D121" i="6" s="1"/>
  <c r="C130" i="6"/>
  <c r="D130" i="6" s="1"/>
  <c r="C146" i="6"/>
  <c r="D146" i="6" s="1"/>
  <c r="C155" i="6"/>
  <c r="D155" i="6" s="1"/>
  <c r="C165" i="6"/>
  <c r="D165" i="6" s="1"/>
  <c r="C175" i="6"/>
  <c r="D175" i="6" s="1"/>
  <c r="C185" i="6"/>
  <c r="D185" i="6" s="1"/>
  <c r="C196" i="6"/>
  <c r="D196" i="6" s="1"/>
  <c r="C210" i="6"/>
  <c r="D210" i="6" s="1"/>
  <c r="C221" i="6"/>
  <c r="D221" i="6" s="1"/>
  <c r="C235" i="6"/>
  <c r="D235" i="6" s="1"/>
  <c r="C246" i="6"/>
  <c r="D246" i="6" s="1"/>
  <c r="C15" i="6"/>
  <c r="D15" i="6" s="1"/>
  <c r="C31" i="6"/>
  <c r="D31" i="6" s="1"/>
  <c r="C40" i="6"/>
  <c r="D40" i="6" s="1"/>
  <c r="C56" i="6"/>
  <c r="D56" i="6" s="1"/>
  <c r="C65" i="6"/>
  <c r="D65" i="6" s="1"/>
  <c r="C81" i="6"/>
  <c r="D81" i="6" s="1"/>
  <c r="C90" i="6"/>
  <c r="D90" i="6" s="1"/>
  <c r="C106" i="6"/>
  <c r="D106" i="6" s="1"/>
  <c r="C115" i="6"/>
  <c r="D115" i="6" s="1"/>
  <c r="C131" i="6"/>
  <c r="D131" i="6" s="1"/>
  <c r="C140" i="6"/>
  <c r="D140" i="6" s="1"/>
  <c r="C156" i="6"/>
  <c r="D156" i="6" s="1"/>
  <c r="C166" i="6"/>
  <c r="D166" i="6" s="1"/>
  <c r="C176" i="6"/>
  <c r="D176" i="6" s="1"/>
  <c r="C186" i="6"/>
  <c r="D186" i="6" s="1"/>
  <c r="C200" i="6"/>
  <c r="D200" i="6" s="1"/>
  <c r="C211" i="6"/>
  <c r="D211" i="6" s="1"/>
  <c r="C225" i="6"/>
  <c r="D225" i="6" s="1"/>
  <c r="C236" i="6"/>
  <c r="D236" i="6" s="1"/>
  <c r="C250" i="6"/>
  <c r="D250" i="6" s="1"/>
  <c r="C16" i="6"/>
  <c r="D16" i="6" s="1"/>
  <c r="C25" i="6"/>
  <c r="D25" i="6" s="1"/>
  <c r="C41" i="6"/>
  <c r="D41" i="6" s="1"/>
  <c r="C50" i="6"/>
  <c r="D50" i="6" s="1"/>
  <c r="C66" i="6"/>
  <c r="D66" i="6" s="1"/>
  <c r="C75" i="6"/>
  <c r="D75" i="6" s="1"/>
  <c r="C91" i="6"/>
  <c r="D91" i="6" s="1"/>
  <c r="C100" i="6"/>
  <c r="D100" i="6" s="1"/>
  <c r="C116" i="6"/>
  <c r="D116" i="6" s="1"/>
  <c r="C125" i="6"/>
  <c r="D125" i="6" s="1"/>
  <c r="C141" i="6"/>
  <c r="D141" i="6" s="1"/>
  <c r="C150" i="6"/>
  <c r="D150" i="6" s="1"/>
  <c r="C190" i="6"/>
  <c r="D190" i="6" s="1"/>
  <c r="C201" i="6"/>
  <c r="D201" i="6" s="1"/>
  <c r="C215" i="6"/>
  <c r="D215" i="6" s="1"/>
  <c r="C226" i="6"/>
  <c r="D226" i="6" s="1"/>
  <c r="C240" i="6"/>
  <c r="D240" i="6" s="1"/>
  <c r="C251" i="6"/>
  <c r="D251" i="6" s="1"/>
  <c r="D184" i="6" l="1"/>
  <c r="D124" i="6"/>
  <c r="D112" i="6"/>
  <c r="D4" i="6"/>
  <c r="D33" i="6"/>
  <c r="D83" i="6"/>
  <c r="D133" i="6"/>
  <c r="D183" i="6"/>
  <c r="D233" i="6"/>
  <c r="D59" i="6"/>
  <c r="D89" i="6"/>
  <c r="D79" i="6"/>
  <c r="D17" i="6"/>
  <c r="D227" i="6"/>
  <c r="D149" i="6"/>
  <c r="D137" i="6"/>
  <c r="D22" i="6"/>
  <c r="D38" i="6"/>
  <c r="D88" i="6"/>
  <c r="D138" i="6"/>
  <c r="D188" i="6"/>
  <c r="D238" i="6"/>
  <c r="D35" i="6"/>
  <c r="D95" i="6"/>
  <c r="D154" i="6"/>
  <c r="D39" i="6"/>
  <c r="D101" i="6"/>
  <c r="D85" i="6"/>
  <c r="D61" i="6"/>
  <c r="D152" i="6"/>
  <c r="D129" i="6"/>
  <c r="D142" i="6"/>
  <c r="D244" i="6"/>
  <c r="D162" i="6"/>
  <c r="D189" i="6"/>
  <c r="D204" i="6"/>
  <c r="D43" i="6"/>
  <c r="D93" i="6"/>
  <c r="D143" i="6"/>
  <c r="D193" i="6"/>
  <c r="D243" i="6"/>
  <c r="D72" i="6"/>
  <c r="D117" i="6"/>
  <c r="D19" i="6"/>
  <c r="D58" i="6"/>
  <c r="D108" i="6"/>
  <c r="D158" i="6"/>
  <c r="D208" i="6"/>
  <c r="D139" i="6"/>
  <c r="D160" i="6"/>
</calcChain>
</file>

<file path=xl/sharedStrings.xml><?xml version="1.0" encoding="utf-8"?>
<sst xmlns="http://purl.oclc.org/ooxml/spreadsheetml/main" count="2092" uniqueCount="288">
  <si>
    <t>ASX Code</t>
  </si>
  <si>
    <t>Company Name</t>
  </si>
  <si>
    <t>Date</t>
  </si>
  <si>
    <t>Open</t>
  </si>
  <si>
    <t>High</t>
  </si>
  <si>
    <t>Low</t>
  </si>
  <si>
    <t>Close</t>
  </si>
  <si>
    <t>Volume</t>
  </si>
  <si>
    <t>Market Capitalisation($m)</t>
  </si>
  <si>
    <t>Shares on Issue</t>
  </si>
  <si>
    <t>JBH</t>
  </si>
  <si>
    <t>JB Hi-Fi Limited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</si>
  <si>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</si>
  <si>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</si>
  <si>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</si>
  <si>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</si>
  <si>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</si>
  <si>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</si>
  <si>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</si>
  <si>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</si>
  <si>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</si>
  <si>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</si>
  <si>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</si>
  <si>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</si>
  <si>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</si>
  <si>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</si>
  <si>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</si>
  <si>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</si>
  <si>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</si>
  <si>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</si>
  <si>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</si>
  <si>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</si>
  <si>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</si>
  <si>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</si>
  <si>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</si>
  <si>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</si>
  <si>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</si>
  <si>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</si>
  <si>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</si>
  <si>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</si>
  <si>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</si>
  <si>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</si>
  <si>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</si>
  <si>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</si>
  <si>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14/05/2025</t>
  </si>
  <si>
    <t>13/05/2025</t>
  </si>
  <si>
    <t>12/05/2025</t>
  </si>
  <si>
    <t>09/05/2025</t>
  </si>
  <si>
    <t>08/05/2025</t>
  </si>
  <si>
    <t>07/05/2025</t>
  </si>
  <si>
    <t>06/05/2025</t>
  </si>
  <si>
    <t>05/05/2025</t>
  </si>
  <si>
    <t>02/05/2025</t>
  </si>
  <si>
    <t>01/05/2025</t>
  </si>
  <si>
    <t>30/04/2025</t>
  </si>
  <si>
    <t>29/04/2025</t>
  </si>
  <si>
    <t>28/04/2025</t>
  </si>
  <si>
    <t>24/04/2025</t>
  </si>
  <si>
    <t>23/04/2025</t>
  </si>
  <si>
    <t>22/04/2025</t>
  </si>
  <si>
    <t>17/04/2025</t>
  </si>
  <si>
    <t>16/04/2025</t>
  </si>
  <si>
    <t>15/04/2025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</si>
  <si>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</si>
  <si>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</si>
  <si>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</si>
  <si>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</si>
  <si>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</si>
  <si>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</si>
  <si>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</si>
  <si>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</si>
  <si>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</si>
  <si>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</si>
  <si>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31/03/2025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</si>
  <si>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</si>
  <si>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</si>
  <si>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</si>
  <si>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</si>
  <si>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</si>
  <si>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</si>
  <si>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</si>
  <si>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</si>
  <si>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</si>
  <si>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</si>
  <si>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</si>
  <si>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</si>
  <si>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</si>
  <si>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</si>
  <si>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</si>
  <si>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</si>
  <si>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</si>
  <si>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</si>
  <si>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</si>
  <si>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</si>
  <si>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</si>
  <si>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</si>
  <si>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</si>
  <si>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</si>
  <si>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</si>
  <si>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</si>
  <si>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</si>
  <si>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</si>
  <si>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</si>
  <si>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</si>
  <si>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</si>
  <si>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</si>
  <si>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</si>
  <si>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</si>
  <si>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</si>
  <si>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</si>
  <si>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</si>
  <si>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</si>
  <si>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</si>
  <si>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</si>
  <si>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</si>
  <si>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30/01/2025</t>
  </si>
  <si>
    <t>29/01/2025</t>
  </si>
  <si>
    <t>28/01/2025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</si>
  <si>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</si>
  <si>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</si>
  <si>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</si>
  <si>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</si>
  <si>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</si>
  <si>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</si>
  <si>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</si>
  <si>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</si>
  <si>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</si>
  <si>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</si>
  <si>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</si>
  <si>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</si>
  <si>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</si>
  <si>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</si>
  <si>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</si>
  <si>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</si>
  <si>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</si>
  <si>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</si>
  <si>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</si>
  <si>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</si>
  <si>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</si>
  <si>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</si>
  <si>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</si>
  <si>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</si>
  <si>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</si>
  <si>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</si>
  <si>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</si>
  <si>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</si>
  <si>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</si>
  <si>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</si>
  <si>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</si>
  <si>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</si>
  <si>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</si>
  <si>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</si>
  <si>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</si>
  <si>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</si>
  <si>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</si>
  <si>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</si>
  <si>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</si>
  <si>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</si>
  <si>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</si>
  <si>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</si>
  <si>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</si>
  <si>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</si>
  <si>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</si>
  <si>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</si>
  <si>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</si>
  <si>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</si>
  <si>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</si>
  <si>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</si>
  <si>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</si>
  <si>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</si>
  <si>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</si>
  <si>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</si>
  <si>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</si>
  <si>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</si>
  <si>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</si>
  <si>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</si>
  <si>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</si>
  <si>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</si>
  <si>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</si>
  <si>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</si>
  <si>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</si>
  <si>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</si>
  <si>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</si>
  <si>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</si>
  <si>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</si>
  <si>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</si>
  <si>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</si>
  <si>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</si>
  <si>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</si>
  <si>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</si>
  <si>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</si>
  <si>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</si>
  <si>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</si>
  <si>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</si>
  <si>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</si>
  <si>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</si>
  <si>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</si>
  <si>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</si>
  <si>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</si>
  <si>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</si>
  <si>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</si>
  <si>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</si>
  <si>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</si>
  <si>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</si>
  <si>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</si>
  <si>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</si>
  <si>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</si>
  <si>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</si>
  <si>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</si>
  <si>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</si>
  <si>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</si>
  <si>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</si>
  <si>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</si>
  <si>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</si>
  <si>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</si>
  <si>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</si>
  <si>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</si>
  <si>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</si>
  <si>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</si>
  <si>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</si>
  <si>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</si>
  <si>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</si>
  <si>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</si>
  <si>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</si>
  <si>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</si>
  <si>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</si>
  <si>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</si>
  <si>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</si>
  <si>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</si>
  <si>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</si>
  <si>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</si>
  <si>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</si>
  <si>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</si>
  <si>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</si>
  <si>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</si>
  <si>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</si>
  <si>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</si>
  <si>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</si>
  <si>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</si>
  <si>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</si>
  <si>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</si>
  <si>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</si>
  <si>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</si>
  <si>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</si>
  <si>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</si>
  <si>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</si>
  <si>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</si>
  <si>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</si>
  <si>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</si>
  <si>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</si>
  <si>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</si>
  <si>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</si>
  <si>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</si>
  <si>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</si>
  <si>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</si>
  <si>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</si>
  <si>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</si>
  <si>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</si>
  <si>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</si>
  <si>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</si>
  <si>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</si>
  <si>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</si>
  <si>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</si>
  <si>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</si>
  <si>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</si>
  <si>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Daily Return %</t>
  </si>
  <si>
    <t>EPS</t>
  </si>
  <si>
    <t>PE</t>
  </si>
  <si>
    <t>Divedend Yield</t>
  </si>
  <si>
    <t>Divedend</t>
  </si>
  <si>
    <t>DatAnalysis Closing Price</t>
  </si>
  <si>
    <t>DatAnalysis PE Value</t>
  </si>
  <si>
    <t>Portfolio</t>
  </si>
  <si>
    <t>Market Value</t>
  </si>
  <si>
    <t>Cash Balance</t>
  </si>
  <si>
    <t>actual number of shares (round down)</t>
  </si>
  <si>
    <t xml:space="preserve">Number of shares purchaseable on Opening day </t>
  </si>
  <si>
    <t>Divedend per share</t>
  </si>
  <si>
    <t>Total Divedend</t>
  </si>
  <si>
    <t>Price</t>
  </si>
  <si>
    <t>Invest</t>
  </si>
  <si>
    <t>Profit (%)</t>
  </si>
  <si>
    <t>Amount</t>
  </si>
  <si>
    <t>Notes</t>
  </si>
  <si>
    <t>Buy</t>
  </si>
  <si>
    <t>Sell</t>
  </si>
  <si>
    <t xml:space="preserve">Buy </t>
  </si>
  <si>
    <t xml:space="preserve">Total =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</si>
</sst>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#,##0.00##"/>
    <numFmt numFmtId="165" formatCode="&quot;$&quot;#,##0.00"/>
  </numFmts>
  <fonts count="21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8" fillId="33" borderId="0" xfId="0" applyFont="1" applyFill="1" applyAlignment="1">
      <alignment horizontal="center"/>
    </xf>
    <xf numFmtId="164" fontId="0" fillId="0" borderId="0" xfId="0" applyNumberFormat="1"/>
    <xf numFmtId="0" fontId="19" fillId="34" borderId="0" xfId="0" applyFont="1" applyFill="1" applyAlignment="1">
      <alignment horizontal="center"/>
    </xf>
    <xf numFmtId="10" fontId="0" fillId="0" borderId="0" xfId="0" applyNumberFormat="1"/>
    <xf numFmtId="0" fontId="20" fillId="0" borderId="0" xfId="0" applyFont="1"/>
    <xf numFmtId="0" fontId="19" fillId="0" borderId="0" xfId="0" applyFont="1"/>
    <xf numFmtId="14" fontId="0" fillId="0" borderId="0" xfId="0" applyNumberFormat="1"/>
    <xf numFmtId="8" fontId="0" fillId="0" borderId="0" xfId="0" applyNumberFormat="1"/>
    <xf numFmtId="165" fontId="0" fillId="35" borderId="0" xfId="0" applyNumberFormat="1" applyFill="1"/>
    <xf numFmtId="8" fontId="0" fillId="35" borderId="0" xfId="0" applyNumberFormat="1" applyFill="1"/>
    <xf numFmtId="9" fontId="0" fillId="35" borderId="0" xfId="0" applyNumberFormat="1" applyFill="1"/>
    <xf numFmtId="10" fontId="0" fillId="35" borderId="0" xfId="0" applyNumberFormat="1" applyFill="1"/>
    <xf numFmtId="165" fontId="0" fillId="0" borderId="0" xfId="0" applyNumberFormat="1"/>
    <xf numFmtId="165" fontId="0" fillId="36" borderId="0" xfId="0" applyNumberFormat="1" applyFill="1" applyAlignment="1">
      <alignment horizontal="center"/>
    </xf>
    <xf numFmtId="10" fontId="0" fillId="36" borderId="0" xfId="0" applyNumberFormat="1" applyFill="1" applyAlignment="1">
      <alignment horizontal="center"/>
    </xf>
    <xf numFmtId="0" fontId="0" fillId="36" borderId="0" xfId="0" applyFill="1" applyAlignment="1">
      <alignment horizontal="center"/>
    </xf>
    <xf numFmtId="0" fontId="20" fillId="36" borderId="0" xfId="0" applyFon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10" fontId="0" fillId="37" borderId="0" xfId="0" applyNumberFormat="1" applyFill="1" applyAlignment="1">
      <alignment horizontal="center"/>
    </xf>
    <xf numFmtId="0" fontId="0" fillId="37" borderId="0" xfId="0" applyFill="1" applyAlignment="1">
      <alignment horizontal="center"/>
    </xf>
    <xf numFmtId="14" fontId="19" fillId="39" borderId="0" xfId="0" applyNumberFormat="1" applyFont="1" applyFill="1" applyAlignment="1">
      <alignment horizontal="center"/>
    </xf>
    <xf numFmtId="165" fontId="19" fillId="39" borderId="0" xfId="0" applyNumberFormat="1" applyFont="1" applyFill="1" applyAlignment="1">
      <alignment horizontal="center"/>
    </xf>
    <xf numFmtId="10" fontId="19" fillId="39" borderId="0" xfId="0" applyNumberFormat="1" applyFont="1" applyFill="1" applyAlignment="1">
      <alignment horizontal="center"/>
    </xf>
    <xf numFmtId="0" fontId="19" fillId="39" borderId="0" xfId="0" applyFont="1" applyFill="1" applyAlignment="1">
      <alignment horizontal="center"/>
    </xf>
    <xf numFmtId="14" fontId="0" fillId="36" borderId="0" xfId="0" applyNumberFormat="1" applyFill="1" applyAlignment="1">
      <alignment horizontal="center"/>
    </xf>
    <xf numFmtId="8" fontId="0" fillId="36" borderId="0" xfId="0" applyNumberFormat="1" applyFill="1" applyAlignment="1">
      <alignment horizontal="center"/>
    </xf>
    <xf numFmtId="8" fontId="0" fillId="35" borderId="0" xfId="0" applyNumberFormat="1" applyFill="1" applyAlignment="1">
      <alignment horizontal="center"/>
    </xf>
    <xf numFmtId="14" fontId="0" fillId="37" borderId="0" xfId="0" applyNumberFormat="1" applyFill="1" applyAlignment="1">
      <alignment horizontal="center"/>
    </xf>
    <xf numFmtId="8" fontId="0" fillId="37" borderId="0" xfId="0" applyNumberFormat="1" applyFill="1" applyAlignment="1">
      <alignment horizontal="center"/>
    </xf>
    <xf numFmtId="14" fontId="0" fillId="38" borderId="0" xfId="0" applyNumberFormat="1" applyFill="1" applyAlignment="1">
      <alignment horizontal="center"/>
    </xf>
    <xf numFmtId="165" fontId="0" fillId="38" borderId="0" xfId="0" applyNumberFormat="1" applyFill="1" applyAlignment="1">
      <alignment horizontal="center"/>
    </xf>
    <xf numFmtId="10" fontId="0" fillId="38" borderId="0" xfId="0" applyNumberFormat="1" applyFill="1" applyAlignment="1">
      <alignment horizontal="center"/>
    </xf>
    <xf numFmtId="0" fontId="0" fillId="38" borderId="0" xfId="0" applyFill="1" applyAlignment="1">
      <alignment horizontal="center"/>
    </xf>
    <xf numFmtId="8" fontId="0" fillId="38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80000"/>
      <color rgb="FF7B1D7D"/>
      <color rgb="FFFF0000"/>
      <color rgb="FFC2F1C8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9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1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Close Price vs Volume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24501650020633E-2"/>
          <c:y val="6.8772027669819297E-2"/>
          <c:w val="0.87543468123407064"/>
          <c:h val="0.78823550882274784"/>
        </c:manualLayout>
      </c:layout>
      <c:barChart>
        <c:barDir val="col"/>
        <c:grouping val="clustered"/>
        <c:varyColors val="0"/>
        <c:ser>
          <c:idx val="4"/>
          <c:order val="2"/>
          <c:tx>
            <c:strRef>
              <c:f>'Close Price vs Volume'!$F$1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88"/>
              <c:layout>
                <c:manualLayout>
                  <c:x val="-5.881846214267827E-3"/>
                  <c:y val="-5.7944462506606509E-2"/>
                </c:manualLayout>
              </c:layout>
              <c:spPr>
                <a:gradFill rotWithShape="1">
                  <a:gsLst>
                    <a:gs pos="0%">
                      <a:schemeClr val="accent5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5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5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5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FDD-46FB-AA5D-1185FFFE1C89}"/>
                </c:ext>
              </c:extLst>
            </c:dLbl>
            <c:dLbl>
              <c:idx val="124"/>
              <c:layout>
                <c:manualLayout>
                  <c:x val="-1.1763692428535569E-2"/>
                  <c:y val="-3.3645171778029587E-2"/>
                </c:manualLayout>
              </c:layout>
              <c:spPr>
                <a:gradFill rotWithShape="1">
                  <a:gsLst>
                    <a:gs pos="0%">
                      <a:schemeClr val="accent5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5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5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5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FDD-46FB-AA5D-1185FFFE1C89}"/>
                </c:ext>
              </c:extLst>
            </c:dLbl>
            <c:dLbl>
              <c:idx val="185"/>
              <c:layout>
                <c:manualLayout>
                  <c:x val="-4.6724557903362482E-2"/>
                  <c:y val="4.2130490287270554E-2"/>
                </c:manualLayout>
              </c:layout>
              <c:spPr>
                <a:gradFill rotWithShape="1">
                  <a:gsLst>
                    <a:gs pos="0%">
                      <a:schemeClr val="accent5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5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5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5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ADC-436E-BF46-2541364D6FB1}"/>
                </c:ext>
              </c:extLst>
            </c:dLbl>
            <c:dLbl>
              <c:idx val="196"/>
              <c:layout>
                <c:manualLayout>
                  <c:x val="1.0587323185682012E-2"/>
                  <c:y val="-2.4299290728576922E-2"/>
                </c:manualLayout>
              </c:layout>
              <c:spPr>
                <a:gradFill rotWithShape="1">
                  <a:gsLst>
                    <a:gs pos="0%">
                      <a:schemeClr val="accent5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5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5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5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7FDD-46FB-AA5D-1185FFFE1C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'Close Price vs Volume'!$A$2:$A$254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'Close Price vs Volume'!$F$2:$F$254</c:f>
              <c:numCache>
                <c:formatCode>#,##0.00##</c:formatCode>
                <c:ptCount val="253"/>
                <c:pt idx="0">
                  <c:v>257439</c:v>
                </c:pt>
                <c:pt idx="1">
                  <c:v>180577</c:v>
                </c:pt>
                <c:pt idx="2">
                  <c:v>175973</c:v>
                </c:pt>
                <c:pt idx="3">
                  <c:v>305044</c:v>
                </c:pt>
                <c:pt idx="4">
                  <c:v>303464</c:v>
                </c:pt>
                <c:pt idx="5">
                  <c:v>125829</c:v>
                </c:pt>
                <c:pt idx="6">
                  <c:v>193950</c:v>
                </c:pt>
                <c:pt idx="7">
                  <c:v>613100</c:v>
                </c:pt>
                <c:pt idx="8">
                  <c:v>583801</c:v>
                </c:pt>
                <c:pt idx="9">
                  <c:v>309056</c:v>
                </c:pt>
                <c:pt idx="10">
                  <c:v>273073</c:v>
                </c:pt>
                <c:pt idx="11">
                  <c:v>179882</c:v>
                </c:pt>
                <c:pt idx="12">
                  <c:v>471802</c:v>
                </c:pt>
                <c:pt idx="13">
                  <c:v>443694</c:v>
                </c:pt>
                <c:pt idx="14">
                  <c:v>427067</c:v>
                </c:pt>
                <c:pt idx="15">
                  <c:v>180332</c:v>
                </c:pt>
                <c:pt idx="16">
                  <c:v>315500</c:v>
                </c:pt>
                <c:pt idx="17">
                  <c:v>431039</c:v>
                </c:pt>
                <c:pt idx="18">
                  <c:v>247051</c:v>
                </c:pt>
                <c:pt idx="19">
                  <c:v>214676</c:v>
                </c:pt>
                <c:pt idx="20">
                  <c:v>230383</c:v>
                </c:pt>
                <c:pt idx="21">
                  <c:v>343808</c:v>
                </c:pt>
                <c:pt idx="22">
                  <c:v>553693</c:v>
                </c:pt>
                <c:pt idx="23">
                  <c:v>612351</c:v>
                </c:pt>
                <c:pt idx="24">
                  <c:v>596490</c:v>
                </c:pt>
                <c:pt idx="25">
                  <c:v>506247</c:v>
                </c:pt>
                <c:pt idx="26">
                  <c:v>469037</c:v>
                </c:pt>
                <c:pt idx="27">
                  <c:v>324958</c:v>
                </c:pt>
                <c:pt idx="28">
                  <c:v>300842</c:v>
                </c:pt>
                <c:pt idx="29">
                  <c:v>351950</c:v>
                </c:pt>
                <c:pt idx="30">
                  <c:v>716262</c:v>
                </c:pt>
                <c:pt idx="31">
                  <c:v>909749</c:v>
                </c:pt>
                <c:pt idx="32">
                  <c:v>538610</c:v>
                </c:pt>
                <c:pt idx="33">
                  <c:v>406038</c:v>
                </c:pt>
                <c:pt idx="34">
                  <c:v>587110</c:v>
                </c:pt>
                <c:pt idx="35">
                  <c:v>347836</c:v>
                </c:pt>
                <c:pt idx="36">
                  <c:v>439890</c:v>
                </c:pt>
                <c:pt idx="37">
                  <c:v>383273</c:v>
                </c:pt>
                <c:pt idx="38">
                  <c:v>390062</c:v>
                </c:pt>
                <c:pt idx="39">
                  <c:v>606270</c:v>
                </c:pt>
                <c:pt idx="40">
                  <c:v>547057</c:v>
                </c:pt>
                <c:pt idx="41">
                  <c:v>380340</c:v>
                </c:pt>
                <c:pt idx="42">
                  <c:v>402999</c:v>
                </c:pt>
                <c:pt idx="43">
                  <c:v>327284</c:v>
                </c:pt>
                <c:pt idx="44">
                  <c:v>579693</c:v>
                </c:pt>
                <c:pt idx="45">
                  <c:v>260418</c:v>
                </c:pt>
                <c:pt idx="46">
                  <c:v>279955</c:v>
                </c:pt>
                <c:pt idx="47">
                  <c:v>308479</c:v>
                </c:pt>
                <c:pt idx="48">
                  <c:v>357262</c:v>
                </c:pt>
                <c:pt idx="49">
                  <c:v>358796</c:v>
                </c:pt>
                <c:pt idx="50">
                  <c:v>391014</c:v>
                </c:pt>
                <c:pt idx="51">
                  <c:v>381309</c:v>
                </c:pt>
                <c:pt idx="52">
                  <c:v>389540</c:v>
                </c:pt>
                <c:pt idx="53">
                  <c:v>284177</c:v>
                </c:pt>
                <c:pt idx="54">
                  <c:v>338714</c:v>
                </c:pt>
                <c:pt idx="55">
                  <c:v>326075</c:v>
                </c:pt>
                <c:pt idx="56">
                  <c:v>310125</c:v>
                </c:pt>
                <c:pt idx="57">
                  <c:v>424524</c:v>
                </c:pt>
                <c:pt idx="58">
                  <c:v>690858</c:v>
                </c:pt>
                <c:pt idx="59">
                  <c:v>1120034</c:v>
                </c:pt>
                <c:pt idx="60">
                  <c:v>334452</c:v>
                </c:pt>
                <c:pt idx="61">
                  <c:v>385653</c:v>
                </c:pt>
                <c:pt idx="62">
                  <c:v>373408</c:v>
                </c:pt>
                <c:pt idx="63">
                  <c:v>461452</c:v>
                </c:pt>
                <c:pt idx="64">
                  <c:v>329973</c:v>
                </c:pt>
                <c:pt idx="65">
                  <c:v>339283</c:v>
                </c:pt>
                <c:pt idx="66">
                  <c:v>358443</c:v>
                </c:pt>
                <c:pt idx="67">
                  <c:v>370491</c:v>
                </c:pt>
                <c:pt idx="68">
                  <c:v>230440</c:v>
                </c:pt>
                <c:pt idx="69">
                  <c:v>215384</c:v>
                </c:pt>
                <c:pt idx="70">
                  <c:v>144203</c:v>
                </c:pt>
                <c:pt idx="71">
                  <c:v>177770</c:v>
                </c:pt>
                <c:pt idx="72">
                  <c:v>253419</c:v>
                </c:pt>
                <c:pt idx="73">
                  <c:v>229469</c:v>
                </c:pt>
                <c:pt idx="74">
                  <c:v>163455</c:v>
                </c:pt>
                <c:pt idx="75">
                  <c:v>106750</c:v>
                </c:pt>
                <c:pt idx="76">
                  <c:v>138304</c:v>
                </c:pt>
                <c:pt idx="77">
                  <c:v>155731</c:v>
                </c:pt>
                <c:pt idx="78">
                  <c:v>330669</c:v>
                </c:pt>
                <c:pt idx="79">
                  <c:v>340097</c:v>
                </c:pt>
                <c:pt idx="80">
                  <c:v>419491</c:v>
                </c:pt>
                <c:pt idx="81">
                  <c:v>258923</c:v>
                </c:pt>
                <c:pt idx="82">
                  <c:v>208054</c:v>
                </c:pt>
                <c:pt idx="83">
                  <c:v>260976</c:v>
                </c:pt>
                <c:pt idx="84">
                  <c:v>237841</c:v>
                </c:pt>
                <c:pt idx="85">
                  <c:v>194478</c:v>
                </c:pt>
                <c:pt idx="86">
                  <c:v>356617</c:v>
                </c:pt>
                <c:pt idx="87">
                  <c:v>504451</c:v>
                </c:pt>
                <c:pt idx="88">
                  <c:v>685320</c:v>
                </c:pt>
                <c:pt idx="89">
                  <c:v>336096</c:v>
                </c:pt>
                <c:pt idx="90">
                  <c:v>289480</c:v>
                </c:pt>
                <c:pt idx="91">
                  <c:v>321458</c:v>
                </c:pt>
                <c:pt idx="92">
                  <c:v>239147</c:v>
                </c:pt>
                <c:pt idx="93">
                  <c:v>194438</c:v>
                </c:pt>
                <c:pt idx="94">
                  <c:v>369498</c:v>
                </c:pt>
                <c:pt idx="95">
                  <c:v>273151</c:v>
                </c:pt>
                <c:pt idx="96">
                  <c:v>314873</c:v>
                </c:pt>
                <c:pt idx="97">
                  <c:v>206164</c:v>
                </c:pt>
                <c:pt idx="98">
                  <c:v>166798</c:v>
                </c:pt>
                <c:pt idx="99">
                  <c:v>308923</c:v>
                </c:pt>
                <c:pt idx="100">
                  <c:v>180477</c:v>
                </c:pt>
                <c:pt idx="101">
                  <c:v>275250</c:v>
                </c:pt>
                <c:pt idx="102">
                  <c:v>191978</c:v>
                </c:pt>
                <c:pt idx="103">
                  <c:v>293610</c:v>
                </c:pt>
                <c:pt idx="104">
                  <c:v>503113</c:v>
                </c:pt>
                <c:pt idx="105">
                  <c:v>387459</c:v>
                </c:pt>
                <c:pt idx="106">
                  <c:v>203101</c:v>
                </c:pt>
                <c:pt idx="107">
                  <c:v>226456</c:v>
                </c:pt>
                <c:pt idx="108">
                  <c:v>199452</c:v>
                </c:pt>
                <c:pt idx="109">
                  <c:v>145554</c:v>
                </c:pt>
                <c:pt idx="110">
                  <c:v>167909</c:v>
                </c:pt>
                <c:pt idx="111">
                  <c:v>310165</c:v>
                </c:pt>
                <c:pt idx="112">
                  <c:v>206921</c:v>
                </c:pt>
                <c:pt idx="113">
                  <c:v>208605</c:v>
                </c:pt>
                <c:pt idx="114">
                  <c:v>146040</c:v>
                </c:pt>
                <c:pt idx="115">
                  <c:v>228103</c:v>
                </c:pt>
                <c:pt idx="116">
                  <c:v>251523</c:v>
                </c:pt>
                <c:pt idx="117">
                  <c:v>274921</c:v>
                </c:pt>
                <c:pt idx="118">
                  <c:v>329202</c:v>
                </c:pt>
                <c:pt idx="119">
                  <c:v>251407</c:v>
                </c:pt>
                <c:pt idx="120">
                  <c:v>276181</c:v>
                </c:pt>
                <c:pt idx="121">
                  <c:v>334660</c:v>
                </c:pt>
                <c:pt idx="122">
                  <c:v>248039</c:v>
                </c:pt>
                <c:pt idx="123">
                  <c:v>407915</c:v>
                </c:pt>
                <c:pt idx="124">
                  <c:v>783474</c:v>
                </c:pt>
                <c:pt idx="125">
                  <c:v>189687</c:v>
                </c:pt>
                <c:pt idx="126">
                  <c:v>93116</c:v>
                </c:pt>
                <c:pt idx="127">
                  <c:v>152737</c:v>
                </c:pt>
                <c:pt idx="128">
                  <c:v>153225</c:v>
                </c:pt>
                <c:pt idx="129">
                  <c:v>191030</c:v>
                </c:pt>
                <c:pt idx="130">
                  <c:v>288526</c:v>
                </c:pt>
                <c:pt idx="131">
                  <c:v>151210</c:v>
                </c:pt>
                <c:pt idx="132">
                  <c:v>171779</c:v>
                </c:pt>
                <c:pt idx="133">
                  <c:v>202553</c:v>
                </c:pt>
                <c:pt idx="134">
                  <c:v>243265</c:v>
                </c:pt>
                <c:pt idx="135">
                  <c:v>149294</c:v>
                </c:pt>
                <c:pt idx="136">
                  <c:v>224842</c:v>
                </c:pt>
                <c:pt idx="137">
                  <c:v>369248</c:v>
                </c:pt>
                <c:pt idx="138">
                  <c:v>320587</c:v>
                </c:pt>
                <c:pt idx="139">
                  <c:v>221388</c:v>
                </c:pt>
                <c:pt idx="140">
                  <c:v>197868</c:v>
                </c:pt>
                <c:pt idx="141">
                  <c:v>418444</c:v>
                </c:pt>
                <c:pt idx="142">
                  <c:v>221274</c:v>
                </c:pt>
                <c:pt idx="143">
                  <c:v>274958</c:v>
                </c:pt>
                <c:pt idx="144">
                  <c:v>389655</c:v>
                </c:pt>
                <c:pt idx="145">
                  <c:v>305170</c:v>
                </c:pt>
                <c:pt idx="146">
                  <c:v>240411</c:v>
                </c:pt>
                <c:pt idx="147">
                  <c:v>268665</c:v>
                </c:pt>
                <c:pt idx="148">
                  <c:v>239045</c:v>
                </c:pt>
                <c:pt idx="149">
                  <c:v>240912</c:v>
                </c:pt>
                <c:pt idx="150">
                  <c:v>366846</c:v>
                </c:pt>
                <c:pt idx="151">
                  <c:v>218461</c:v>
                </c:pt>
                <c:pt idx="152">
                  <c:v>195037</c:v>
                </c:pt>
                <c:pt idx="153">
                  <c:v>348836</c:v>
                </c:pt>
                <c:pt idx="154">
                  <c:v>262410</c:v>
                </c:pt>
                <c:pt idx="155">
                  <c:v>364429</c:v>
                </c:pt>
                <c:pt idx="156">
                  <c:v>759513</c:v>
                </c:pt>
                <c:pt idx="157">
                  <c:v>707339</c:v>
                </c:pt>
                <c:pt idx="158">
                  <c:v>449401</c:v>
                </c:pt>
                <c:pt idx="159">
                  <c:v>363478</c:v>
                </c:pt>
                <c:pt idx="160">
                  <c:v>241360</c:v>
                </c:pt>
                <c:pt idx="161">
                  <c:v>258280</c:v>
                </c:pt>
                <c:pt idx="162">
                  <c:v>445839</c:v>
                </c:pt>
                <c:pt idx="163">
                  <c:v>548928</c:v>
                </c:pt>
                <c:pt idx="164">
                  <c:v>621827</c:v>
                </c:pt>
                <c:pt idx="165">
                  <c:v>676436</c:v>
                </c:pt>
                <c:pt idx="166">
                  <c:v>372611</c:v>
                </c:pt>
                <c:pt idx="167">
                  <c:v>397018</c:v>
                </c:pt>
                <c:pt idx="168">
                  <c:v>278538</c:v>
                </c:pt>
                <c:pt idx="169">
                  <c:v>204519</c:v>
                </c:pt>
                <c:pt idx="170">
                  <c:v>422202</c:v>
                </c:pt>
                <c:pt idx="171">
                  <c:v>351137</c:v>
                </c:pt>
                <c:pt idx="172">
                  <c:v>296173</c:v>
                </c:pt>
                <c:pt idx="173">
                  <c:v>317484</c:v>
                </c:pt>
                <c:pt idx="174">
                  <c:v>238090</c:v>
                </c:pt>
                <c:pt idx="175">
                  <c:v>411663</c:v>
                </c:pt>
                <c:pt idx="176">
                  <c:v>236528</c:v>
                </c:pt>
                <c:pt idx="177">
                  <c:v>480607</c:v>
                </c:pt>
                <c:pt idx="178">
                  <c:v>610776</c:v>
                </c:pt>
                <c:pt idx="179">
                  <c:v>610247</c:v>
                </c:pt>
                <c:pt idx="180">
                  <c:v>406052</c:v>
                </c:pt>
                <c:pt idx="181">
                  <c:v>325934</c:v>
                </c:pt>
                <c:pt idx="182">
                  <c:v>470501</c:v>
                </c:pt>
                <c:pt idx="183">
                  <c:v>617757</c:v>
                </c:pt>
                <c:pt idx="184">
                  <c:v>728536</c:v>
                </c:pt>
                <c:pt idx="185">
                  <c:v>1475407</c:v>
                </c:pt>
                <c:pt idx="186">
                  <c:v>290693</c:v>
                </c:pt>
                <c:pt idx="187">
                  <c:v>207264</c:v>
                </c:pt>
                <c:pt idx="188">
                  <c:v>372624</c:v>
                </c:pt>
                <c:pt idx="189">
                  <c:v>330855</c:v>
                </c:pt>
                <c:pt idx="190">
                  <c:v>202186</c:v>
                </c:pt>
                <c:pt idx="191">
                  <c:v>345486</c:v>
                </c:pt>
                <c:pt idx="192">
                  <c:v>317148</c:v>
                </c:pt>
                <c:pt idx="193">
                  <c:v>216724</c:v>
                </c:pt>
                <c:pt idx="194">
                  <c:v>388009</c:v>
                </c:pt>
                <c:pt idx="195">
                  <c:v>289236</c:v>
                </c:pt>
                <c:pt idx="196">
                  <c:v>705532</c:v>
                </c:pt>
                <c:pt idx="197">
                  <c:v>544911</c:v>
                </c:pt>
                <c:pt idx="198">
                  <c:v>376556</c:v>
                </c:pt>
                <c:pt idx="199">
                  <c:v>401912</c:v>
                </c:pt>
                <c:pt idx="200">
                  <c:v>295249</c:v>
                </c:pt>
                <c:pt idx="201">
                  <c:v>388400</c:v>
                </c:pt>
                <c:pt idx="202">
                  <c:v>352467</c:v>
                </c:pt>
                <c:pt idx="203">
                  <c:v>307571</c:v>
                </c:pt>
                <c:pt idx="204">
                  <c:v>301120</c:v>
                </c:pt>
                <c:pt idx="205">
                  <c:v>357476</c:v>
                </c:pt>
                <c:pt idx="206">
                  <c:v>410672</c:v>
                </c:pt>
                <c:pt idx="207">
                  <c:v>255099</c:v>
                </c:pt>
                <c:pt idx="208">
                  <c:v>281463</c:v>
                </c:pt>
                <c:pt idx="209">
                  <c:v>227052</c:v>
                </c:pt>
                <c:pt idx="210">
                  <c:v>408334</c:v>
                </c:pt>
                <c:pt idx="211">
                  <c:v>277665</c:v>
                </c:pt>
                <c:pt idx="212">
                  <c:v>270408</c:v>
                </c:pt>
                <c:pt idx="213">
                  <c:v>249716</c:v>
                </c:pt>
                <c:pt idx="214">
                  <c:v>259605</c:v>
                </c:pt>
                <c:pt idx="215">
                  <c:v>724650</c:v>
                </c:pt>
                <c:pt idx="216">
                  <c:v>440672</c:v>
                </c:pt>
                <c:pt idx="217">
                  <c:v>216542</c:v>
                </c:pt>
                <c:pt idx="218">
                  <c:v>203783</c:v>
                </c:pt>
                <c:pt idx="219">
                  <c:v>325310</c:v>
                </c:pt>
                <c:pt idx="220">
                  <c:v>320447</c:v>
                </c:pt>
                <c:pt idx="221">
                  <c:v>322318</c:v>
                </c:pt>
                <c:pt idx="222">
                  <c:v>409665</c:v>
                </c:pt>
                <c:pt idx="223">
                  <c:v>310052</c:v>
                </c:pt>
                <c:pt idx="224">
                  <c:v>267840</c:v>
                </c:pt>
                <c:pt idx="225">
                  <c:v>440231</c:v>
                </c:pt>
                <c:pt idx="226">
                  <c:v>262566</c:v>
                </c:pt>
                <c:pt idx="227">
                  <c:v>253175</c:v>
                </c:pt>
                <c:pt idx="228">
                  <c:v>146168</c:v>
                </c:pt>
                <c:pt idx="229">
                  <c:v>287530</c:v>
                </c:pt>
                <c:pt idx="230">
                  <c:v>178173</c:v>
                </c:pt>
                <c:pt idx="231">
                  <c:v>127415</c:v>
                </c:pt>
                <c:pt idx="232">
                  <c:v>497859</c:v>
                </c:pt>
                <c:pt idx="233">
                  <c:v>262455</c:v>
                </c:pt>
                <c:pt idx="234">
                  <c:v>234654</c:v>
                </c:pt>
                <c:pt idx="235">
                  <c:v>395963</c:v>
                </c:pt>
                <c:pt idx="236">
                  <c:v>225099</c:v>
                </c:pt>
                <c:pt idx="237">
                  <c:v>168096</c:v>
                </c:pt>
                <c:pt idx="238">
                  <c:v>462822</c:v>
                </c:pt>
                <c:pt idx="239">
                  <c:v>151384</c:v>
                </c:pt>
                <c:pt idx="240">
                  <c:v>236469</c:v>
                </c:pt>
                <c:pt idx="241">
                  <c:v>234938</c:v>
                </c:pt>
                <c:pt idx="242">
                  <c:v>179715</c:v>
                </c:pt>
                <c:pt idx="243">
                  <c:v>202503</c:v>
                </c:pt>
                <c:pt idx="244">
                  <c:v>132495</c:v>
                </c:pt>
                <c:pt idx="245">
                  <c:v>171883</c:v>
                </c:pt>
                <c:pt idx="246">
                  <c:v>642970</c:v>
                </c:pt>
                <c:pt idx="247">
                  <c:v>174909</c:v>
                </c:pt>
                <c:pt idx="248">
                  <c:v>200599</c:v>
                </c:pt>
                <c:pt idx="249">
                  <c:v>177156</c:v>
                </c:pt>
                <c:pt idx="250">
                  <c:v>165470</c:v>
                </c:pt>
                <c:pt idx="251">
                  <c:v>146468</c:v>
                </c:pt>
                <c:pt idx="252">
                  <c:v>373809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DA-474E-8FDF-C6056D627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916608"/>
        <c:axId val="16918528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'Close Price vs Volume'!$D$1</c15:sqref>
                        </c15:formulaRef>
                      </c:ext>
                    </c:extLst>
                    <c:strCache>
                      <c:ptCount val="1"/>
                      <c:pt idx="0">
                        <c:v>Low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'Close Price vs Volume'!$A$2:$A$254</c15:sqref>
                        </c15:formulaRef>
                      </c:ext>
                    </c:extLst>
                    <c:strCache>
                      <c:ptCount val="253"/>
                      <c:pt idx="0">
                        <c:v>01/07/2024</c:v>
                      </c:pt>
                      <c:pt idx="1">
                        <c:v>02/07/2024</c:v>
                      </c:pt>
                      <c:pt idx="2">
                        <c:v>03/07/2024</c:v>
                      </c:pt>
                      <c:pt idx="3">
                        <c:v>04/07/2024</c:v>
                      </c:pt>
                      <c:pt idx="4">
                        <c:v>05/07/2024</c:v>
                      </c:pt>
                      <c:pt idx="5">
                        <c:v>08/07/2024</c:v>
                      </c:pt>
                      <c:pt idx="6">
                        <c:v>09/07/2024</c:v>
                      </c:pt>
                      <c:pt idx="7">
                        <c:v>10/07/2024</c:v>
                      </c:pt>
                      <c:pt idx="8">
                        <c:v>11/07/2024</c:v>
                      </c:pt>
                      <c:pt idx="9">
                        <c:v>12/07/2024</c:v>
                      </c:pt>
                      <c:pt idx="10">
                        <c:v>15/07/2024</c:v>
                      </c:pt>
                      <c:pt idx="11">
                        <c:v>16/07/2024</c:v>
                      </c:pt>
                      <c:pt idx="12">
                        <c:v>17/07/2024</c:v>
                      </c:pt>
                      <c:pt idx="13">
                        <c:v>18/07/2024</c:v>
                      </c:pt>
                      <c:pt idx="14">
                        <c:v>19/07/2024</c:v>
                      </c:pt>
                      <c:pt idx="15">
                        <c:v>22/07/2024</c:v>
                      </c:pt>
                      <c:pt idx="16">
                        <c:v>23/07/2024</c:v>
                      </c:pt>
                      <c:pt idx="17">
                        <c:v>24/07/2024</c:v>
                      </c:pt>
                      <c:pt idx="18">
                        <c:v>25/07/2024</c:v>
                      </c:pt>
                      <c:pt idx="19">
                        <c:v>26/07/2024</c:v>
                      </c:pt>
                      <c:pt idx="20">
                        <c:v>29/07/2024</c:v>
                      </c:pt>
                      <c:pt idx="21">
                        <c:v>30/07/2024</c:v>
                      </c:pt>
                      <c:pt idx="22">
                        <c:v>31/07/2024</c:v>
                      </c:pt>
                      <c:pt idx="23">
                        <c:v>01/08/2024</c:v>
                      </c:pt>
                      <c:pt idx="24">
                        <c:v>02/08/2024</c:v>
                      </c:pt>
                      <c:pt idx="25">
                        <c:v>05/08/2024</c:v>
                      </c:pt>
                      <c:pt idx="26">
                        <c:v>06/08/2024</c:v>
                      </c:pt>
                      <c:pt idx="27">
                        <c:v>07/08/2024</c:v>
                      </c:pt>
                      <c:pt idx="28">
                        <c:v>08/08/2024</c:v>
                      </c:pt>
                      <c:pt idx="29">
                        <c:v>09/08/2024</c:v>
                      </c:pt>
                      <c:pt idx="30">
                        <c:v>12/08/2024</c:v>
                      </c:pt>
                      <c:pt idx="31">
                        <c:v>13/08/2024</c:v>
                      </c:pt>
                      <c:pt idx="32">
                        <c:v>14/08/2024</c:v>
                      </c:pt>
                      <c:pt idx="33">
                        <c:v>15/08/2024</c:v>
                      </c:pt>
                      <c:pt idx="34">
                        <c:v>16/08/2024</c:v>
                      </c:pt>
                      <c:pt idx="35">
                        <c:v>19/08/2024</c:v>
                      </c:pt>
                      <c:pt idx="36">
                        <c:v>20/08/2024</c:v>
                      </c:pt>
                      <c:pt idx="37">
                        <c:v>21/08/2024</c:v>
                      </c:pt>
                      <c:pt idx="38">
                        <c:v>22/08/2024</c:v>
                      </c:pt>
                      <c:pt idx="39">
                        <c:v>23/08/2024</c:v>
                      </c:pt>
                      <c:pt idx="40">
                        <c:v>26/08/2024</c:v>
                      </c:pt>
                      <c:pt idx="41">
                        <c:v>27/08/2024</c:v>
                      </c:pt>
                      <c:pt idx="42">
                        <c:v>28/08/2024</c:v>
                      </c:pt>
                      <c:pt idx="43">
                        <c:v>29/08/2024</c:v>
                      </c:pt>
                      <c:pt idx="44">
                        <c:v>30/08/2024</c:v>
                      </c:pt>
                      <c:pt idx="45">
                        <c:v>02/09/2024</c:v>
                      </c:pt>
                      <c:pt idx="46">
                        <c:v>03/09/2024</c:v>
                      </c:pt>
                      <c:pt idx="47">
                        <c:v>04/09/2024</c:v>
                      </c:pt>
                      <c:pt idx="48">
                        <c:v>05/09/2024</c:v>
                      </c:pt>
                      <c:pt idx="49">
                        <c:v>06/09/2024</c:v>
                      </c:pt>
                      <c:pt idx="50">
                        <c:v>09/09/2024</c:v>
                      </c:pt>
                      <c:pt idx="51">
                        <c:v>10/09/2024</c:v>
                      </c:pt>
                      <c:pt idx="52">
                        <c:v>11/09/2024</c:v>
                      </c:pt>
                      <c:pt idx="53">
                        <c:v>12/09/2024</c:v>
                      </c:pt>
                      <c:pt idx="54">
                        <c:v>13/09/2024</c:v>
                      </c:pt>
                      <c:pt idx="55">
                        <c:v>16/09/2024</c:v>
                      </c:pt>
                      <c:pt idx="56">
                        <c:v>17/09/2024</c:v>
                      </c:pt>
                      <c:pt idx="57">
                        <c:v>18/09/2024</c:v>
                      </c:pt>
                      <c:pt idx="58">
                        <c:v>19/09/2024</c:v>
                      </c:pt>
                      <c:pt idx="59">
                        <c:v>20/09/2024</c:v>
                      </c:pt>
                      <c:pt idx="60">
                        <c:v>23/09/2024</c:v>
                      </c:pt>
                      <c:pt idx="61">
                        <c:v>24/09/2024</c:v>
                      </c:pt>
                      <c:pt idx="62">
                        <c:v>25/09/2024</c:v>
                      </c:pt>
                      <c:pt idx="63">
                        <c:v>26/09/2024</c:v>
                      </c:pt>
                      <c:pt idx="64">
                        <c:v>27/09/2024</c:v>
                      </c:pt>
                      <c:pt idx="65">
                        <c:v>30/09/2024</c:v>
                      </c:pt>
                      <c:pt idx="66">
                        <c:v>01/10/2024</c:v>
                      </c:pt>
                      <c:pt idx="67">
                        <c:v>02/10/2024</c:v>
                      </c:pt>
                      <c:pt idx="68">
                        <c:v>03/10/2024</c:v>
                      </c:pt>
                      <c:pt idx="69">
                        <c:v>04/10/2024</c:v>
                      </c:pt>
                      <c:pt idx="70">
                        <c:v>07/10/2024</c:v>
                      </c:pt>
                      <c:pt idx="71">
                        <c:v>08/10/2024</c:v>
                      </c:pt>
                      <c:pt idx="72">
                        <c:v>09/10/2024</c:v>
                      </c:pt>
                      <c:pt idx="73">
                        <c:v>10/10/2024</c:v>
                      </c:pt>
                      <c:pt idx="74">
                        <c:v>11/10/2024</c:v>
                      </c:pt>
                      <c:pt idx="75">
                        <c:v>14/10/2024</c:v>
                      </c:pt>
                      <c:pt idx="76">
                        <c:v>15/10/2024</c:v>
                      </c:pt>
                      <c:pt idx="77">
                        <c:v>16/10/2024</c:v>
                      </c:pt>
                      <c:pt idx="78">
                        <c:v>17/10/2024</c:v>
                      </c:pt>
                      <c:pt idx="79">
                        <c:v>18/10/2024</c:v>
                      </c:pt>
                      <c:pt idx="80">
                        <c:v>21/10/2024</c:v>
                      </c:pt>
                      <c:pt idx="81">
                        <c:v>22/10/2024</c:v>
                      </c:pt>
                      <c:pt idx="82">
                        <c:v>23/10/2024</c:v>
                      </c:pt>
                      <c:pt idx="83">
                        <c:v>24/10/2024</c:v>
                      </c:pt>
                      <c:pt idx="84">
                        <c:v>25/10/2024</c:v>
                      </c:pt>
                      <c:pt idx="85">
                        <c:v>28/10/2024</c:v>
                      </c:pt>
                      <c:pt idx="86">
                        <c:v>29/10/2024</c:v>
                      </c:pt>
                      <c:pt idx="87">
                        <c:v>30/10/2024</c:v>
                      </c:pt>
                      <c:pt idx="88">
                        <c:v>31/10/2024</c:v>
                      </c:pt>
                      <c:pt idx="89">
                        <c:v>01/11/2024</c:v>
                      </c:pt>
                      <c:pt idx="90">
                        <c:v>04/11/2024</c:v>
                      </c:pt>
                      <c:pt idx="91">
                        <c:v>05/11/2024</c:v>
                      </c:pt>
                      <c:pt idx="92">
                        <c:v>06/11/2024</c:v>
                      </c:pt>
                      <c:pt idx="93">
                        <c:v>07/11/2024</c:v>
                      </c:pt>
                      <c:pt idx="94">
                        <c:v>08/11/2024</c:v>
                      </c:pt>
                      <c:pt idx="95">
                        <c:v>11/11/2024</c:v>
                      </c:pt>
                      <c:pt idx="96">
                        <c:v>12/11/2024</c:v>
                      </c:pt>
                      <c:pt idx="97">
                        <c:v>13/11/2024</c:v>
                      </c:pt>
                      <c:pt idx="98">
                        <c:v>14/11/2024</c:v>
                      </c:pt>
                      <c:pt idx="99">
                        <c:v>15/11/2024</c:v>
                      </c:pt>
                      <c:pt idx="100">
                        <c:v>18/11/2024</c:v>
                      </c:pt>
                      <c:pt idx="101">
                        <c:v>19/11/2024</c:v>
                      </c:pt>
                      <c:pt idx="102">
                        <c:v>20/11/2024</c:v>
                      </c:pt>
                      <c:pt idx="103">
                        <c:v>21/11/2024</c:v>
                      </c:pt>
                      <c:pt idx="104">
                        <c:v>22/11/2024</c:v>
                      </c:pt>
                      <c:pt idx="105">
                        <c:v>25/11/2024</c:v>
                      </c:pt>
                      <c:pt idx="106">
                        <c:v>26/11/2024</c:v>
                      </c:pt>
                      <c:pt idx="107">
                        <c:v>27/11/2024</c:v>
                      </c:pt>
                      <c:pt idx="108">
                        <c:v>28/11/2024</c:v>
                      </c:pt>
                      <c:pt idx="109">
                        <c:v>29/11/2024</c:v>
                      </c:pt>
                      <c:pt idx="110">
                        <c:v>02/12/2024</c:v>
                      </c:pt>
                      <c:pt idx="111">
                        <c:v>03/12/2024</c:v>
                      </c:pt>
                      <c:pt idx="112">
                        <c:v>04/12/2024</c:v>
                      </c:pt>
                      <c:pt idx="113">
                        <c:v>05/12/2024</c:v>
                      </c:pt>
                      <c:pt idx="114">
                        <c:v>06/12/2024</c:v>
                      </c:pt>
                      <c:pt idx="115">
                        <c:v>09/12/2024</c:v>
                      </c:pt>
                      <c:pt idx="116">
                        <c:v>10/12/2024</c:v>
                      </c:pt>
                      <c:pt idx="117">
                        <c:v>11/12/2024</c:v>
                      </c:pt>
                      <c:pt idx="118">
                        <c:v>12/12/2024</c:v>
                      </c:pt>
                      <c:pt idx="119">
                        <c:v>13/12/2024</c:v>
                      </c:pt>
                      <c:pt idx="120">
                        <c:v>16/12/2024</c:v>
                      </c:pt>
                      <c:pt idx="121">
                        <c:v>17/12/2024</c:v>
                      </c:pt>
                      <c:pt idx="122">
                        <c:v>18/12/2024</c:v>
                      </c:pt>
                      <c:pt idx="123">
                        <c:v>19/12/2024</c:v>
                      </c:pt>
                      <c:pt idx="124">
                        <c:v>20/12/2024</c:v>
                      </c:pt>
                      <c:pt idx="125">
                        <c:v>23/12/2024</c:v>
                      </c:pt>
                      <c:pt idx="126">
                        <c:v>24/12/2024</c:v>
                      </c:pt>
                      <c:pt idx="127">
                        <c:v>27/12/2024</c:v>
                      </c:pt>
                      <c:pt idx="128">
                        <c:v>30/12/2024</c:v>
                      </c:pt>
                      <c:pt idx="129">
                        <c:v>31/12/2024</c:v>
                      </c:pt>
                      <c:pt idx="130">
                        <c:v>02/01/2025</c:v>
                      </c:pt>
                      <c:pt idx="131">
                        <c:v>03/01/2025</c:v>
                      </c:pt>
                      <c:pt idx="132">
                        <c:v>06/01/2025</c:v>
                      </c:pt>
                      <c:pt idx="133">
                        <c:v>07/01/2025</c:v>
                      </c:pt>
                      <c:pt idx="134">
                        <c:v>08/01/2025</c:v>
                      </c:pt>
                      <c:pt idx="135">
                        <c:v>09/01/2025</c:v>
                      </c:pt>
                      <c:pt idx="136">
                        <c:v>10/01/2025</c:v>
                      </c:pt>
                      <c:pt idx="137">
                        <c:v>13/01/2025</c:v>
                      </c:pt>
                      <c:pt idx="138">
                        <c:v>14/01/2025</c:v>
                      </c:pt>
                      <c:pt idx="139">
                        <c:v>15/01/2025</c:v>
                      </c:pt>
                      <c:pt idx="140">
                        <c:v>16/01/2025</c:v>
                      </c:pt>
                      <c:pt idx="141">
                        <c:v>17/01/2025</c:v>
                      </c:pt>
                      <c:pt idx="142">
                        <c:v>20/01/2025</c:v>
                      </c:pt>
                      <c:pt idx="143">
                        <c:v>21/01/2025</c:v>
                      </c:pt>
                      <c:pt idx="144">
                        <c:v>22/01/2025</c:v>
                      </c:pt>
                      <c:pt idx="145">
                        <c:v>23/01/2025</c:v>
                      </c:pt>
                      <c:pt idx="146">
                        <c:v>24/01/2025</c:v>
                      </c:pt>
                      <c:pt idx="147">
                        <c:v>28/01/2025</c:v>
                      </c:pt>
                      <c:pt idx="148">
                        <c:v>29/01/2025</c:v>
                      </c:pt>
                      <c:pt idx="149">
                        <c:v>30/01/2025</c:v>
                      </c:pt>
                      <c:pt idx="150">
                        <c:v>31/01/2025</c:v>
                      </c:pt>
                      <c:pt idx="151">
                        <c:v>03/02/2025</c:v>
                      </c:pt>
                      <c:pt idx="152">
                        <c:v>04/02/2025</c:v>
                      </c:pt>
                      <c:pt idx="153">
                        <c:v>05/02/2025</c:v>
                      </c:pt>
                      <c:pt idx="154">
                        <c:v>06/02/2025</c:v>
                      </c:pt>
                      <c:pt idx="155">
                        <c:v>07/02/2025</c:v>
                      </c:pt>
                      <c:pt idx="156">
                        <c:v>10/02/2025</c:v>
                      </c:pt>
                      <c:pt idx="157">
                        <c:v>11/02/2025</c:v>
                      </c:pt>
                      <c:pt idx="158">
                        <c:v>12/02/2025</c:v>
                      </c:pt>
                      <c:pt idx="159">
                        <c:v>13/02/2025</c:v>
                      </c:pt>
                      <c:pt idx="160">
                        <c:v>14/02/2025</c:v>
                      </c:pt>
                      <c:pt idx="161">
                        <c:v>17/02/2025</c:v>
                      </c:pt>
                      <c:pt idx="162">
                        <c:v>18/02/2025</c:v>
                      </c:pt>
                      <c:pt idx="163">
                        <c:v>19/02/2025</c:v>
                      </c:pt>
                      <c:pt idx="164">
                        <c:v>20/02/2025</c:v>
                      </c:pt>
                      <c:pt idx="165">
                        <c:v>21/02/2025</c:v>
                      </c:pt>
                      <c:pt idx="166">
                        <c:v>24/02/2025</c:v>
                      </c:pt>
                      <c:pt idx="167">
                        <c:v>25/02/2025</c:v>
                      </c:pt>
                      <c:pt idx="168">
                        <c:v>26/02/2025</c:v>
                      </c:pt>
                      <c:pt idx="169">
                        <c:v>27/02/2025</c:v>
                      </c:pt>
                      <c:pt idx="170">
                        <c:v>28/02/2025</c:v>
                      </c:pt>
                      <c:pt idx="171">
                        <c:v>03/03/2025</c:v>
                      </c:pt>
                      <c:pt idx="172">
                        <c:v>04/03/2025</c:v>
                      </c:pt>
                      <c:pt idx="173">
                        <c:v>05/03/2025</c:v>
                      </c:pt>
                      <c:pt idx="174">
                        <c:v>06/03/2025</c:v>
                      </c:pt>
                      <c:pt idx="175">
                        <c:v>07/03/2025</c:v>
                      </c:pt>
                      <c:pt idx="176">
                        <c:v>10/03/2025</c:v>
                      </c:pt>
                      <c:pt idx="177">
                        <c:v>11/03/2025</c:v>
                      </c:pt>
                      <c:pt idx="178">
                        <c:v>12/03/2025</c:v>
                      </c:pt>
                      <c:pt idx="179">
                        <c:v>13/03/2025</c:v>
                      </c:pt>
                      <c:pt idx="180">
                        <c:v>14/03/2025</c:v>
                      </c:pt>
                      <c:pt idx="181">
                        <c:v>17/03/2025</c:v>
                      </c:pt>
                      <c:pt idx="182">
                        <c:v>18/03/2025</c:v>
                      </c:pt>
                      <c:pt idx="183">
                        <c:v>19/03/2025</c:v>
                      </c:pt>
                      <c:pt idx="184">
                        <c:v>20/03/2025</c:v>
                      </c:pt>
                      <c:pt idx="185">
                        <c:v>21/03/2025</c:v>
                      </c:pt>
                      <c:pt idx="186">
                        <c:v>24/03/2025</c:v>
                      </c:pt>
                      <c:pt idx="187">
                        <c:v>25/03/2025</c:v>
                      </c:pt>
                      <c:pt idx="188">
                        <c:v>26/03/2025</c:v>
                      </c:pt>
                      <c:pt idx="189">
                        <c:v>27/03/2025</c:v>
                      </c:pt>
                      <c:pt idx="190">
                        <c:v>28/03/2025</c:v>
                      </c:pt>
                      <c:pt idx="191">
                        <c:v>31/03/2025</c:v>
                      </c:pt>
                      <c:pt idx="192">
                        <c:v>01/04/2025</c:v>
                      </c:pt>
                      <c:pt idx="193">
                        <c:v>02/04/2025</c:v>
                      </c:pt>
                      <c:pt idx="194">
                        <c:v>03/04/2025</c:v>
                      </c:pt>
                      <c:pt idx="195">
                        <c:v>04/04/2025</c:v>
                      </c:pt>
                      <c:pt idx="196">
                        <c:v>07/04/2025</c:v>
                      </c:pt>
                      <c:pt idx="197">
                        <c:v>08/04/2025</c:v>
                      </c:pt>
                      <c:pt idx="198">
                        <c:v>09/04/2025</c:v>
                      </c:pt>
                      <c:pt idx="199">
                        <c:v>10/04/2025</c:v>
                      </c:pt>
                      <c:pt idx="200">
                        <c:v>11/04/2025</c:v>
                      </c:pt>
                      <c:pt idx="201">
                        <c:v>14/04/2025</c:v>
                      </c:pt>
                      <c:pt idx="202">
                        <c:v>15/04/2025</c:v>
                      </c:pt>
                      <c:pt idx="203">
                        <c:v>16/04/2025</c:v>
                      </c:pt>
                      <c:pt idx="204">
                        <c:v>17/04/2025</c:v>
                      </c:pt>
                      <c:pt idx="205">
                        <c:v>22/04/2025</c:v>
                      </c:pt>
                      <c:pt idx="206">
                        <c:v>23/04/2025</c:v>
                      </c:pt>
                      <c:pt idx="207">
                        <c:v>24/04/2025</c:v>
                      </c:pt>
                      <c:pt idx="208">
                        <c:v>28/04/2025</c:v>
                      </c:pt>
                      <c:pt idx="209">
                        <c:v>29/04/2025</c:v>
                      </c:pt>
                      <c:pt idx="210">
                        <c:v>30/04/2025</c:v>
                      </c:pt>
                      <c:pt idx="211">
                        <c:v>01/05/2025</c:v>
                      </c:pt>
                      <c:pt idx="212">
                        <c:v>02/05/2025</c:v>
                      </c:pt>
                      <c:pt idx="213">
                        <c:v>05/05/2025</c:v>
                      </c:pt>
                      <c:pt idx="214">
                        <c:v>06/05/2025</c:v>
                      </c:pt>
                      <c:pt idx="215">
                        <c:v>07/05/2025</c:v>
                      </c:pt>
                      <c:pt idx="216">
                        <c:v>08/05/2025</c:v>
                      </c:pt>
                      <c:pt idx="217">
                        <c:v>09/05/2025</c:v>
                      </c:pt>
                      <c:pt idx="218">
                        <c:v>12/05/2025</c:v>
                      </c:pt>
                      <c:pt idx="219">
                        <c:v>13/05/2025</c:v>
                      </c:pt>
                      <c:pt idx="220">
                        <c:v>14/05/2025</c:v>
                      </c:pt>
                      <c:pt idx="221">
                        <c:v>15/05/2025</c:v>
                      </c:pt>
                      <c:pt idx="222">
                        <c:v>16/05/2025</c:v>
                      </c:pt>
                      <c:pt idx="223">
                        <c:v>19/05/2025</c:v>
                      </c:pt>
                      <c:pt idx="224">
                        <c:v>20/05/2025</c:v>
                      </c:pt>
                      <c:pt idx="225">
                        <c:v>21/05/2025</c:v>
                      </c:pt>
                      <c:pt idx="226">
                        <c:v>22/05/2025</c:v>
                      </c:pt>
                      <c:pt idx="227">
                        <c:v>23/05/2025</c:v>
                      </c:pt>
                      <c:pt idx="228">
                        <c:v>26/05/2025</c:v>
                      </c:pt>
                      <c:pt idx="229">
                        <c:v>27/05/2025</c:v>
                      </c:pt>
                      <c:pt idx="230">
                        <c:v>28/05/2025</c:v>
                      </c:pt>
                      <c:pt idx="231">
                        <c:v>29/05/2025</c:v>
                      </c:pt>
                      <c:pt idx="232">
                        <c:v>30/05/2025</c:v>
                      </c:pt>
                      <c:pt idx="233">
                        <c:v>02/06/2025</c:v>
                      </c:pt>
                      <c:pt idx="234">
                        <c:v>03/06/2025</c:v>
                      </c:pt>
                      <c:pt idx="235">
                        <c:v>04/06/2025</c:v>
                      </c:pt>
                      <c:pt idx="236">
                        <c:v>05/06/2025</c:v>
                      </c:pt>
                      <c:pt idx="237">
                        <c:v>06/06/2025</c:v>
                      </c:pt>
                      <c:pt idx="238">
                        <c:v>10/06/2025</c:v>
                      </c:pt>
                      <c:pt idx="239">
                        <c:v>11/06/2025</c:v>
                      </c:pt>
                      <c:pt idx="240">
                        <c:v>12/06/2025</c:v>
                      </c:pt>
                      <c:pt idx="241">
                        <c:v>13/06/2025</c:v>
                      </c:pt>
                      <c:pt idx="242">
                        <c:v>16/06/2025</c:v>
                      </c:pt>
                      <c:pt idx="243">
                        <c:v>17/06/2025</c:v>
                      </c:pt>
                      <c:pt idx="244">
                        <c:v>18/06/2025</c:v>
                      </c:pt>
                      <c:pt idx="245">
                        <c:v>19/06/2025</c:v>
                      </c:pt>
                      <c:pt idx="246">
                        <c:v>20/06/2025</c:v>
                      </c:pt>
                      <c:pt idx="247">
                        <c:v>23/06/2025</c:v>
                      </c:pt>
                      <c:pt idx="248">
                        <c:v>24/06/2025</c:v>
                      </c:pt>
                      <c:pt idx="249">
                        <c:v>25/06/2025</c:v>
                      </c:pt>
                      <c:pt idx="250">
                        <c:v>26/06/2025</c:v>
                      </c:pt>
                      <c:pt idx="251">
                        <c:v>27/06/2025</c:v>
                      </c:pt>
                      <c:pt idx="252">
                        <c:v>30/06/2025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'Close Price vs Volume'!$D$2:$D$254</c15:sqref>
                        </c15:formulaRef>
                      </c:ext>
                    </c:extLst>
                    <c:numCache>
                      <c:formatCode>#,##0.00##</c:formatCode>
                      <c:ptCount val="253"/>
                      <c:pt idx="0">
                        <c:v>60.16</c:v>
                      </c:pt>
                      <c:pt idx="1">
                        <c:v>60.51</c:v>
                      </c:pt>
                      <c:pt idx="2">
                        <c:v>60.77</c:v>
                      </c:pt>
                      <c:pt idx="3">
                        <c:v>61.58</c:v>
                      </c:pt>
                      <c:pt idx="4">
                        <c:v>62</c:v>
                      </c:pt>
                      <c:pt idx="5">
                        <c:v>61.94</c:v>
                      </c:pt>
                      <c:pt idx="6">
                        <c:v>62.71</c:v>
                      </c:pt>
                      <c:pt idx="7">
                        <c:v>63.064999999999998</c:v>
                      </c:pt>
                      <c:pt idx="8">
                        <c:v>64.5</c:v>
                      </c:pt>
                      <c:pt idx="9">
                        <c:v>65.260000000000005</c:v>
                      </c:pt>
                      <c:pt idx="10">
                        <c:v>65.41</c:v>
                      </c:pt>
                      <c:pt idx="11">
                        <c:v>65.599999999999994</c:v>
                      </c:pt>
                      <c:pt idx="12">
                        <c:v>64.62</c:v>
                      </c:pt>
                      <c:pt idx="13">
                        <c:v>64.22</c:v>
                      </c:pt>
                      <c:pt idx="14">
                        <c:v>63.89</c:v>
                      </c:pt>
                      <c:pt idx="15">
                        <c:v>64.8</c:v>
                      </c:pt>
                      <c:pt idx="16">
                        <c:v>66.260000000000005</c:v>
                      </c:pt>
                      <c:pt idx="17">
                        <c:v>67.790000000000006</c:v>
                      </c:pt>
                      <c:pt idx="18">
                        <c:v>66.64</c:v>
                      </c:pt>
                      <c:pt idx="19">
                        <c:v>66.56</c:v>
                      </c:pt>
                      <c:pt idx="20">
                        <c:v>65.86</c:v>
                      </c:pt>
                      <c:pt idx="21">
                        <c:v>64.569999999999993</c:v>
                      </c:pt>
                      <c:pt idx="22">
                        <c:v>66.92</c:v>
                      </c:pt>
                      <c:pt idx="23">
                        <c:v>69.8</c:v>
                      </c:pt>
                      <c:pt idx="24">
                        <c:v>66.77</c:v>
                      </c:pt>
                      <c:pt idx="25">
                        <c:v>65.150000000000006</c:v>
                      </c:pt>
                      <c:pt idx="26">
                        <c:v>65</c:v>
                      </c:pt>
                      <c:pt idx="27">
                        <c:v>65.92</c:v>
                      </c:pt>
                      <c:pt idx="28">
                        <c:v>65.900000000000006</c:v>
                      </c:pt>
                      <c:pt idx="29">
                        <c:v>66.739999999999995</c:v>
                      </c:pt>
                      <c:pt idx="30">
                        <c:v>70.709999999999994</c:v>
                      </c:pt>
                      <c:pt idx="31">
                        <c:v>73.88</c:v>
                      </c:pt>
                      <c:pt idx="32">
                        <c:v>75.349999999999994</c:v>
                      </c:pt>
                      <c:pt idx="33">
                        <c:v>74.48</c:v>
                      </c:pt>
                      <c:pt idx="34">
                        <c:v>76.430000000000007</c:v>
                      </c:pt>
                      <c:pt idx="35">
                        <c:v>77.02</c:v>
                      </c:pt>
                      <c:pt idx="36">
                        <c:v>77.41</c:v>
                      </c:pt>
                      <c:pt idx="37">
                        <c:v>76.83</c:v>
                      </c:pt>
                      <c:pt idx="38">
                        <c:v>75.069999999999993</c:v>
                      </c:pt>
                      <c:pt idx="39">
                        <c:v>75.95</c:v>
                      </c:pt>
                      <c:pt idx="40">
                        <c:v>77.52</c:v>
                      </c:pt>
                      <c:pt idx="41">
                        <c:v>78.11</c:v>
                      </c:pt>
                      <c:pt idx="42">
                        <c:v>77.88</c:v>
                      </c:pt>
                      <c:pt idx="43">
                        <c:v>77.89</c:v>
                      </c:pt>
                      <c:pt idx="44">
                        <c:v>78.02</c:v>
                      </c:pt>
                      <c:pt idx="45">
                        <c:v>78.98</c:v>
                      </c:pt>
                      <c:pt idx="46">
                        <c:v>80.44</c:v>
                      </c:pt>
                      <c:pt idx="47">
                        <c:v>80.5</c:v>
                      </c:pt>
                      <c:pt idx="48">
                        <c:v>78.900000000000006</c:v>
                      </c:pt>
                      <c:pt idx="49">
                        <c:v>80.42</c:v>
                      </c:pt>
                      <c:pt idx="50">
                        <c:v>80.099999999999994</c:v>
                      </c:pt>
                      <c:pt idx="51">
                        <c:v>80.540000000000006</c:v>
                      </c:pt>
                      <c:pt idx="52">
                        <c:v>80.69</c:v>
                      </c:pt>
                      <c:pt idx="53">
                        <c:v>81.47</c:v>
                      </c:pt>
                      <c:pt idx="54">
                        <c:v>81.099999999999994</c:v>
                      </c:pt>
                      <c:pt idx="55">
                        <c:v>80.08</c:v>
                      </c:pt>
                      <c:pt idx="56">
                        <c:v>79.91</c:v>
                      </c:pt>
                      <c:pt idx="57">
                        <c:v>78.349999999999994</c:v>
                      </c:pt>
                      <c:pt idx="58">
                        <c:v>77.77</c:v>
                      </c:pt>
                      <c:pt idx="59">
                        <c:v>79.08</c:v>
                      </c:pt>
                      <c:pt idx="60">
                        <c:v>78.194999999999993</c:v>
                      </c:pt>
                      <c:pt idx="61">
                        <c:v>77.8</c:v>
                      </c:pt>
                      <c:pt idx="62">
                        <c:v>77.89</c:v>
                      </c:pt>
                      <c:pt idx="63">
                        <c:v>79.41</c:v>
                      </c:pt>
                      <c:pt idx="64">
                        <c:v>79.400000000000006</c:v>
                      </c:pt>
                      <c:pt idx="65">
                        <c:v>79.42</c:v>
                      </c:pt>
                      <c:pt idx="66">
                        <c:v>79.72</c:v>
                      </c:pt>
                      <c:pt idx="67">
                        <c:v>80.375</c:v>
                      </c:pt>
                      <c:pt idx="68">
                        <c:v>80.03</c:v>
                      </c:pt>
                      <c:pt idx="69">
                        <c:v>79.09</c:v>
                      </c:pt>
                      <c:pt idx="70">
                        <c:v>78.23</c:v>
                      </c:pt>
                      <c:pt idx="71">
                        <c:v>79.23</c:v>
                      </c:pt>
                      <c:pt idx="72">
                        <c:v>81.010000000000005</c:v>
                      </c:pt>
                      <c:pt idx="73">
                        <c:v>80.8</c:v>
                      </c:pt>
                      <c:pt idx="74">
                        <c:v>80.31</c:v>
                      </c:pt>
                      <c:pt idx="75">
                        <c:v>80.13</c:v>
                      </c:pt>
                      <c:pt idx="76">
                        <c:v>80.265000000000001</c:v>
                      </c:pt>
                      <c:pt idx="77">
                        <c:v>80.64</c:v>
                      </c:pt>
                      <c:pt idx="78">
                        <c:v>80.989999999999995</c:v>
                      </c:pt>
                      <c:pt idx="79">
                        <c:v>80.41</c:v>
                      </c:pt>
                      <c:pt idx="80">
                        <c:v>79.72</c:v>
                      </c:pt>
                      <c:pt idx="81">
                        <c:v>78.5</c:v>
                      </c:pt>
                      <c:pt idx="82">
                        <c:v>79.209999999999994</c:v>
                      </c:pt>
                      <c:pt idx="83">
                        <c:v>79.180000000000007</c:v>
                      </c:pt>
                      <c:pt idx="84">
                        <c:v>79.5</c:v>
                      </c:pt>
                      <c:pt idx="85">
                        <c:v>79.010000000000005</c:v>
                      </c:pt>
                      <c:pt idx="86">
                        <c:v>79.010000000000005</c:v>
                      </c:pt>
                      <c:pt idx="87">
                        <c:v>77.48</c:v>
                      </c:pt>
                      <c:pt idx="88">
                        <c:v>79.739999999999995</c:v>
                      </c:pt>
                      <c:pt idx="89">
                        <c:v>81.12</c:v>
                      </c:pt>
                      <c:pt idx="90">
                        <c:v>80.349999999999994</c:v>
                      </c:pt>
                      <c:pt idx="91">
                        <c:v>80.260000000000005</c:v>
                      </c:pt>
                      <c:pt idx="92">
                        <c:v>81</c:v>
                      </c:pt>
                      <c:pt idx="93">
                        <c:v>81.650000000000006</c:v>
                      </c:pt>
                      <c:pt idx="94">
                        <c:v>82.19</c:v>
                      </c:pt>
                      <c:pt idx="95">
                        <c:v>84.43</c:v>
                      </c:pt>
                      <c:pt idx="96">
                        <c:v>85.65</c:v>
                      </c:pt>
                      <c:pt idx="97">
                        <c:v>86.89</c:v>
                      </c:pt>
                      <c:pt idx="98">
                        <c:v>87.35</c:v>
                      </c:pt>
                      <c:pt idx="99">
                        <c:v>88</c:v>
                      </c:pt>
                      <c:pt idx="100">
                        <c:v>88.76</c:v>
                      </c:pt>
                      <c:pt idx="101">
                        <c:v>89.15</c:v>
                      </c:pt>
                      <c:pt idx="102">
                        <c:v>88.43</c:v>
                      </c:pt>
                      <c:pt idx="103">
                        <c:v>88.1</c:v>
                      </c:pt>
                      <c:pt idx="104">
                        <c:v>89.14</c:v>
                      </c:pt>
                      <c:pt idx="105">
                        <c:v>90.34</c:v>
                      </c:pt>
                      <c:pt idx="106">
                        <c:v>90.22</c:v>
                      </c:pt>
                      <c:pt idx="107">
                        <c:v>90.21</c:v>
                      </c:pt>
                      <c:pt idx="108">
                        <c:v>90.75</c:v>
                      </c:pt>
                      <c:pt idx="109">
                        <c:v>90.49</c:v>
                      </c:pt>
                      <c:pt idx="110">
                        <c:v>90.86</c:v>
                      </c:pt>
                      <c:pt idx="111">
                        <c:v>92.03</c:v>
                      </c:pt>
                      <c:pt idx="112">
                        <c:v>92</c:v>
                      </c:pt>
                      <c:pt idx="113">
                        <c:v>93.35</c:v>
                      </c:pt>
                      <c:pt idx="114">
                        <c:v>93.99</c:v>
                      </c:pt>
                      <c:pt idx="115">
                        <c:v>94.85</c:v>
                      </c:pt>
                      <c:pt idx="116">
                        <c:v>92.45</c:v>
                      </c:pt>
                      <c:pt idx="117">
                        <c:v>91.42</c:v>
                      </c:pt>
                      <c:pt idx="118">
                        <c:v>92.65</c:v>
                      </c:pt>
                      <c:pt idx="119">
                        <c:v>92.56</c:v>
                      </c:pt>
                      <c:pt idx="120">
                        <c:v>94.01</c:v>
                      </c:pt>
                      <c:pt idx="121">
                        <c:v>93</c:v>
                      </c:pt>
                      <c:pt idx="122">
                        <c:v>95.89</c:v>
                      </c:pt>
                      <c:pt idx="123">
                        <c:v>93.76</c:v>
                      </c:pt>
                      <c:pt idx="124">
                        <c:v>91.38</c:v>
                      </c:pt>
                      <c:pt idx="125">
                        <c:v>91.94</c:v>
                      </c:pt>
                      <c:pt idx="126">
                        <c:v>94.64</c:v>
                      </c:pt>
                      <c:pt idx="127">
                        <c:v>95.95</c:v>
                      </c:pt>
                      <c:pt idx="128">
                        <c:v>95.07</c:v>
                      </c:pt>
                      <c:pt idx="129">
                        <c:v>92.68</c:v>
                      </c:pt>
                      <c:pt idx="130">
                        <c:v>91.77</c:v>
                      </c:pt>
                      <c:pt idx="131">
                        <c:v>94.05</c:v>
                      </c:pt>
                      <c:pt idx="132">
                        <c:v>94.56</c:v>
                      </c:pt>
                      <c:pt idx="133">
                        <c:v>94.7</c:v>
                      </c:pt>
                      <c:pt idx="134">
                        <c:v>93.63</c:v>
                      </c:pt>
                      <c:pt idx="135">
                        <c:v>95.01</c:v>
                      </c:pt>
                      <c:pt idx="136">
                        <c:v>96.51</c:v>
                      </c:pt>
                      <c:pt idx="137">
                        <c:v>94.08</c:v>
                      </c:pt>
                      <c:pt idx="138">
                        <c:v>94.26</c:v>
                      </c:pt>
                      <c:pt idx="139">
                        <c:v>93.97</c:v>
                      </c:pt>
                      <c:pt idx="140">
                        <c:v>94.1</c:v>
                      </c:pt>
                      <c:pt idx="141">
                        <c:v>91.16</c:v>
                      </c:pt>
                      <c:pt idx="142">
                        <c:v>92.5</c:v>
                      </c:pt>
                      <c:pt idx="143">
                        <c:v>94.2</c:v>
                      </c:pt>
                      <c:pt idx="144">
                        <c:v>99.89</c:v>
                      </c:pt>
                      <c:pt idx="145">
                        <c:v>97.66</c:v>
                      </c:pt>
                      <c:pt idx="146">
                        <c:v>96.89</c:v>
                      </c:pt>
                      <c:pt idx="147">
                        <c:v>97.6</c:v>
                      </c:pt>
                      <c:pt idx="148">
                        <c:v>98.4</c:v>
                      </c:pt>
                      <c:pt idx="149">
                        <c:v>99.78</c:v>
                      </c:pt>
                      <c:pt idx="150">
                        <c:v>101.51</c:v>
                      </c:pt>
                      <c:pt idx="151">
                        <c:v>99.37</c:v>
                      </c:pt>
                      <c:pt idx="152">
                        <c:v>101.565</c:v>
                      </c:pt>
                      <c:pt idx="153">
                        <c:v>101.39</c:v>
                      </c:pt>
                      <c:pt idx="154">
                        <c:v>101.26</c:v>
                      </c:pt>
                      <c:pt idx="155">
                        <c:v>101.27</c:v>
                      </c:pt>
                      <c:pt idx="156">
                        <c:v>96.55</c:v>
                      </c:pt>
                      <c:pt idx="157">
                        <c:v>94.07</c:v>
                      </c:pt>
                      <c:pt idx="158">
                        <c:v>99.1</c:v>
                      </c:pt>
                      <c:pt idx="159">
                        <c:v>99.39</c:v>
                      </c:pt>
                      <c:pt idx="160">
                        <c:v>100.36</c:v>
                      </c:pt>
                      <c:pt idx="161">
                        <c:v>100.72</c:v>
                      </c:pt>
                      <c:pt idx="162">
                        <c:v>97.98</c:v>
                      </c:pt>
                      <c:pt idx="163">
                        <c:v>95.89</c:v>
                      </c:pt>
                      <c:pt idx="164">
                        <c:v>91.93</c:v>
                      </c:pt>
                      <c:pt idx="165">
                        <c:v>90.2</c:v>
                      </c:pt>
                      <c:pt idx="166">
                        <c:v>90.56</c:v>
                      </c:pt>
                      <c:pt idx="167">
                        <c:v>92.05</c:v>
                      </c:pt>
                      <c:pt idx="168">
                        <c:v>91.16</c:v>
                      </c:pt>
                      <c:pt idx="169">
                        <c:v>92.04</c:v>
                      </c:pt>
                      <c:pt idx="170">
                        <c:v>91.25</c:v>
                      </c:pt>
                      <c:pt idx="171">
                        <c:v>91.06</c:v>
                      </c:pt>
                      <c:pt idx="172">
                        <c:v>92.4</c:v>
                      </c:pt>
                      <c:pt idx="173">
                        <c:v>91.93</c:v>
                      </c:pt>
                      <c:pt idx="174">
                        <c:v>91.23</c:v>
                      </c:pt>
                      <c:pt idx="175">
                        <c:v>89.29</c:v>
                      </c:pt>
                      <c:pt idx="176">
                        <c:v>89.69</c:v>
                      </c:pt>
                      <c:pt idx="177">
                        <c:v>88.34</c:v>
                      </c:pt>
                      <c:pt idx="178">
                        <c:v>86.23</c:v>
                      </c:pt>
                      <c:pt idx="179">
                        <c:v>86.52</c:v>
                      </c:pt>
                      <c:pt idx="180">
                        <c:v>85.73</c:v>
                      </c:pt>
                      <c:pt idx="181">
                        <c:v>86.33</c:v>
                      </c:pt>
                      <c:pt idx="182">
                        <c:v>85.484999999999999</c:v>
                      </c:pt>
                      <c:pt idx="183">
                        <c:v>85.98</c:v>
                      </c:pt>
                      <c:pt idx="184">
                        <c:v>88.95</c:v>
                      </c:pt>
                      <c:pt idx="185">
                        <c:v>90.36</c:v>
                      </c:pt>
                      <c:pt idx="186">
                        <c:v>91.07</c:v>
                      </c:pt>
                      <c:pt idx="187">
                        <c:v>92.29</c:v>
                      </c:pt>
                      <c:pt idx="188">
                        <c:v>93.27</c:v>
                      </c:pt>
                      <c:pt idx="189">
                        <c:v>93.99</c:v>
                      </c:pt>
                      <c:pt idx="190">
                        <c:v>94.56</c:v>
                      </c:pt>
                      <c:pt idx="191">
                        <c:v>92.83</c:v>
                      </c:pt>
                      <c:pt idx="192">
                        <c:v>92.5</c:v>
                      </c:pt>
                      <c:pt idx="193">
                        <c:v>93.22</c:v>
                      </c:pt>
                      <c:pt idx="194">
                        <c:v>91.02</c:v>
                      </c:pt>
                      <c:pt idx="195">
                        <c:v>91.26</c:v>
                      </c:pt>
                      <c:pt idx="196">
                        <c:v>83.32</c:v>
                      </c:pt>
                      <c:pt idx="197">
                        <c:v>86.12</c:v>
                      </c:pt>
                      <c:pt idx="198">
                        <c:v>86.55</c:v>
                      </c:pt>
                      <c:pt idx="199">
                        <c:v>94.68</c:v>
                      </c:pt>
                      <c:pt idx="200">
                        <c:v>93.71</c:v>
                      </c:pt>
                      <c:pt idx="201">
                        <c:v>94.71</c:v>
                      </c:pt>
                      <c:pt idx="202">
                        <c:v>97.07</c:v>
                      </c:pt>
                      <c:pt idx="203">
                        <c:v>97.53</c:v>
                      </c:pt>
                      <c:pt idx="204">
                        <c:v>96.48</c:v>
                      </c:pt>
                      <c:pt idx="205">
                        <c:v>97.02</c:v>
                      </c:pt>
                      <c:pt idx="206">
                        <c:v>99.96</c:v>
                      </c:pt>
                      <c:pt idx="207">
                        <c:v>99.77</c:v>
                      </c:pt>
                      <c:pt idx="208">
                        <c:v>101.31</c:v>
                      </c:pt>
                      <c:pt idx="209">
                        <c:v>101.8</c:v>
                      </c:pt>
                      <c:pt idx="210">
                        <c:v>102.93</c:v>
                      </c:pt>
                      <c:pt idx="211">
                        <c:v>103.6</c:v>
                      </c:pt>
                      <c:pt idx="212">
                        <c:v>103.51</c:v>
                      </c:pt>
                      <c:pt idx="213">
                        <c:v>103.39</c:v>
                      </c:pt>
                      <c:pt idx="214">
                        <c:v>102.78</c:v>
                      </c:pt>
                      <c:pt idx="215">
                        <c:v>97.18</c:v>
                      </c:pt>
                      <c:pt idx="216">
                        <c:v>100.14</c:v>
                      </c:pt>
                      <c:pt idx="217">
                        <c:v>103.11</c:v>
                      </c:pt>
                      <c:pt idx="218">
                        <c:v>103.02</c:v>
                      </c:pt>
                      <c:pt idx="219">
                        <c:v>102.41</c:v>
                      </c:pt>
                      <c:pt idx="220">
                        <c:v>103.4</c:v>
                      </c:pt>
                      <c:pt idx="221">
                        <c:v>102.56</c:v>
                      </c:pt>
                      <c:pt idx="222">
                        <c:v>102.24</c:v>
                      </c:pt>
                      <c:pt idx="223">
                        <c:v>100.98</c:v>
                      </c:pt>
                      <c:pt idx="224">
                        <c:v>103.72</c:v>
                      </c:pt>
                      <c:pt idx="225">
                        <c:v>106.315</c:v>
                      </c:pt>
                      <c:pt idx="226">
                        <c:v>105.86</c:v>
                      </c:pt>
                      <c:pt idx="227">
                        <c:v>107.2</c:v>
                      </c:pt>
                      <c:pt idx="228">
                        <c:v>107.3</c:v>
                      </c:pt>
                      <c:pt idx="229">
                        <c:v>107.49</c:v>
                      </c:pt>
                      <c:pt idx="230">
                        <c:v>108.02</c:v>
                      </c:pt>
                      <c:pt idx="231">
                        <c:v>107.59</c:v>
                      </c:pt>
                      <c:pt idx="232">
                        <c:v>107</c:v>
                      </c:pt>
                      <c:pt idx="233">
                        <c:v>106.58499999999999</c:v>
                      </c:pt>
                      <c:pt idx="234">
                        <c:v>108.14</c:v>
                      </c:pt>
                      <c:pt idx="235">
                        <c:v>109.47</c:v>
                      </c:pt>
                      <c:pt idx="236">
                        <c:v>109.86</c:v>
                      </c:pt>
                      <c:pt idx="237">
                        <c:v>109.02</c:v>
                      </c:pt>
                      <c:pt idx="238">
                        <c:v>109.69</c:v>
                      </c:pt>
                      <c:pt idx="239">
                        <c:v>109.93</c:v>
                      </c:pt>
                      <c:pt idx="240">
                        <c:v>110.77</c:v>
                      </c:pt>
                      <c:pt idx="241">
                        <c:v>108.85</c:v>
                      </c:pt>
                      <c:pt idx="242">
                        <c:v>107.63</c:v>
                      </c:pt>
                      <c:pt idx="243">
                        <c:v>108.5</c:v>
                      </c:pt>
                      <c:pt idx="244">
                        <c:v>109.54</c:v>
                      </c:pt>
                      <c:pt idx="245">
                        <c:v>108.56</c:v>
                      </c:pt>
                      <c:pt idx="246">
                        <c:v>107.32</c:v>
                      </c:pt>
                      <c:pt idx="247">
                        <c:v>107.38</c:v>
                      </c:pt>
                      <c:pt idx="248">
                        <c:v>108.84</c:v>
                      </c:pt>
                      <c:pt idx="249">
                        <c:v>108.02</c:v>
                      </c:pt>
                      <c:pt idx="250">
                        <c:v>107.595</c:v>
                      </c:pt>
                      <c:pt idx="251">
                        <c:v>108.455</c:v>
                      </c:pt>
                      <c:pt idx="252">
                        <c:v>108.42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1CDA-474E-8FDF-C6056D62789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1"/>
          <c:tx>
            <c:strRef>
              <c:f>'Close Price vs Volume'!$E$1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8.2401389682289338E-3"/>
                  <c:y val="3.8938058265467777E-2"/>
                </c:manualLayout>
              </c:layout>
              <c:spPr>
                <a:gradFill rotWithShape="1">
                  <a:gsLst>
                    <a:gs pos="0%">
                      <a:schemeClr val="accent2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2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2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DD-46FB-AA5D-1185FFFE1C89}"/>
                </c:ext>
              </c:extLst>
            </c:dLbl>
            <c:dLbl>
              <c:idx val="235"/>
              <c:layout>
                <c:manualLayout>
                  <c:x val="-4.8263671099626614E-2"/>
                  <c:y val="-2.966709201178507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%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8DBB89E-6568-4765-8859-CECB25CFE349}" type="VALUE">
                      <a:rPr lang="en-US" sz="900">
                        <a:solidFill>
                          <a:schemeClr val="dk1"/>
                        </a:solidFill>
                        <a:latin typeface="+mn-lt"/>
                        <a:ea typeface="+mn-ea"/>
                        <a:cs typeface="+mn-cs"/>
                      </a:rPr>
                      <a:pPr>
                        <a:defRPr>
                          <a:solidFill>
                            <a:schemeClr val="dk1"/>
                          </a:solidFill>
                        </a:defRPr>
                      </a:pPr>
                      <a:t>[VALUE]</a:t>
                    </a:fld>
                    <a:endParaRPr lang="en-AU"/>
                  </a:p>
                </c:rich>
              </c:tx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FDD-46FB-AA5D-1185FFFE1C89}"/>
                </c:ext>
              </c:extLst>
            </c:dLbl>
            <c:spPr>
              <a:solidFill>
                <a:schemeClr val="accent3">
                  <a:lumMod val="40%"/>
                  <a:lumOff val="60%"/>
                  <a:alpha val="38.824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22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'Close Price vs Volume'!$A$2:$A$254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'Close Price vs Volume'!$E$2:$E$254</c:f>
              <c:numCache>
                <c:formatCode>#,##0.00##</c:formatCode>
                <c:ptCount val="253"/>
                <c:pt idx="0">
                  <c:v>60.81</c:v>
                </c:pt>
                <c:pt idx="1">
                  <c:v>61.24</c:v>
                </c:pt>
                <c:pt idx="2">
                  <c:v>61.21</c:v>
                </c:pt>
                <c:pt idx="3">
                  <c:v>62.16</c:v>
                </c:pt>
                <c:pt idx="4">
                  <c:v>62.33</c:v>
                </c:pt>
                <c:pt idx="5">
                  <c:v>63.06</c:v>
                </c:pt>
                <c:pt idx="6">
                  <c:v>62.98</c:v>
                </c:pt>
                <c:pt idx="7">
                  <c:v>64.39</c:v>
                </c:pt>
                <c:pt idx="8">
                  <c:v>65.150000000000006</c:v>
                </c:pt>
                <c:pt idx="9">
                  <c:v>66.11</c:v>
                </c:pt>
                <c:pt idx="10">
                  <c:v>65.98</c:v>
                </c:pt>
                <c:pt idx="11">
                  <c:v>65.599999999999994</c:v>
                </c:pt>
                <c:pt idx="12">
                  <c:v>65.260000000000005</c:v>
                </c:pt>
                <c:pt idx="13">
                  <c:v>65.010000000000005</c:v>
                </c:pt>
                <c:pt idx="14">
                  <c:v>65.099999999999994</c:v>
                </c:pt>
                <c:pt idx="15">
                  <c:v>65.89</c:v>
                </c:pt>
                <c:pt idx="16">
                  <c:v>67.58</c:v>
                </c:pt>
                <c:pt idx="17">
                  <c:v>67.900000000000006</c:v>
                </c:pt>
                <c:pt idx="18">
                  <c:v>66.64</c:v>
                </c:pt>
                <c:pt idx="19">
                  <c:v>67.3</c:v>
                </c:pt>
                <c:pt idx="20">
                  <c:v>66.319999999999993</c:v>
                </c:pt>
                <c:pt idx="21">
                  <c:v>66.760000000000005</c:v>
                </c:pt>
                <c:pt idx="22">
                  <c:v>69.650000000000006</c:v>
                </c:pt>
                <c:pt idx="23">
                  <c:v>70.3</c:v>
                </c:pt>
                <c:pt idx="24">
                  <c:v>68.16</c:v>
                </c:pt>
                <c:pt idx="25">
                  <c:v>65.209999999999994</c:v>
                </c:pt>
                <c:pt idx="26">
                  <c:v>66.36</c:v>
                </c:pt>
                <c:pt idx="27">
                  <c:v>66.78</c:v>
                </c:pt>
                <c:pt idx="28">
                  <c:v>66.41</c:v>
                </c:pt>
                <c:pt idx="29">
                  <c:v>67.37</c:v>
                </c:pt>
                <c:pt idx="30">
                  <c:v>72.98</c:v>
                </c:pt>
                <c:pt idx="31">
                  <c:v>75.930000000000007</c:v>
                </c:pt>
                <c:pt idx="32">
                  <c:v>76.260000000000005</c:v>
                </c:pt>
                <c:pt idx="33">
                  <c:v>75.91</c:v>
                </c:pt>
                <c:pt idx="34">
                  <c:v>77.39</c:v>
                </c:pt>
                <c:pt idx="35">
                  <c:v>77.3</c:v>
                </c:pt>
                <c:pt idx="36">
                  <c:v>77.849999999999994</c:v>
                </c:pt>
                <c:pt idx="37">
                  <c:v>77.260000000000005</c:v>
                </c:pt>
                <c:pt idx="38">
                  <c:v>76.77</c:v>
                </c:pt>
                <c:pt idx="39">
                  <c:v>77.47</c:v>
                </c:pt>
                <c:pt idx="40">
                  <c:v>79.2</c:v>
                </c:pt>
                <c:pt idx="41">
                  <c:v>78.12</c:v>
                </c:pt>
                <c:pt idx="42">
                  <c:v>78.83</c:v>
                </c:pt>
                <c:pt idx="43">
                  <c:v>78.260000000000005</c:v>
                </c:pt>
                <c:pt idx="44">
                  <c:v>79.569999999999993</c:v>
                </c:pt>
                <c:pt idx="45">
                  <c:v>80.98</c:v>
                </c:pt>
                <c:pt idx="46">
                  <c:v>81.45</c:v>
                </c:pt>
                <c:pt idx="47">
                  <c:v>80.790000000000006</c:v>
                </c:pt>
                <c:pt idx="48">
                  <c:v>80.569999999999993</c:v>
                </c:pt>
                <c:pt idx="49">
                  <c:v>82</c:v>
                </c:pt>
                <c:pt idx="50">
                  <c:v>80.59</c:v>
                </c:pt>
                <c:pt idx="51">
                  <c:v>81.349999999999994</c:v>
                </c:pt>
                <c:pt idx="52">
                  <c:v>81.67</c:v>
                </c:pt>
                <c:pt idx="53">
                  <c:v>82.31</c:v>
                </c:pt>
                <c:pt idx="54">
                  <c:v>81.58</c:v>
                </c:pt>
                <c:pt idx="55">
                  <c:v>80.42</c:v>
                </c:pt>
                <c:pt idx="56">
                  <c:v>80.760000000000005</c:v>
                </c:pt>
                <c:pt idx="57">
                  <c:v>79.08</c:v>
                </c:pt>
                <c:pt idx="58">
                  <c:v>78.81</c:v>
                </c:pt>
                <c:pt idx="59">
                  <c:v>79.88</c:v>
                </c:pt>
                <c:pt idx="60">
                  <c:v>78.25</c:v>
                </c:pt>
                <c:pt idx="61">
                  <c:v>78.86</c:v>
                </c:pt>
                <c:pt idx="62">
                  <c:v>78.61</c:v>
                </c:pt>
                <c:pt idx="63">
                  <c:v>80.98</c:v>
                </c:pt>
                <c:pt idx="64">
                  <c:v>79.84</c:v>
                </c:pt>
                <c:pt idx="65">
                  <c:v>79.94</c:v>
                </c:pt>
                <c:pt idx="66">
                  <c:v>81.41</c:v>
                </c:pt>
                <c:pt idx="67">
                  <c:v>81.040000000000006</c:v>
                </c:pt>
                <c:pt idx="68">
                  <c:v>80.5</c:v>
                </c:pt>
                <c:pt idx="69">
                  <c:v>79.22</c:v>
                </c:pt>
                <c:pt idx="70">
                  <c:v>79.510000000000005</c:v>
                </c:pt>
                <c:pt idx="71">
                  <c:v>80.489999999999995</c:v>
                </c:pt>
                <c:pt idx="72">
                  <c:v>81.52</c:v>
                </c:pt>
                <c:pt idx="73">
                  <c:v>81.13</c:v>
                </c:pt>
                <c:pt idx="74">
                  <c:v>80.31</c:v>
                </c:pt>
                <c:pt idx="75">
                  <c:v>80.540000000000006</c:v>
                </c:pt>
                <c:pt idx="76">
                  <c:v>81.58</c:v>
                </c:pt>
                <c:pt idx="77">
                  <c:v>80.89</c:v>
                </c:pt>
                <c:pt idx="78">
                  <c:v>82.15</c:v>
                </c:pt>
                <c:pt idx="79">
                  <c:v>80.900000000000006</c:v>
                </c:pt>
                <c:pt idx="80">
                  <c:v>81</c:v>
                </c:pt>
                <c:pt idx="81">
                  <c:v>78.819999999999993</c:v>
                </c:pt>
                <c:pt idx="82">
                  <c:v>80.87</c:v>
                </c:pt>
                <c:pt idx="83">
                  <c:v>79.83</c:v>
                </c:pt>
                <c:pt idx="84">
                  <c:v>79.959999999999994</c:v>
                </c:pt>
                <c:pt idx="85">
                  <c:v>79.599999999999994</c:v>
                </c:pt>
                <c:pt idx="86">
                  <c:v>79.849999999999994</c:v>
                </c:pt>
                <c:pt idx="87">
                  <c:v>77.91</c:v>
                </c:pt>
                <c:pt idx="88">
                  <c:v>82.03</c:v>
                </c:pt>
                <c:pt idx="89">
                  <c:v>81.83</c:v>
                </c:pt>
                <c:pt idx="90">
                  <c:v>81.66</c:v>
                </c:pt>
                <c:pt idx="91">
                  <c:v>80.38</c:v>
                </c:pt>
                <c:pt idx="92">
                  <c:v>82.56</c:v>
                </c:pt>
                <c:pt idx="93">
                  <c:v>81.81</c:v>
                </c:pt>
                <c:pt idx="94">
                  <c:v>85</c:v>
                </c:pt>
                <c:pt idx="95">
                  <c:v>85.62</c:v>
                </c:pt>
                <c:pt idx="96">
                  <c:v>87.65</c:v>
                </c:pt>
                <c:pt idx="97">
                  <c:v>87.57</c:v>
                </c:pt>
                <c:pt idx="98">
                  <c:v>87.95</c:v>
                </c:pt>
                <c:pt idx="99">
                  <c:v>89.47</c:v>
                </c:pt>
                <c:pt idx="100">
                  <c:v>89.21</c:v>
                </c:pt>
                <c:pt idx="101">
                  <c:v>89.72</c:v>
                </c:pt>
                <c:pt idx="102">
                  <c:v>88.61</c:v>
                </c:pt>
                <c:pt idx="103">
                  <c:v>88.68</c:v>
                </c:pt>
                <c:pt idx="104">
                  <c:v>90.06</c:v>
                </c:pt>
                <c:pt idx="105">
                  <c:v>90.46</c:v>
                </c:pt>
                <c:pt idx="106">
                  <c:v>90.22</c:v>
                </c:pt>
                <c:pt idx="107">
                  <c:v>90.95</c:v>
                </c:pt>
                <c:pt idx="108">
                  <c:v>91.17</c:v>
                </c:pt>
                <c:pt idx="109">
                  <c:v>90.86</c:v>
                </c:pt>
                <c:pt idx="110">
                  <c:v>91.18</c:v>
                </c:pt>
                <c:pt idx="111">
                  <c:v>92.8</c:v>
                </c:pt>
                <c:pt idx="112">
                  <c:v>93</c:v>
                </c:pt>
                <c:pt idx="113">
                  <c:v>94.19</c:v>
                </c:pt>
                <c:pt idx="114">
                  <c:v>94.8</c:v>
                </c:pt>
                <c:pt idx="115">
                  <c:v>95.2</c:v>
                </c:pt>
                <c:pt idx="116">
                  <c:v>93.24</c:v>
                </c:pt>
                <c:pt idx="117">
                  <c:v>93.16</c:v>
                </c:pt>
                <c:pt idx="118">
                  <c:v>93.47</c:v>
                </c:pt>
                <c:pt idx="119">
                  <c:v>95</c:v>
                </c:pt>
                <c:pt idx="120">
                  <c:v>94.01</c:v>
                </c:pt>
                <c:pt idx="121">
                  <c:v>96.02</c:v>
                </c:pt>
                <c:pt idx="122">
                  <c:v>96.38</c:v>
                </c:pt>
                <c:pt idx="123">
                  <c:v>94.11</c:v>
                </c:pt>
                <c:pt idx="124">
                  <c:v>91.9</c:v>
                </c:pt>
                <c:pt idx="125">
                  <c:v>95.27</c:v>
                </c:pt>
                <c:pt idx="126">
                  <c:v>96</c:v>
                </c:pt>
                <c:pt idx="127">
                  <c:v>96.62</c:v>
                </c:pt>
                <c:pt idx="128">
                  <c:v>96.63</c:v>
                </c:pt>
                <c:pt idx="129">
                  <c:v>92.68</c:v>
                </c:pt>
                <c:pt idx="130">
                  <c:v>94.59</c:v>
                </c:pt>
                <c:pt idx="131">
                  <c:v>94.95</c:v>
                </c:pt>
                <c:pt idx="132">
                  <c:v>95.23</c:v>
                </c:pt>
                <c:pt idx="133">
                  <c:v>95.3</c:v>
                </c:pt>
                <c:pt idx="134">
                  <c:v>96.14</c:v>
                </c:pt>
                <c:pt idx="135">
                  <c:v>96.4</c:v>
                </c:pt>
                <c:pt idx="136">
                  <c:v>97.04</c:v>
                </c:pt>
                <c:pt idx="137">
                  <c:v>96.5</c:v>
                </c:pt>
                <c:pt idx="138">
                  <c:v>94.92</c:v>
                </c:pt>
                <c:pt idx="139">
                  <c:v>94.22</c:v>
                </c:pt>
                <c:pt idx="140">
                  <c:v>94.11</c:v>
                </c:pt>
                <c:pt idx="141">
                  <c:v>92.09</c:v>
                </c:pt>
                <c:pt idx="142">
                  <c:v>94.85</c:v>
                </c:pt>
                <c:pt idx="143">
                  <c:v>98.01</c:v>
                </c:pt>
                <c:pt idx="144">
                  <c:v>100.64</c:v>
                </c:pt>
                <c:pt idx="145">
                  <c:v>98.48</c:v>
                </c:pt>
                <c:pt idx="146">
                  <c:v>98.05</c:v>
                </c:pt>
                <c:pt idx="147">
                  <c:v>98.4</c:v>
                </c:pt>
                <c:pt idx="148">
                  <c:v>100.27</c:v>
                </c:pt>
                <c:pt idx="149">
                  <c:v>100.88</c:v>
                </c:pt>
                <c:pt idx="150">
                  <c:v>101.51</c:v>
                </c:pt>
                <c:pt idx="151">
                  <c:v>101.25</c:v>
                </c:pt>
                <c:pt idx="152">
                  <c:v>101.72</c:v>
                </c:pt>
                <c:pt idx="153">
                  <c:v>102.25</c:v>
                </c:pt>
                <c:pt idx="154">
                  <c:v>101.98</c:v>
                </c:pt>
                <c:pt idx="155">
                  <c:v>102.45</c:v>
                </c:pt>
                <c:pt idx="156">
                  <c:v>97.78</c:v>
                </c:pt>
                <c:pt idx="157">
                  <c:v>99.73</c:v>
                </c:pt>
                <c:pt idx="158">
                  <c:v>101.99</c:v>
                </c:pt>
                <c:pt idx="159">
                  <c:v>100.88</c:v>
                </c:pt>
                <c:pt idx="160">
                  <c:v>101.44</c:v>
                </c:pt>
                <c:pt idx="161">
                  <c:v>101.78</c:v>
                </c:pt>
                <c:pt idx="162">
                  <c:v>98.23</c:v>
                </c:pt>
                <c:pt idx="163">
                  <c:v>96</c:v>
                </c:pt>
                <c:pt idx="164">
                  <c:v>92</c:v>
                </c:pt>
                <c:pt idx="165">
                  <c:v>91.68</c:v>
                </c:pt>
                <c:pt idx="166">
                  <c:v>93.08</c:v>
                </c:pt>
                <c:pt idx="167">
                  <c:v>92.58</c:v>
                </c:pt>
                <c:pt idx="168">
                  <c:v>92.07</c:v>
                </c:pt>
                <c:pt idx="169">
                  <c:v>92.76</c:v>
                </c:pt>
                <c:pt idx="170">
                  <c:v>92.05</c:v>
                </c:pt>
                <c:pt idx="171">
                  <c:v>94.3</c:v>
                </c:pt>
                <c:pt idx="172">
                  <c:v>94.4</c:v>
                </c:pt>
                <c:pt idx="173">
                  <c:v>92.71</c:v>
                </c:pt>
                <c:pt idx="174">
                  <c:v>91.88</c:v>
                </c:pt>
                <c:pt idx="175">
                  <c:v>90.65</c:v>
                </c:pt>
                <c:pt idx="176">
                  <c:v>91.37</c:v>
                </c:pt>
                <c:pt idx="177">
                  <c:v>89.11</c:v>
                </c:pt>
                <c:pt idx="178">
                  <c:v>88.22</c:v>
                </c:pt>
                <c:pt idx="179">
                  <c:v>86.99</c:v>
                </c:pt>
                <c:pt idx="180">
                  <c:v>88.05</c:v>
                </c:pt>
                <c:pt idx="181">
                  <c:v>87.54</c:v>
                </c:pt>
                <c:pt idx="182">
                  <c:v>85.64</c:v>
                </c:pt>
                <c:pt idx="183">
                  <c:v>88.72</c:v>
                </c:pt>
                <c:pt idx="184">
                  <c:v>91.5</c:v>
                </c:pt>
                <c:pt idx="185">
                  <c:v>91.6</c:v>
                </c:pt>
                <c:pt idx="186">
                  <c:v>91.97</c:v>
                </c:pt>
                <c:pt idx="187">
                  <c:v>92.92</c:v>
                </c:pt>
                <c:pt idx="188">
                  <c:v>95.23</c:v>
                </c:pt>
                <c:pt idx="189">
                  <c:v>94.83</c:v>
                </c:pt>
                <c:pt idx="190">
                  <c:v>94.67</c:v>
                </c:pt>
                <c:pt idx="191">
                  <c:v>92.83</c:v>
                </c:pt>
                <c:pt idx="192">
                  <c:v>93.1</c:v>
                </c:pt>
                <c:pt idx="193">
                  <c:v>94.51</c:v>
                </c:pt>
                <c:pt idx="194">
                  <c:v>94.16</c:v>
                </c:pt>
                <c:pt idx="195">
                  <c:v>91.39</c:v>
                </c:pt>
                <c:pt idx="196">
                  <c:v>86</c:v>
                </c:pt>
                <c:pt idx="197">
                  <c:v>88.91</c:v>
                </c:pt>
                <c:pt idx="198">
                  <c:v>90.35</c:v>
                </c:pt>
                <c:pt idx="199">
                  <c:v>96.35</c:v>
                </c:pt>
                <c:pt idx="200">
                  <c:v>94.96</c:v>
                </c:pt>
                <c:pt idx="201">
                  <c:v>97.28</c:v>
                </c:pt>
                <c:pt idx="202">
                  <c:v>97.3</c:v>
                </c:pt>
                <c:pt idx="203">
                  <c:v>97.58</c:v>
                </c:pt>
                <c:pt idx="204">
                  <c:v>98.44</c:v>
                </c:pt>
                <c:pt idx="205">
                  <c:v>98.93</c:v>
                </c:pt>
                <c:pt idx="206">
                  <c:v>100.45</c:v>
                </c:pt>
                <c:pt idx="207">
                  <c:v>100.15</c:v>
                </c:pt>
                <c:pt idx="208">
                  <c:v>101.69</c:v>
                </c:pt>
                <c:pt idx="209">
                  <c:v>102.83</c:v>
                </c:pt>
                <c:pt idx="210">
                  <c:v>103.59</c:v>
                </c:pt>
                <c:pt idx="211">
                  <c:v>104.44</c:v>
                </c:pt>
                <c:pt idx="212">
                  <c:v>104.27</c:v>
                </c:pt>
                <c:pt idx="213">
                  <c:v>103.78</c:v>
                </c:pt>
                <c:pt idx="214">
                  <c:v>103.61</c:v>
                </c:pt>
                <c:pt idx="215">
                  <c:v>103.45</c:v>
                </c:pt>
                <c:pt idx="216">
                  <c:v>103.39</c:v>
                </c:pt>
                <c:pt idx="217">
                  <c:v>104.24</c:v>
                </c:pt>
                <c:pt idx="218">
                  <c:v>103.08</c:v>
                </c:pt>
                <c:pt idx="219">
                  <c:v>102.81</c:v>
                </c:pt>
                <c:pt idx="220">
                  <c:v>103.43</c:v>
                </c:pt>
                <c:pt idx="221">
                  <c:v>102.62</c:v>
                </c:pt>
                <c:pt idx="222">
                  <c:v>102.83</c:v>
                </c:pt>
                <c:pt idx="223">
                  <c:v>104.17</c:v>
                </c:pt>
                <c:pt idx="224">
                  <c:v>105.54</c:v>
                </c:pt>
                <c:pt idx="225">
                  <c:v>107.68</c:v>
                </c:pt>
                <c:pt idx="226">
                  <c:v>106.93</c:v>
                </c:pt>
                <c:pt idx="227">
                  <c:v>108.66</c:v>
                </c:pt>
                <c:pt idx="228">
                  <c:v>107.3</c:v>
                </c:pt>
                <c:pt idx="229">
                  <c:v>108.38</c:v>
                </c:pt>
                <c:pt idx="230">
                  <c:v>108.24</c:v>
                </c:pt>
                <c:pt idx="231">
                  <c:v>108.4</c:v>
                </c:pt>
                <c:pt idx="232">
                  <c:v>107.81</c:v>
                </c:pt>
                <c:pt idx="233">
                  <c:v>107.92</c:v>
                </c:pt>
                <c:pt idx="234">
                  <c:v>109.98</c:v>
                </c:pt>
                <c:pt idx="235">
                  <c:v>112.24</c:v>
                </c:pt>
                <c:pt idx="236">
                  <c:v>109.95</c:v>
                </c:pt>
                <c:pt idx="237">
                  <c:v>109.02</c:v>
                </c:pt>
                <c:pt idx="238">
                  <c:v>111.26</c:v>
                </c:pt>
                <c:pt idx="239">
                  <c:v>111.34</c:v>
                </c:pt>
                <c:pt idx="240">
                  <c:v>111.3</c:v>
                </c:pt>
                <c:pt idx="241">
                  <c:v>109.29</c:v>
                </c:pt>
                <c:pt idx="242">
                  <c:v>109</c:v>
                </c:pt>
                <c:pt idx="243">
                  <c:v>109.44</c:v>
                </c:pt>
                <c:pt idx="244">
                  <c:v>109.56</c:v>
                </c:pt>
                <c:pt idx="245">
                  <c:v>109.97</c:v>
                </c:pt>
                <c:pt idx="246">
                  <c:v>108.7</c:v>
                </c:pt>
                <c:pt idx="247">
                  <c:v>108.4</c:v>
                </c:pt>
                <c:pt idx="248">
                  <c:v>109.2</c:v>
                </c:pt>
                <c:pt idx="249">
                  <c:v>108.74</c:v>
                </c:pt>
                <c:pt idx="250">
                  <c:v>108.77</c:v>
                </c:pt>
                <c:pt idx="251">
                  <c:v>108.6</c:v>
                </c:pt>
                <c:pt idx="252">
                  <c:v>110.35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DA-474E-8FDF-C6056D627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9728"/>
        <c:axId val="16948768"/>
      </c:lineChart>
      <c:catAx>
        <c:axId val="169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528"/>
        <c:crosses val="autoZero"/>
        <c:auto val="1"/>
        <c:lblAlgn val="ctr"/>
        <c:lblOffset val="100"/>
        <c:noMultiLvlLbl val="0"/>
      </c:catAx>
      <c:valAx>
        <c:axId val="16918528"/>
        <c:scaling>
          <c:orientation val="minMax"/>
          <c:max val="2000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##" sourceLinked="1"/>
        <c:majorTickMark val="none"/>
        <c:minorTickMark val="none"/>
        <c:tickLblPos val="nextTo"/>
        <c:spPr>
          <a:solidFill>
            <a:schemeClr val="accent5">
              <a:lumMod val="20%"/>
              <a:lumOff val="80%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6608"/>
        <c:crosses val="autoZero"/>
        <c:crossBetween val="between"/>
      </c:valAx>
      <c:valAx>
        <c:axId val="16948768"/>
        <c:scaling>
          <c:orientation val="minMax"/>
          <c:max val="120"/>
          <c:min val="0"/>
        </c:scaling>
        <c:delete val="0"/>
        <c:axPos val="r"/>
        <c:numFmt formatCode="&quot;$&quot;#,##0.00" sourceLinked="0"/>
        <c:majorTickMark val="out"/>
        <c:minorTickMark val="none"/>
        <c:tickLblPos val="nextTo"/>
        <c:spPr>
          <a:solidFill>
            <a:schemeClr val="accent4">
              <a:lumMod val="20%"/>
              <a:lumOff val="80%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9728"/>
        <c:crosses val="max"/>
        <c:crossBetween val="between"/>
      </c:valAx>
      <c:catAx>
        <c:axId val="16949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487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Stock Movement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390988708450424E-2"/>
          <c:y val="7.6150310949120864E-2"/>
          <c:w val="0.93918337323836831"/>
          <c:h val="0.81130371714688077"/>
        </c:manualLayout>
      </c:layout>
      <c:stockChart>
        <c:ser>
          <c:idx val="0"/>
          <c:order val="0"/>
          <c:tx>
            <c:strRef>
              <c:f>'Stock Movement Analysis'!$B$1</c:f>
              <c:strCache>
                <c:ptCount val="1"/>
                <c:pt idx="0">
                  <c:v>Open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Analysis'!$B$2:$B$254</c:f>
              <c:numCache>
                <c:formatCode>#,##0.00##</c:formatCode>
                <c:ptCount val="253"/>
                <c:pt idx="0">
                  <c:v>60.91</c:v>
                </c:pt>
                <c:pt idx="1">
                  <c:v>60.77</c:v>
                </c:pt>
                <c:pt idx="2">
                  <c:v>61.2</c:v>
                </c:pt>
                <c:pt idx="3">
                  <c:v>61.87</c:v>
                </c:pt>
                <c:pt idx="4">
                  <c:v>62.22</c:v>
                </c:pt>
                <c:pt idx="5">
                  <c:v>62.14</c:v>
                </c:pt>
                <c:pt idx="6">
                  <c:v>63.13</c:v>
                </c:pt>
                <c:pt idx="7">
                  <c:v>63.13</c:v>
                </c:pt>
                <c:pt idx="8">
                  <c:v>64.790000000000006</c:v>
                </c:pt>
                <c:pt idx="9">
                  <c:v>65.5</c:v>
                </c:pt>
                <c:pt idx="10">
                  <c:v>66.12</c:v>
                </c:pt>
                <c:pt idx="11">
                  <c:v>66.08</c:v>
                </c:pt>
                <c:pt idx="12">
                  <c:v>66.03</c:v>
                </c:pt>
                <c:pt idx="13">
                  <c:v>65.260000000000005</c:v>
                </c:pt>
                <c:pt idx="14">
                  <c:v>64.209999999999994</c:v>
                </c:pt>
                <c:pt idx="15">
                  <c:v>64.8</c:v>
                </c:pt>
                <c:pt idx="16">
                  <c:v>66.27</c:v>
                </c:pt>
                <c:pt idx="17">
                  <c:v>67.92</c:v>
                </c:pt>
                <c:pt idx="18">
                  <c:v>67.260000000000005</c:v>
                </c:pt>
                <c:pt idx="19">
                  <c:v>67.14</c:v>
                </c:pt>
                <c:pt idx="20">
                  <c:v>67.28</c:v>
                </c:pt>
                <c:pt idx="21">
                  <c:v>65.88</c:v>
                </c:pt>
                <c:pt idx="22">
                  <c:v>66.98</c:v>
                </c:pt>
                <c:pt idx="23">
                  <c:v>70.38</c:v>
                </c:pt>
                <c:pt idx="24">
                  <c:v>67.63</c:v>
                </c:pt>
                <c:pt idx="25">
                  <c:v>66.989999999999995</c:v>
                </c:pt>
                <c:pt idx="26">
                  <c:v>65.3</c:v>
                </c:pt>
                <c:pt idx="27">
                  <c:v>66.27</c:v>
                </c:pt>
                <c:pt idx="28">
                  <c:v>66.77</c:v>
                </c:pt>
                <c:pt idx="29">
                  <c:v>67.13</c:v>
                </c:pt>
                <c:pt idx="30">
                  <c:v>71.33</c:v>
                </c:pt>
                <c:pt idx="31">
                  <c:v>74.77</c:v>
                </c:pt>
                <c:pt idx="32">
                  <c:v>75.58</c:v>
                </c:pt>
                <c:pt idx="33">
                  <c:v>76.11</c:v>
                </c:pt>
                <c:pt idx="34">
                  <c:v>76.739999999999995</c:v>
                </c:pt>
                <c:pt idx="35">
                  <c:v>77.19</c:v>
                </c:pt>
                <c:pt idx="36">
                  <c:v>77.709999999999994</c:v>
                </c:pt>
                <c:pt idx="37">
                  <c:v>77.41</c:v>
                </c:pt>
                <c:pt idx="38">
                  <c:v>76</c:v>
                </c:pt>
                <c:pt idx="39">
                  <c:v>76.05</c:v>
                </c:pt>
                <c:pt idx="40">
                  <c:v>77.52</c:v>
                </c:pt>
                <c:pt idx="41">
                  <c:v>78.98</c:v>
                </c:pt>
                <c:pt idx="42">
                  <c:v>78.099999999999994</c:v>
                </c:pt>
                <c:pt idx="43">
                  <c:v>78.38</c:v>
                </c:pt>
                <c:pt idx="44">
                  <c:v>78.150000000000006</c:v>
                </c:pt>
                <c:pt idx="45">
                  <c:v>79.77</c:v>
                </c:pt>
                <c:pt idx="46">
                  <c:v>80.67</c:v>
                </c:pt>
                <c:pt idx="47">
                  <c:v>80.86</c:v>
                </c:pt>
                <c:pt idx="48">
                  <c:v>80.11</c:v>
                </c:pt>
                <c:pt idx="49">
                  <c:v>80.66</c:v>
                </c:pt>
                <c:pt idx="50">
                  <c:v>81.09</c:v>
                </c:pt>
                <c:pt idx="51">
                  <c:v>80.8</c:v>
                </c:pt>
                <c:pt idx="52">
                  <c:v>81.89</c:v>
                </c:pt>
                <c:pt idx="53">
                  <c:v>83.01</c:v>
                </c:pt>
                <c:pt idx="54">
                  <c:v>82.99</c:v>
                </c:pt>
                <c:pt idx="55">
                  <c:v>82</c:v>
                </c:pt>
                <c:pt idx="56">
                  <c:v>80.58</c:v>
                </c:pt>
                <c:pt idx="57">
                  <c:v>80.25</c:v>
                </c:pt>
                <c:pt idx="58">
                  <c:v>79.8</c:v>
                </c:pt>
                <c:pt idx="59">
                  <c:v>79.08</c:v>
                </c:pt>
                <c:pt idx="60">
                  <c:v>79.5</c:v>
                </c:pt>
                <c:pt idx="61">
                  <c:v>78.239999999999995</c:v>
                </c:pt>
                <c:pt idx="62">
                  <c:v>79.2</c:v>
                </c:pt>
                <c:pt idx="63">
                  <c:v>79.92</c:v>
                </c:pt>
                <c:pt idx="64">
                  <c:v>80.569999999999993</c:v>
                </c:pt>
                <c:pt idx="65">
                  <c:v>79.84</c:v>
                </c:pt>
                <c:pt idx="66">
                  <c:v>79.98</c:v>
                </c:pt>
                <c:pt idx="67">
                  <c:v>81</c:v>
                </c:pt>
                <c:pt idx="68">
                  <c:v>81.040000000000006</c:v>
                </c:pt>
                <c:pt idx="69">
                  <c:v>80.099999999999994</c:v>
                </c:pt>
                <c:pt idx="70">
                  <c:v>79.22</c:v>
                </c:pt>
                <c:pt idx="71">
                  <c:v>79.55</c:v>
                </c:pt>
                <c:pt idx="72">
                  <c:v>81.239999999999995</c:v>
                </c:pt>
                <c:pt idx="73">
                  <c:v>81.86</c:v>
                </c:pt>
                <c:pt idx="74">
                  <c:v>81.13</c:v>
                </c:pt>
                <c:pt idx="75">
                  <c:v>81</c:v>
                </c:pt>
                <c:pt idx="76">
                  <c:v>81</c:v>
                </c:pt>
                <c:pt idx="77">
                  <c:v>81.58</c:v>
                </c:pt>
                <c:pt idx="78">
                  <c:v>81.790000000000006</c:v>
                </c:pt>
                <c:pt idx="79">
                  <c:v>81.77</c:v>
                </c:pt>
                <c:pt idx="80">
                  <c:v>80.98</c:v>
                </c:pt>
                <c:pt idx="81">
                  <c:v>80.290000000000006</c:v>
                </c:pt>
                <c:pt idx="82">
                  <c:v>79.41</c:v>
                </c:pt>
                <c:pt idx="83">
                  <c:v>80.989999999999995</c:v>
                </c:pt>
                <c:pt idx="84">
                  <c:v>80.209999999999994</c:v>
                </c:pt>
                <c:pt idx="85">
                  <c:v>79.650000000000006</c:v>
                </c:pt>
                <c:pt idx="86">
                  <c:v>79.94</c:v>
                </c:pt>
                <c:pt idx="87">
                  <c:v>79.62</c:v>
                </c:pt>
                <c:pt idx="88">
                  <c:v>80</c:v>
                </c:pt>
                <c:pt idx="89">
                  <c:v>81.93</c:v>
                </c:pt>
                <c:pt idx="90">
                  <c:v>81.78</c:v>
                </c:pt>
                <c:pt idx="91">
                  <c:v>81.47</c:v>
                </c:pt>
                <c:pt idx="92">
                  <c:v>81.8</c:v>
                </c:pt>
                <c:pt idx="93">
                  <c:v>82.6</c:v>
                </c:pt>
                <c:pt idx="94">
                  <c:v>83.25</c:v>
                </c:pt>
                <c:pt idx="95">
                  <c:v>84.5</c:v>
                </c:pt>
                <c:pt idx="96">
                  <c:v>85.65</c:v>
                </c:pt>
                <c:pt idx="97">
                  <c:v>87.48</c:v>
                </c:pt>
                <c:pt idx="98">
                  <c:v>87.79</c:v>
                </c:pt>
                <c:pt idx="99">
                  <c:v>88.13</c:v>
                </c:pt>
                <c:pt idx="100">
                  <c:v>89.38</c:v>
                </c:pt>
                <c:pt idx="101">
                  <c:v>89.15</c:v>
                </c:pt>
                <c:pt idx="102">
                  <c:v>88.71</c:v>
                </c:pt>
                <c:pt idx="103">
                  <c:v>88.58</c:v>
                </c:pt>
                <c:pt idx="104">
                  <c:v>89.71</c:v>
                </c:pt>
                <c:pt idx="105">
                  <c:v>91</c:v>
                </c:pt>
                <c:pt idx="106">
                  <c:v>90.73</c:v>
                </c:pt>
                <c:pt idx="107">
                  <c:v>90.83</c:v>
                </c:pt>
                <c:pt idx="108">
                  <c:v>90.81</c:v>
                </c:pt>
                <c:pt idx="109">
                  <c:v>90.97</c:v>
                </c:pt>
                <c:pt idx="110">
                  <c:v>90.99</c:v>
                </c:pt>
                <c:pt idx="111">
                  <c:v>93.12</c:v>
                </c:pt>
                <c:pt idx="112">
                  <c:v>92</c:v>
                </c:pt>
                <c:pt idx="113">
                  <c:v>93.36</c:v>
                </c:pt>
                <c:pt idx="114">
                  <c:v>94</c:v>
                </c:pt>
                <c:pt idx="115">
                  <c:v>95.3</c:v>
                </c:pt>
                <c:pt idx="116">
                  <c:v>95</c:v>
                </c:pt>
                <c:pt idx="117">
                  <c:v>93.11</c:v>
                </c:pt>
                <c:pt idx="118">
                  <c:v>93.07</c:v>
                </c:pt>
                <c:pt idx="119">
                  <c:v>92.8</c:v>
                </c:pt>
                <c:pt idx="120">
                  <c:v>95</c:v>
                </c:pt>
                <c:pt idx="121">
                  <c:v>93</c:v>
                </c:pt>
                <c:pt idx="122">
                  <c:v>96.12</c:v>
                </c:pt>
                <c:pt idx="123">
                  <c:v>95</c:v>
                </c:pt>
                <c:pt idx="124">
                  <c:v>94</c:v>
                </c:pt>
                <c:pt idx="125">
                  <c:v>91.98</c:v>
                </c:pt>
                <c:pt idx="126">
                  <c:v>94.99</c:v>
                </c:pt>
                <c:pt idx="127">
                  <c:v>95.95</c:v>
                </c:pt>
                <c:pt idx="128">
                  <c:v>96.45</c:v>
                </c:pt>
                <c:pt idx="129">
                  <c:v>95.32</c:v>
                </c:pt>
                <c:pt idx="130">
                  <c:v>91.85</c:v>
                </c:pt>
                <c:pt idx="131">
                  <c:v>94.34</c:v>
                </c:pt>
                <c:pt idx="132">
                  <c:v>95.78</c:v>
                </c:pt>
                <c:pt idx="133">
                  <c:v>95.8</c:v>
                </c:pt>
                <c:pt idx="134">
                  <c:v>94.53</c:v>
                </c:pt>
                <c:pt idx="135">
                  <c:v>95.04</c:v>
                </c:pt>
                <c:pt idx="136">
                  <c:v>96.63</c:v>
                </c:pt>
                <c:pt idx="137">
                  <c:v>95.2</c:v>
                </c:pt>
                <c:pt idx="138">
                  <c:v>97.45</c:v>
                </c:pt>
                <c:pt idx="139">
                  <c:v>94.88</c:v>
                </c:pt>
                <c:pt idx="140">
                  <c:v>95.75</c:v>
                </c:pt>
                <c:pt idx="141">
                  <c:v>94</c:v>
                </c:pt>
                <c:pt idx="142">
                  <c:v>92.55</c:v>
                </c:pt>
                <c:pt idx="143">
                  <c:v>95.02</c:v>
                </c:pt>
                <c:pt idx="144">
                  <c:v>100.74</c:v>
                </c:pt>
                <c:pt idx="145">
                  <c:v>100.33</c:v>
                </c:pt>
                <c:pt idx="146">
                  <c:v>98.48</c:v>
                </c:pt>
                <c:pt idx="147">
                  <c:v>98.15</c:v>
                </c:pt>
                <c:pt idx="148">
                  <c:v>98.47</c:v>
                </c:pt>
                <c:pt idx="149">
                  <c:v>100</c:v>
                </c:pt>
                <c:pt idx="150">
                  <c:v>101.88</c:v>
                </c:pt>
                <c:pt idx="151">
                  <c:v>99.55</c:v>
                </c:pt>
                <c:pt idx="152">
                  <c:v>102.38</c:v>
                </c:pt>
                <c:pt idx="153">
                  <c:v>102.4</c:v>
                </c:pt>
                <c:pt idx="154">
                  <c:v>103</c:v>
                </c:pt>
                <c:pt idx="155">
                  <c:v>101.95</c:v>
                </c:pt>
                <c:pt idx="156">
                  <c:v>102</c:v>
                </c:pt>
                <c:pt idx="157">
                  <c:v>95.47</c:v>
                </c:pt>
                <c:pt idx="158">
                  <c:v>99.64</c:v>
                </c:pt>
                <c:pt idx="159">
                  <c:v>102.24</c:v>
                </c:pt>
                <c:pt idx="160">
                  <c:v>102</c:v>
                </c:pt>
                <c:pt idx="161">
                  <c:v>101.7</c:v>
                </c:pt>
                <c:pt idx="162">
                  <c:v>101</c:v>
                </c:pt>
                <c:pt idx="163">
                  <c:v>98.49</c:v>
                </c:pt>
                <c:pt idx="164">
                  <c:v>93.1</c:v>
                </c:pt>
                <c:pt idx="165">
                  <c:v>91.02</c:v>
                </c:pt>
                <c:pt idx="166">
                  <c:v>90.84</c:v>
                </c:pt>
                <c:pt idx="167">
                  <c:v>93.4</c:v>
                </c:pt>
                <c:pt idx="168">
                  <c:v>91.92</c:v>
                </c:pt>
                <c:pt idx="169">
                  <c:v>92.1</c:v>
                </c:pt>
                <c:pt idx="170">
                  <c:v>92.3</c:v>
                </c:pt>
                <c:pt idx="171">
                  <c:v>91.47</c:v>
                </c:pt>
                <c:pt idx="172">
                  <c:v>93.25</c:v>
                </c:pt>
                <c:pt idx="173">
                  <c:v>93.6</c:v>
                </c:pt>
                <c:pt idx="174">
                  <c:v>92.87</c:v>
                </c:pt>
                <c:pt idx="175">
                  <c:v>91</c:v>
                </c:pt>
                <c:pt idx="176">
                  <c:v>90.37</c:v>
                </c:pt>
                <c:pt idx="177">
                  <c:v>90.35</c:v>
                </c:pt>
                <c:pt idx="178">
                  <c:v>88.21</c:v>
                </c:pt>
                <c:pt idx="179">
                  <c:v>88.73</c:v>
                </c:pt>
                <c:pt idx="180">
                  <c:v>86.5</c:v>
                </c:pt>
                <c:pt idx="181">
                  <c:v>88.66</c:v>
                </c:pt>
                <c:pt idx="182">
                  <c:v>88.32</c:v>
                </c:pt>
                <c:pt idx="183">
                  <c:v>86.5</c:v>
                </c:pt>
                <c:pt idx="184">
                  <c:v>89.34</c:v>
                </c:pt>
                <c:pt idx="185">
                  <c:v>91.64</c:v>
                </c:pt>
                <c:pt idx="186">
                  <c:v>91.48</c:v>
                </c:pt>
                <c:pt idx="187">
                  <c:v>92.64</c:v>
                </c:pt>
                <c:pt idx="188">
                  <c:v>93.86</c:v>
                </c:pt>
                <c:pt idx="189">
                  <c:v>94.94</c:v>
                </c:pt>
                <c:pt idx="190">
                  <c:v>94.78</c:v>
                </c:pt>
                <c:pt idx="191">
                  <c:v>93.39</c:v>
                </c:pt>
                <c:pt idx="192">
                  <c:v>93.59</c:v>
                </c:pt>
                <c:pt idx="193">
                  <c:v>93.99</c:v>
                </c:pt>
                <c:pt idx="194">
                  <c:v>93.42</c:v>
                </c:pt>
                <c:pt idx="195">
                  <c:v>92.6</c:v>
                </c:pt>
                <c:pt idx="196">
                  <c:v>85.21</c:v>
                </c:pt>
                <c:pt idx="197">
                  <c:v>86.82</c:v>
                </c:pt>
                <c:pt idx="198">
                  <c:v>86.55</c:v>
                </c:pt>
                <c:pt idx="199">
                  <c:v>95.7</c:v>
                </c:pt>
                <c:pt idx="200">
                  <c:v>94.01</c:v>
                </c:pt>
                <c:pt idx="201">
                  <c:v>95.32</c:v>
                </c:pt>
                <c:pt idx="202">
                  <c:v>97.38</c:v>
                </c:pt>
                <c:pt idx="203">
                  <c:v>97.61</c:v>
                </c:pt>
                <c:pt idx="204">
                  <c:v>97.4</c:v>
                </c:pt>
                <c:pt idx="205">
                  <c:v>97.34</c:v>
                </c:pt>
                <c:pt idx="206">
                  <c:v>101.5</c:v>
                </c:pt>
                <c:pt idx="207">
                  <c:v>100.58</c:v>
                </c:pt>
                <c:pt idx="208">
                  <c:v>101.5</c:v>
                </c:pt>
                <c:pt idx="209">
                  <c:v>101.89</c:v>
                </c:pt>
                <c:pt idx="210">
                  <c:v>103.01</c:v>
                </c:pt>
                <c:pt idx="211">
                  <c:v>103.75</c:v>
                </c:pt>
                <c:pt idx="212">
                  <c:v>104.04</c:v>
                </c:pt>
                <c:pt idx="213">
                  <c:v>104.4</c:v>
                </c:pt>
                <c:pt idx="214">
                  <c:v>103</c:v>
                </c:pt>
                <c:pt idx="215">
                  <c:v>99.5</c:v>
                </c:pt>
                <c:pt idx="216">
                  <c:v>100.5</c:v>
                </c:pt>
                <c:pt idx="217">
                  <c:v>103.3</c:v>
                </c:pt>
                <c:pt idx="218">
                  <c:v>105</c:v>
                </c:pt>
                <c:pt idx="219">
                  <c:v>103.6</c:v>
                </c:pt>
                <c:pt idx="220">
                  <c:v>103.7</c:v>
                </c:pt>
                <c:pt idx="221">
                  <c:v>104</c:v>
                </c:pt>
                <c:pt idx="222">
                  <c:v>103.85</c:v>
                </c:pt>
                <c:pt idx="223">
                  <c:v>102.21</c:v>
                </c:pt>
                <c:pt idx="224">
                  <c:v>104.72</c:v>
                </c:pt>
                <c:pt idx="225">
                  <c:v>106.9</c:v>
                </c:pt>
                <c:pt idx="226">
                  <c:v>105.92</c:v>
                </c:pt>
                <c:pt idx="227">
                  <c:v>107.43</c:v>
                </c:pt>
                <c:pt idx="228">
                  <c:v>108.38</c:v>
                </c:pt>
                <c:pt idx="229">
                  <c:v>107.49</c:v>
                </c:pt>
                <c:pt idx="230">
                  <c:v>109.09</c:v>
                </c:pt>
                <c:pt idx="231">
                  <c:v>109</c:v>
                </c:pt>
                <c:pt idx="232">
                  <c:v>108.11</c:v>
                </c:pt>
                <c:pt idx="233">
                  <c:v>107.8</c:v>
                </c:pt>
                <c:pt idx="234">
                  <c:v>108.51</c:v>
                </c:pt>
                <c:pt idx="235">
                  <c:v>110.5</c:v>
                </c:pt>
                <c:pt idx="236">
                  <c:v>112.17</c:v>
                </c:pt>
                <c:pt idx="237">
                  <c:v>110</c:v>
                </c:pt>
                <c:pt idx="238">
                  <c:v>109.75</c:v>
                </c:pt>
                <c:pt idx="239">
                  <c:v>111</c:v>
                </c:pt>
                <c:pt idx="240">
                  <c:v>112.11</c:v>
                </c:pt>
                <c:pt idx="241">
                  <c:v>110.75</c:v>
                </c:pt>
                <c:pt idx="242">
                  <c:v>109.05</c:v>
                </c:pt>
                <c:pt idx="243">
                  <c:v>109.05</c:v>
                </c:pt>
                <c:pt idx="244">
                  <c:v>109.85</c:v>
                </c:pt>
                <c:pt idx="245">
                  <c:v>109.39</c:v>
                </c:pt>
                <c:pt idx="246">
                  <c:v>109.33</c:v>
                </c:pt>
                <c:pt idx="247">
                  <c:v>109</c:v>
                </c:pt>
                <c:pt idx="248">
                  <c:v>110.33</c:v>
                </c:pt>
                <c:pt idx="249">
                  <c:v>109.3</c:v>
                </c:pt>
                <c:pt idx="250">
                  <c:v>108.6</c:v>
                </c:pt>
                <c:pt idx="251">
                  <c:v>109.5</c:v>
                </c:pt>
                <c:pt idx="252">
                  <c:v>109.4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B-4245-8895-08CC2C838758}"/>
            </c:ext>
          </c:extLst>
        </c:ser>
        <c:ser>
          <c:idx val="1"/>
          <c:order val="1"/>
          <c:tx>
            <c:strRef>
              <c:f>'Stock Movement Analysis'!$C$1</c:f>
              <c:strCache>
                <c:ptCount val="1"/>
                <c:pt idx="0">
                  <c:v>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Analysis'!$C$2:$C$254</c:f>
              <c:numCache>
                <c:formatCode>#,##0.00##</c:formatCode>
                <c:ptCount val="253"/>
                <c:pt idx="0">
                  <c:v>60.99</c:v>
                </c:pt>
                <c:pt idx="1">
                  <c:v>61.32</c:v>
                </c:pt>
                <c:pt idx="2">
                  <c:v>61.42</c:v>
                </c:pt>
                <c:pt idx="3">
                  <c:v>62.48</c:v>
                </c:pt>
                <c:pt idx="4">
                  <c:v>62.59</c:v>
                </c:pt>
                <c:pt idx="5">
                  <c:v>63.28</c:v>
                </c:pt>
                <c:pt idx="6">
                  <c:v>63.59</c:v>
                </c:pt>
                <c:pt idx="7">
                  <c:v>64.78</c:v>
                </c:pt>
                <c:pt idx="8">
                  <c:v>66.33</c:v>
                </c:pt>
                <c:pt idx="9">
                  <c:v>66.150000000000006</c:v>
                </c:pt>
                <c:pt idx="10">
                  <c:v>66.37</c:v>
                </c:pt>
                <c:pt idx="11">
                  <c:v>66.209999999999994</c:v>
                </c:pt>
                <c:pt idx="12">
                  <c:v>66.084999999999994</c:v>
                </c:pt>
                <c:pt idx="13">
                  <c:v>66.19</c:v>
                </c:pt>
                <c:pt idx="14">
                  <c:v>65.099999999999994</c:v>
                </c:pt>
                <c:pt idx="15">
                  <c:v>66.2</c:v>
                </c:pt>
                <c:pt idx="16">
                  <c:v>67.64</c:v>
                </c:pt>
                <c:pt idx="17">
                  <c:v>69.599999999999994</c:v>
                </c:pt>
                <c:pt idx="18">
                  <c:v>67.66</c:v>
                </c:pt>
                <c:pt idx="19">
                  <c:v>67.33</c:v>
                </c:pt>
                <c:pt idx="20">
                  <c:v>67.28</c:v>
                </c:pt>
                <c:pt idx="21">
                  <c:v>66.760000000000005</c:v>
                </c:pt>
                <c:pt idx="22">
                  <c:v>69.665000000000006</c:v>
                </c:pt>
                <c:pt idx="23">
                  <c:v>71.75</c:v>
                </c:pt>
                <c:pt idx="24">
                  <c:v>68.62</c:v>
                </c:pt>
                <c:pt idx="25">
                  <c:v>67.03</c:v>
                </c:pt>
                <c:pt idx="26">
                  <c:v>66.989999999999995</c:v>
                </c:pt>
                <c:pt idx="27">
                  <c:v>67.099999999999994</c:v>
                </c:pt>
                <c:pt idx="28">
                  <c:v>67.040000000000006</c:v>
                </c:pt>
                <c:pt idx="29">
                  <c:v>67.64</c:v>
                </c:pt>
                <c:pt idx="30">
                  <c:v>74.66</c:v>
                </c:pt>
                <c:pt idx="31">
                  <c:v>75.930000000000007</c:v>
                </c:pt>
                <c:pt idx="32">
                  <c:v>77.319999999999993</c:v>
                </c:pt>
                <c:pt idx="33">
                  <c:v>76.2</c:v>
                </c:pt>
                <c:pt idx="34">
                  <c:v>78.09</c:v>
                </c:pt>
                <c:pt idx="35">
                  <c:v>77.75</c:v>
                </c:pt>
                <c:pt idx="36">
                  <c:v>78.22</c:v>
                </c:pt>
                <c:pt idx="37">
                  <c:v>77.430000000000007</c:v>
                </c:pt>
                <c:pt idx="38">
                  <c:v>76.84</c:v>
                </c:pt>
                <c:pt idx="39">
                  <c:v>77.52</c:v>
                </c:pt>
                <c:pt idx="40">
                  <c:v>79.385000000000005</c:v>
                </c:pt>
                <c:pt idx="41">
                  <c:v>79.13</c:v>
                </c:pt>
                <c:pt idx="42">
                  <c:v>79.17</c:v>
                </c:pt>
                <c:pt idx="43">
                  <c:v>78.900000000000006</c:v>
                </c:pt>
                <c:pt idx="44">
                  <c:v>79.569999999999993</c:v>
                </c:pt>
                <c:pt idx="45">
                  <c:v>81.12</c:v>
                </c:pt>
                <c:pt idx="46">
                  <c:v>81.53</c:v>
                </c:pt>
                <c:pt idx="47">
                  <c:v>81.459999999999994</c:v>
                </c:pt>
                <c:pt idx="48">
                  <c:v>80.78</c:v>
                </c:pt>
                <c:pt idx="49">
                  <c:v>82</c:v>
                </c:pt>
                <c:pt idx="50">
                  <c:v>81.709999999999994</c:v>
                </c:pt>
                <c:pt idx="51">
                  <c:v>81.5</c:v>
                </c:pt>
                <c:pt idx="52">
                  <c:v>82.33</c:v>
                </c:pt>
                <c:pt idx="53">
                  <c:v>83.3</c:v>
                </c:pt>
                <c:pt idx="54">
                  <c:v>82.99</c:v>
                </c:pt>
                <c:pt idx="55">
                  <c:v>82.42</c:v>
                </c:pt>
                <c:pt idx="56">
                  <c:v>80.760000000000005</c:v>
                </c:pt>
                <c:pt idx="57">
                  <c:v>80.44</c:v>
                </c:pt>
                <c:pt idx="58">
                  <c:v>79.8</c:v>
                </c:pt>
                <c:pt idx="59">
                  <c:v>80.37</c:v>
                </c:pt>
                <c:pt idx="60">
                  <c:v>79.900000000000006</c:v>
                </c:pt>
                <c:pt idx="61">
                  <c:v>78.989999999999995</c:v>
                </c:pt>
                <c:pt idx="62">
                  <c:v>79.319999999999993</c:v>
                </c:pt>
                <c:pt idx="63">
                  <c:v>81.17</c:v>
                </c:pt>
                <c:pt idx="64">
                  <c:v>80.95</c:v>
                </c:pt>
                <c:pt idx="65">
                  <c:v>80.12</c:v>
                </c:pt>
                <c:pt idx="66">
                  <c:v>81.47</c:v>
                </c:pt>
                <c:pt idx="67">
                  <c:v>81.489999999999995</c:v>
                </c:pt>
                <c:pt idx="68">
                  <c:v>81.09</c:v>
                </c:pt>
                <c:pt idx="69">
                  <c:v>80.599999999999994</c:v>
                </c:pt>
                <c:pt idx="70">
                  <c:v>79.62</c:v>
                </c:pt>
                <c:pt idx="71">
                  <c:v>80.760000000000005</c:v>
                </c:pt>
                <c:pt idx="72">
                  <c:v>82.2</c:v>
                </c:pt>
                <c:pt idx="73">
                  <c:v>82.21</c:v>
                </c:pt>
                <c:pt idx="74">
                  <c:v>81.59</c:v>
                </c:pt>
                <c:pt idx="75">
                  <c:v>81.099999999999994</c:v>
                </c:pt>
                <c:pt idx="76">
                  <c:v>81.58</c:v>
                </c:pt>
                <c:pt idx="77">
                  <c:v>81.87</c:v>
                </c:pt>
                <c:pt idx="78">
                  <c:v>82.15</c:v>
                </c:pt>
                <c:pt idx="79">
                  <c:v>81.92</c:v>
                </c:pt>
                <c:pt idx="80">
                  <c:v>81.27</c:v>
                </c:pt>
                <c:pt idx="81">
                  <c:v>80.56</c:v>
                </c:pt>
                <c:pt idx="82">
                  <c:v>80.87</c:v>
                </c:pt>
                <c:pt idx="83">
                  <c:v>80.989999999999995</c:v>
                </c:pt>
                <c:pt idx="84">
                  <c:v>80.66</c:v>
                </c:pt>
                <c:pt idx="85">
                  <c:v>79.95</c:v>
                </c:pt>
                <c:pt idx="86">
                  <c:v>80.02</c:v>
                </c:pt>
                <c:pt idx="87">
                  <c:v>79.72</c:v>
                </c:pt>
                <c:pt idx="88">
                  <c:v>82.71</c:v>
                </c:pt>
                <c:pt idx="89">
                  <c:v>82.71</c:v>
                </c:pt>
                <c:pt idx="90">
                  <c:v>81.78</c:v>
                </c:pt>
                <c:pt idx="91">
                  <c:v>81.78</c:v>
                </c:pt>
                <c:pt idx="92">
                  <c:v>82.9</c:v>
                </c:pt>
                <c:pt idx="93">
                  <c:v>83.5</c:v>
                </c:pt>
                <c:pt idx="94">
                  <c:v>85.24</c:v>
                </c:pt>
                <c:pt idx="95">
                  <c:v>86.4</c:v>
                </c:pt>
                <c:pt idx="96">
                  <c:v>87.71</c:v>
                </c:pt>
                <c:pt idx="97">
                  <c:v>87.91</c:v>
                </c:pt>
                <c:pt idx="98">
                  <c:v>88.37</c:v>
                </c:pt>
                <c:pt idx="99">
                  <c:v>90.46</c:v>
                </c:pt>
                <c:pt idx="100">
                  <c:v>90.21</c:v>
                </c:pt>
                <c:pt idx="101">
                  <c:v>90.89</c:v>
                </c:pt>
                <c:pt idx="102">
                  <c:v>89.41</c:v>
                </c:pt>
                <c:pt idx="103">
                  <c:v>89.14</c:v>
                </c:pt>
                <c:pt idx="104">
                  <c:v>90.57</c:v>
                </c:pt>
                <c:pt idx="105">
                  <c:v>91.23</c:v>
                </c:pt>
                <c:pt idx="106">
                  <c:v>91.32</c:v>
                </c:pt>
                <c:pt idx="107">
                  <c:v>91.26</c:v>
                </c:pt>
                <c:pt idx="108">
                  <c:v>91.5</c:v>
                </c:pt>
                <c:pt idx="109">
                  <c:v>91.15</c:v>
                </c:pt>
                <c:pt idx="110">
                  <c:v>91.86</c:v>
                </c:pt>
                <c:pt idx="111">
                  <c:v>94.34</c:v>
                </c:pt>
                <c:pt idx="112">
                  <c:v>93.2</c:v>
                </c:pt>
                <c:pt idx="113">
                  <c:v>94.19</c:v>
                </c:pt>
                <c:pt idx="114">
                  <c:v>95.27</c:v>
                </c:pt>
                <c:pt idx="115">
                  <c:v>96.39</c:v>
                </c:pt>
                <c:pt idx="116">
                  <c:v>95.45</c:v>
                </c:pt>
                <c:pt idx="117">
                  <c:v>93.39</c:v>
                </c:pt>
                <c:pt idx="118">
                  <c:v>94.39</c:v>
                </c:pt>
                <c:pt idx="119">
                  <c:v>95.26</c:v>
                </c:pt>
                <c:pt idx="120">
                  <c:v>96.14</c:v>
                </c:pt>
                <c:pt idx="121">
                  <c:v>96.03</c:v>
                </c:pt>
                <c:pt idx="122">
                  <c:v>97.61</c:v>
                </c:pt>
                <c:pt idx="123">
                  <c:v>95.06</c:v>
                </c:pt>
                <c:pt idx="124">
                  <c:v>94.1</c:v>
                </c:pt>
                <c:pt idx="125">
                  <c:v>95.27</c:v>
                </c:pt>
                <c:pt idx="126">
                  <c:v>96.2</c:v>
                </c:pt>
                <c:pt idx="127">
                  <c:v>97.08</c:v>
                </c:pt>
                <c:pt idx="128">
                  <c:v>97.02</c:v>
                </c:pt>
                <c:pt idx="129">
                  <c:v>96.13</c:v>
                </c:pt>
                <c:pt idx="130">
                  <c:v>94.59</c:v>
                </c:pt>
                <c:pt idx="131">
                  <c:v>95.62</c:v>
                </c:pt>
                <c:pt idx="132">
                  <c:v>96.38</c:v>
                </c:pt>
                <c:pt idx="133">
                  <c:v>96.07</c:v>
                </c:pt>
                <c:pt idx="134">
                  <c:v>96.62</c:v>
                </c:pt>
                <c:pt idx="135">
                  <c:v>96.63</c:v>
                </c:pt>
                <c:pt idx="136">
                  <c:v>97.28</c:v>
                </c:pt>
                <c:pt idx="137">
                  <c:v>96.5</c:v>
                </c:pt>
                <c:pt idx="138">
                  <c:v>98.65</c:v>
                </c:pt>
                <c:pt idx="139">
                  <c:v>95.41</c:v>
                </c:pt>
                <c:pt idx="140">
                  <c:v>96.075000000000003</c:v>
                </c:pt>
                <c:pt idx="141">
                  <c:v>94.65</c:v>
                </c:pt>
                <c:pt idx="142">
                  <c:v>94.92</c:v>
                </c:pt>
                <c:pt idx="143">
                  <c:v>98.05</c:v>
                </c:pt>
                <c:pt idx="144">
                  <c:v>102.79</c:v>
                </c:pt>
                <c:pt idx="145">
                  <c:v>100.33</c:v>
                </c:pt>
                <c:pt idx="146">
                  <c:v>98.92</c:v>
                </c:pt>
                <c:pt idx="147">
                  <c:v>99.25</c:v>
                </c:pt>
                <c:pt idx="148">
                  <c:v>100.4</c:v>
                </c:pt>
                <c:pt idx="149">
                  <c:v>101.57</c:v>
                </c:pt>
                <c:pt idx="150">
                  <c:v>102.97</c:v>
                </c:pt>
                <c:pt idx="151">
                  <c:v>101.25</c:v>
                </c:pt>
                <c:pt idx="152">
                  <c:v>103.3</c:v>
                </c:pt>
                <c:pt idx="153">
                  <c:v>102.95</c:v>
                </c:pt>
                <c:pt idx="154">
                  <c:v>103</c:v>
                </c:pt>
                <c:pt idx="155">
                  <c:v>102.55</c:v>
                </c:pt>
                <c:pt idx="156">
                  <c:v>108.08</c:v>
                </c:pt>
                <c:pt idx="157">
                  <c:v>100.01</c:v>
                </c:pt>
                <c:pt idx="158">
                  <c:v>101.99</c:v>
                </c:pt>
                <c:pt idx="159">
                  <c:v>102.52</c:v>
                </c:pt>
                <c:pt idx="160">
                  <c:v>102.86</c:v>
                </c:pt>
                <c:pt idx="161">
                  <c:v>102.35</c:v>
                </c:pt>
                <c:pt idx="162">
                  <c:v>101</c:v>
                </c:pt>
                <c:pt idx="163">
                  <c:v>98.49</c:v>
                </c:pt>
                <c:pt idx="164">
                  <c:v>93.73</c:v>
                </c:pt>
                <c:pt idx="165">
                  <c:v>92.1</c:v>
                </c:pt>
                <c:pt idx="166">
                  <c:v>93.08</c:v>
                </c:pt>
                <c:pt idx="167">
                  <c:v>93.82</c:v>
                </c:pt>
                <c:pt idx="168">
                  <c:v>92.19</c:v>
                </c:pt>
                <c:pt idx="169">
                  <c:v>92.92</c:v>
                </c:pt>
                <c:pt idx="170">
                  <c:v>92.44</c:v>
                </c:pt>
                <c:pt idx="171">
                  <c:v>94.58</c:v>
                </c:pt>
                <c:pt idx="172">
                  <c:v>94.49</c:v>
                </c:pt>
                <c:pt idx="173">
                  <c:v>93.6</c:v>
                </c:pt>
                <c:pt idx="174">
                  <c:v>93.02</c:v>
                </c:pt>
                <c:pt idx="175">
                  <c:v>91.93</c:v>
                </c:pt>
                <c:pt idx="176">
                  <c:v>91.59</c:v>
                </c:pt>
                <c:pt idx="177">
                  <c:v>90.49</c:v>
                </c:pt>
                <c:pt idx="178">
                  <c:v>88.86</c:v>
                </c:pt>
                <c:pt idx="179">
                  <c:v>88.73</c:v>
                </c:pt>
                <c:pt idx="180">
                  <c:v>88.47</c:v>
                </c:pt>
                <c:pt idx="181">
                  <c:v>88.84</c:v>
                </c:pt>
                <c:pt idx="182">
                  <c:v>88.87</c:v>
                </c:pt>
                <c:pt idx="183">
                  <c:v>88.99</c:v>
                </c:pt>
                <c:pt idx="184">
                  <c:v>91.73</c:v>
                </c:pt>
                <c:pt idx="185">
                  <c:v>91.84</c:v>
                </c:pt>
                <c:pt idx="186">
                  <c:v>93.31</c:v>
                </c:pt>
                <c:pt idx="187">
                  <c:v>93.5</c:v>
                </c:pt>
                <c:pt idx="188">
                  <c:v>95.43</c:v>
                </c:pt>
                <c:pt idx="189">
                  <c:v>95.29</c:v>
                </c:pt>
                <c:pt idx="190">
                  <c:v>95.7</c:v>
                </c:pt>
                <c:pt idx="191">
                  <c:v>94.49</c:v>
                </c:pt>
                <c:pt idx="192">
                  <c:v>93.95</c:v>
                </c:pt>
                <c:pt idx="193">
                  <c:v>94.51</c:v>
                </c:pt>
                <c:pt idx="194">
                  <c:v>94.51</c:v>
                </c:pt>
                <c:pt idx="195">
                  <c:v>93.62</c:v>
                </c:pt>
                <c:pt idx="196">
                  <c:v>88.68</c:v>
                </c:pt>
                <c:pt idx="197">
                  <c:v>88.91</c:v>
                </c:pt>
                <c:pt idx="198">
                  <c:v>90.35</c:v>
                </c:pt>
                <c:pt idx="199">
                  <c:v>96.82</c:v>
                </c:pt>
                <c:pt idx="200">
                  <c:v>95.31</c:v>
                </c:pt>
                <c:pt idx="201">
                  <c:v>97.75</c:v>
                </c:pt>
                <c:pt idx="202">
                  <c:v>99.69</c:v>
                </c:pt>
                <c:pt idx="203">
                  <c:v>98.71</c:v>
                </c:pt>
                <c:pt idx="204">
                  <c:v>98.44</c:v>
                </c:pt>
                <c:pt idx="205">
                  <c:v>99.58</c:v>
                </c:pt>
                <c:pt idx="206">
                  <c:v>101.93</c:v>
                </c:pt>
                <c:pt idx="207">
                  <c:v>100.82</c:v>
                </c:pt>
                <c:pt idx="208">
                  <c:v>102.69</c:v>
                </c:pt>
                <c:pt idx="209">
                  <c:v>103.49</c:v>
                </c:pt>
                <c:pt idx="210">
                  <c:v>104.7</c:v>
                </c:pt>
                <c:pt idx="211">
                  <c:v>105.16</c:v>
                </c:pt>
                <c:pt idx="212">
                  <c:v>104.65</c:v>
                </c:pt>
                <c:pt idx="213">
                  <c:v>105.5</c:v>
                </c:pt>
                <c:pt idx="214">
                  <c:v>105.13</c:v>
                </c:pt>
                <c:pt idx="215">
                  <c:v>103.81</c:v>
                </c:pt>
                <c:pt idx="216">
                  <c:v>103.73</c:v>
                </c:pt>
                <c:pt idx="217">
                  <c:v>105.03</c:v>
                </c:pt>
                <c:pt idx="218">
                  <c:v>105.2</c:v>
                </c:pt>
                <c:pt idx="219">
                  <c:v>103.99</c:v>
                </c:pt>
                <c:pt idx="220">
                  <c:v>104.7</c:v>
                </c:pt>
                <c:pt idx="221">
                  <c:v>104</c:v>
                </c:pt>
                <c:pt idx="222">
                  <c:v>104</c:v>
                </c:pt>
                <c:pt idx="223">
                  <c:v>104.69</c:v>
                </c:pt>
                <c:pt idx="224">
                  <c:v>105.81</c:v>
                </c:pt>
                <c:pt idx="225">
                  <c:v>109.8</c:v>
                </c:pt>
                <c:pt idx="226">
                  <c:v>107.82</c:v>
                </c:pt>
                <c:pt idx="227">
                  <c:v>109.4</c:v>
                </c:pt>
                <c:pt idx="228">
                  <c:v>108.9</c:v>
                </c:pt>
                <c:pt idx="229">
                  <c:v>109.26</c:v>
                </c:pt>
                <c:pt idx="230">
                  <c:v>110.5</c:v>
                </c:pt>
                <c:pt idx="231">
                  <c:v>109</c:v>
                </c:pt>
                <c:pt idx="232">
                  <c:v>108.35</c:v>
                </c:pt>
                <c:pt idx="233">
                  <c:v>108.43</c:v>
                </c:pt>
                <c:pt idx="234">
                  <c:v>109.98</c:v>
                </c:pt>
                <c:pt idx="235">
                  <c:v>112.98</c:v>
                </c:pt>
                <c:pt idx="236">
                  <c:v>112.17</c:v>
                </c:pt>
                <c:pt idx="237">
                  <c:v>110.485</c:v>
                </c:pt>
                <c:pt idx="238">
                  <c:v>112.32</c:v>
                </c:pt>
                <c:pt idx="239">
                  <c:v>112</c:v>
                </c:pt>
                <c:pt idx="240">
                  <c:v>112.69</c:v>
                </c:pt>
                <c:pt idx="241">
                  <c:v>111.45</c:v>
                </c:pt>
                <c:pt idx="242">
                  <c:v>109.87</c:v>
                </c:pt>
                <c:pt idx="243">
                  <c:v>109.87</c:v>
                </c:pt>
                <c:pt idx="244">
                  <c:v>110.53</c:v>
                </c:pt>
                <c:pt idx="245">
                  <c:v>110.08</c:v>
                </c:pt>
                <c:pt idx="246">
                  <c:v>109.94</c:v>
                </c:pt>
                <c:pt idx="247">
                  <c:v>109</c:v>
                </c:pt>
                <c:pt idx="248">
                  <c:v>110.86</c:v>
                </c:pt>
                <c:pt idx="249">
                  <c:v>109.79</c:v>
                </c:pt>
                <c:pt idx="250">
                  <c:v>109.88</c:v>
                </c:pt>
                <c:pt idx="251">
                  <c:v>110.19499999999999</c:v>
                </c:pt>
                <c:pt idx="252">
                  <c:v>110.9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B-4245-8895-08CC2C838758}"/>
            </c:ext>
          </c:extLst>
        </c:ser>
        <c:ser>
          <c:idx val="2"/>
          <c:order val="2"/>
          <c:tx>
            <c:strRef>
              <c:f>'Stock Movement Analysis'!$D$1</c:f>
              <c:strCache>
                <c:ptCount val="1"/>
                <c:pt idx="0">
                  <c:v>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Analysis'!$D$2:$D$254</c:f>
              <c:numCache>
                <c:formatCode>#,##0.00##</c:formatCode>
                <c:ptCount val="253"/>
                <c:pt idx="0">
                  <c:v>60.16</c:v>
                </c:pt>
                <c:pt idx="1">
                  <c:v>60.51</c:v>
                </c:pt>
                <c:pt idx="2">
                  <c:v>60.77</c:v>
                </c:pt>
                <c:pt idx="3">
                  <c:v>61.58</c:v>
                </c:pt>
                <c:pt idx="4">
                  <c:v>62</c:v>
                </c:pt>
                <c:pt idx="5">
                  <c:v>61.94</c:v>
                </c:pt>
                <c:pt idx="6">
                  <c:v>62.71</c:v>
                </c:pt>
                <c:pt idx="7">
                  <c:v>63.064999999999998</c:v>
                </c:pt>
                <c:pt idx="8">
                  <c:v>64.5</c:v>
                </c:pt>
                <c:pt idx="9">
                  <c:v>65.260000000000005</c:v>
                </c:pt>
                <c:pt idx="10">
                  <c:v>65.41</c:v>
                </c:pt>
                <c:pt idx="11">
                  <c:v>65.599999999999994</c:v>
                </c:pt>
                <c:pt idx="12">
                  <c:v>64.62</c:v>
                </c:pt>
                <c:pt idx="13">
                  <c:v>64.22</c:v>
                </c:pt>
                <c:pt idx="14">
                  <c:v>63.89</c:v>
                </c:pt>
                <c:pt idx="15">
                  <c:v>64.8</c:v>
                </c:pt>
                <c:pt idx="16">
                  <c:v>66.260000000000005</c:v>
                </c:pt>
                <c:pt idx="17">
                  <c:v>67.790000000000006</c:v>
                </c:pt>
                <c:pt idx="18">
                  <c:v>66.64</c:v>
                </c:pt>
                <c:pt idx="19">
                  <c:v>66.56</c:v>
                </c:pt>
                <c:pt idx="20">
                  <c:v>65.86</c:v>
                </c:pt>
                <c:pt idx="21">
                  <c:v>64.569999999999993</c:v>
                </c:pt>
                <c:pt idx="22">
                  <c:v>66.92</c:v>
                </c:pt>
                <c:pt idx="23">
                  <c:v>69.8</c:v>
                </c:pt>
                <c:pt idx="24">
                  <c:v>66.77</c:v>
                </c:pt>
                <c:pt idx="25">
                  <c:v>65.150000000000006</c:v>
                </c:pt>
                <c:pt idx="26">
                  <c:v>65</c:v>
                </c:pt>
                <c:pt idx="27">
                  <c:v>65.92</c:v>
                </c:pt>
                <c:pt idx="28">
                  <c:v>65.900000000000006</c:v>
                </c:pt>
                <c:pt idx="29">
                  <c:v>66.739999999999995</c:v>
                </c:pt>
                <c:pt idx="30">
                  <c:v>70.709999999999994</c:v>
                </c:pt>
                <c:pt idx="31">
                  <c:v>73.88</c:v>
                </c:pt>
                <c:pt idx="32">
                  <c:v>75.349999999999994</c:v>
                </c:pt>
                <c:pt idx="33">
                  <c:v>74.48</c:v>
                </c:pt>
                <c:pt idx="34">
                  <c:v>76.430000000000007</c:v>
                </c:pt>
                <c:pt idx="35">
                  <c:v>77.02</c:v>
                </c:pt>
                <c:pt idx="36">
                  <c:v>77.41</c:v>
                </c:pt>
                <c:pt idx="37">
                  <c:v>76.83</c:v>
                </c:pt>
                <c:pt idx="38">
                  <c:v>75.069999999999993</c:v>
                </c:pt>
                <c:pt idx="39">
                  <c:v>75.95</c:v>
                </c:pt>
                <c:pt idx="40">
                  <c:v>77.52</c:v>
                </c:pt>
                <c:pt idx="41">
                  <c:v>78.11</c:v>
                </c:pt>
                <c:pt idx="42">
                  <c:v>77.88</c:v>
                </c:pt>
                <c:pt idx="43">
                  <c:v>77.89</c:v>
                </c:pt>
                <c:pt idx="44">
                  <c:v>78.02</c:v>
                </c:pt>
                <c:pt idx="45">
                  <c:v>78.98</c:v>
                </c:pt>
                <c:pt idx="46">
                  <c:v>80.44</c:v>
                </c:pt>
                <c:pt idx="47">
                  <c:v>80.5</c:v>
                </c:pt>
                <c:pt idx="48">
                  <c:v>78.900000000000006</c:v>
                </c:pt>
                <c:pt idx="49">
                  <c:v>80.42</c:v>
                </c:pt>
                <c:pt idx="50">
                  <c:v>80.099999999999994</c:v>
                </c:pt>
                <c:pt idx="51">
                  <c:v>80.540000000000006</c:v>
                </c:pt>
                <c:pt idx="52">
                  <c:v>80.69</c:v>
                </c:pt>
                <c:pt idx="53">
                  <c:v>81.47</c:v>
                </c:pt>
                <c:pt idx="54">
                  <c:v>81.099999999999994</c:v>
                </c:pt>
                <c:pt idx="55">
                  <c:v>80.08</c:v>
                </c:pt>
                <c:pt idx="56">
                  <c:v>79.91</c:v>
                </c:pt>
                <c:pt idx="57">
                  <c:v>78.349999999999994</c:v>
                </c:pt>
                <c:pt idx="58">
                  <c:v>77.77</c:v>
                </c:pt>
                <c:pt idx="59">
                  <c:v>79.08</c:v>
                </c:pt>
                <c:pt idx="60">
                  <c:v>78.194999999999993</c:v>
                </c:pt>
                <c:pt idx="61">
                  <c:v>77.8</c:v>
                </c:pt>
                <c:pt idx="62">
                  <c:v>77.89</c:v>
                </c:pt>
                <c:pt idx="63">
                  <c:v>79.41</c:v>
                </c:pt>
                <c:pt idx="64">
                  <c:v>79.400000000000006</c:v>
                </c:pt>
                <c:pt idx="65">
                  <c:v>79.42</c:v>
                </c:pt>
                <c:pt idx="66">
                  <c:v>79.72</c:v>
                </c:pt>
                <c:pt idx="67">
                  <c:v>80.375</c:v>
                </c:pt>
                <c:pt idx="68">
                  <c:v>80.03</c:v>
                </c:pt>
                <c:pt idx="69">
                  <c:v>79.09</c:v>
                </c:pt>
                <c:pt idx="70">
                  <c:v>78.23</c:v>
                </c:pt>
                <c:pt idx="71">
                  <c:v>79.23</c:v>
                </c:pt>
                <c:pt idx="72">
                  <c:v>81.010000000000005</c:v>
                </c:pt>
                <c:pt idx="73">
                  <c:v>80.8</c:v>
                </c:pt>
                <c:pt idx="74">
                  <c:v>80.31</c:v>
                </c:pt>
                <c:pt idx="75">
                  <c:v>80.13</c:v>
                </c:pt>
                <c:pt idx="76">
                  <c:v>80.265000000000001</c:v>
                </c:pt>
                <c:pt idx="77">
                  <c:v>80.64</c:v>
                </c:pt>
                <c:pt idx="78">
                  <c:v>80.989999999999995</c:v>
                </c:pt>
                <c:pt idx="79">
                  <c:v>80.41</c:v>
                </c:pt>
                <c:pt idx="80">
                  <c:v>79.72</c:v>
                </c:pt>
                <c:pt idx="81">
                  <c:v>78.5</c:v>
                </c:pt>
                <c:pt idx="82">
                  <c:v>79.209999999999994</c:v>
                </c:pt>
                <c:pt idx="83">
                  <c:v>79.180000000000007</c:v>
                </c:pt>
                <c:pt idx="84">
                  <c:v>79.5</c:v>
                </c:pt>
                <c:pt idx="85">
                  <c:v>79.010000000000005</c:v>
                </c:pt>
                <c:pt idx="86">
                  <c:v>79.010000000000005</c:v>
                </c:pt>
                <c:pt idx="87">
                  <c:v>77.48</c:v>
                </c:pt>
                <c:pt idx="88">
                  <c:v>79.739999999999995</c:v>
                </c:pt>
                <c:pt idx="89">
                  <c:v>81.12</c:v>
                </c:pt>
                <c:pt idx="90">
                  <c:v>80.349999999999994</c:v>
                </c:pt>
                <c:pt idx="91">
                  <c:v>80.260000000000005</c:v>
                </c:pt>
                <c:pt idx="92">
                  <c:v>81</c:v>
                </c:pt>
                <c:pt idx="93">
                  <c:v>81.650000000000006</c:v>
                </c:pt>
                <c:pt idx="94">
                  <c:v>82.19</c:v>
                </c:pt>
                <c:pt idx="95">
                  <c:v>84.43</c:v>
                </c:pt>
                <c:pt idx="96">
                  <c:v>85.65</c:v>
                </c:pt>
                <c:pt idx="97">
                  <c:v>86.89</c:v>
                </c:pt>
                <c:pt idx="98">
                  <c:v>87.35</c:v>
                </c:pt>
                <c:pt idx="99">
                  <c:v>88</c:v>
                </c:pt>
                <c:pt idx="100">
                  <c:v>88.76</c:v>
                </c:pt>
                <c:pt idx="101">
                  <c:v>89.15</c:v>
                </c:pt>
                <c:pt idx="102">
                  <c:v>88.43</c:v>
                </c:pt>
                <c:pt idx="103">
                  <c:v>88.1</c:v>
                </c:pt>
                <c:pt idx="104">
                  <c:v>89.14</c:v>
                </c:pt>
                <c:pt idx="105">
                  <c:v>90.34</c:v>
                </c:pt>
                <c:pt idx="106">
                  <c:v>90.22</c:v>
                </c:pt>
                <c:pt idx="107">
                  <c:v>90.21</c:v>
                </c:pt>
                <c:pt idx="108">
                  <c:v>90.75</c:v>
                </c:pt>
                <c:pt idx="109">
                  <c:v>90.49</c:v>
                </c:pt>
                <c:pt idx="110">
                  <c:v>90.86</c:v>
                </c:pt>
                <c:pt idx="111">
                  <c:v>92.03</c:v>
                </c:pt>
                <c:pt idx="112">
                  <c:v>92</c:v>
                </c:pt>
                <c:pt idx="113">
                  <c:v>93.35</c:v>
                </c:pt>
                <c:pt idx="114">
                  <c:v>93.99</c:v>
                </c:pt>
                <c:pt idx="115">
                  <c:v>94.85</c:v>
                </c:pt>
                <c:pt idx="116">
                  <c:v>92.45</c:v>
                </c:pt>
                <c:pt idx="117">
                  <c:v>91.42</c:v>
                </c:pt>
                <c:pt idx="118">
                  <c:v>92.65</c:v>
                </c:pt>
                <c:pt idx="119">
                  <c:v>92.56</c:v>
                </c:pt>
                <c:pt idx="120">
                  <c:v>94.01</c:v>
                </c:pt>
                <c:pt idx="121">
                  <c:v>93</c:v>
                </c:pt>
                <c:pt idx="122">
                  <c:v>95.89</c:v>
                </c:pt>
                <c:pt idx="123">
                  <c:v>93.76</c:v>
                </c:pt>
                <c:pt idx="124">
                  <c:v>91.38</c:v>
                </c:pt>
                <c:pt idx="125">
                  <c:v>91.94</c:v>
                </c:pt>
                <c:pt idx="126">
                  <c:v>94.64</c:v>
                </c:pt>
                <c:pt idx="127">
                  <c:v>95.95</c:v>
                </c:pt>
                <c:pt idx="128">
                  <c:v>95.07</c:v>
                </c:pt>
                <c:pt idx="129">
                  <c:v>92.68</c:v>
                </c:pt>
                <c:pt idx="130">
                  <c:v>91.77</c:v>
                </c:pt>
                <c:pt idx="131">
                  <c:v>94.05</c:v>
                </c:pt>
                <c:pt idx="132">
                  <c:v>94.56</c:v>
                </c:pt>
                <c:pt idx="133">
                  <c:v>94.7</c:v>
                </c:pt>
                <c:pt idx="134">
                  <c:v>93.63</c:v>
                </c:pt>
                <c:pt idx="135">
                  <c:v>95.01</c:v>
                </c:pt>
                <c:pt idx="136">
                  <c:v>96.51</c:v>
                </c:pt>
                <c:pt idx="137">
                  <c:v>94.08</c:v>
                </c:pt>
                <c:pt idx="138">
                  <c:v>94.26</c:v>
                </c:pt>
                <c:pt idx="139">
                  <c:v>93.97</c:v>
                </c:pt>
                <c:pt idx="140">
                  <c:v>94.1</c:v>
                </c:pt>
                <c:pt idx="141">
                  <c:v>91.16</c:v>
                </c:pt>
                <c:pt idx="142">
                  <c:v>92.5</c:v>
                </c:pt>
                <c:pt idx="143">
                  <c:v>94.2</c:v>
                </c:pt>
                <c:pt idx="144">
                  <c:v>99.89</c:v>
                </c:pt>
                <c:pt idx="145">
                  <c:v>97.66</c:v>
                </c:pt>
                <c:pt idx="146">
                  <c:v>96.89</c:v>
                </c:pt>
                <c:pt idx="147">
                  <c:v>97.6</c:v>
                </c:pt>
                <c:pt idx="148">
                  <c:v>98.4</c:v>
                </c:pt>
                <c:pt idx="149">
                  <c:v>99.78</c:v>
                </c:pt>
                <c:pt idx="150">
                  <c:v>101.51</c:v>
                </c:pt>
                <c:pt idx="151">
                  <c:v>99.37</c:v>
                </c:pt>
                <c:pt idx="152">
                  <c:v>101.565</c:v>
                </c:pt>
                <c:pt idx="153">
                  <c:v>101.39</c:v>
                </c:pt>
                <c:pt idx="154">
                  <c:v>101.26</c:v>
                </c:pt>
                <c:pt idx="155">
                  <c:v>101.27</c:v>
                </c:pt>
                <c:pt idx="156">
                  <c:v>96.55</c:v>
                </c:pt>
                <c:pt idx="157">
                  <c:v>94.07</c:v>
                </c:pt>
                <c:pt idx="158">
                  <c:v>99.1</c:v>
                </c:pt>
                <c:pt idx="159">
                  <c:v>99.39</c:v>
                </c:pt>
                <c:pt idx="160">
                  <c:v>100.36</c:v>
                </c:pt>
                <c:pt idx="161">
                  <c:v>100.72</c:v>
                </c:pt>
                <c:pt idx="162">
                  <c:v>97.98</c:v>
                </c:pt>
                <c:pt idx="163">
                  <c:v>95.89</c:v>
                </c:pt>
                <c:pt idx="164">
                  <c:v>91.93</c:v>
                </c:pt>
                <c:pt idx="165">
                  <c:v>90.2</c:v>
                </c:pt>
                <c:pt idx="166">
                  <c:v>90.56</c:v>
                </c:pt>
                <c:pt idx="167">
                  <c:v>92.05</c:v>
                </c:pt>
                <c:pt idx="168">
                  <c:v>91.16</c:v>
                </c:pt>
                <c:pt idx="169">
                  <c:v>92.04</c:v>
                </c:pt>
                <c:pt idx="170">
                  <c:v>91.25</c:v>
                </c:pt>
                <c:pt idx="171">
                  <c:v>91.06</c:v>
                </c:pt>
                <c:pt idx="172">
                  <c:v>92.4</c:v>
                </c:pt>
                <c:pt idx="173">
                  <c:v>91.93</c:v>
                </c:pt>
                <c:pt idx="174">
                  <c:v>91.23</c:v>
                </c:pt>
                <c:pt idx="175">
                  <c:v>89.29</c:v>
                </c:pt>
                <c:pt idx="176">
                  <c:v>89.69</c:v>
                </c:pt>
                <c:pt idx="177">
                  <c:v>88.34</c:v>
                </c:pt>
                <c:pt idx="178">
                  <c:v>86.23</c:v>
                </c:pt>
                <c:pt idx="179">
                  <c:v>86.52</c:v>
                </c:pt>
                <c:pt idx="180">
                  <c:v>85.73</c:v>
                </c:pt>
                <c:pt idx="181">
                  <c:v>86.33</c:v>
                </c:pt>
                <c:pt idx="182">
                  <c:v>85.484999999999999</c:v>
                </c:pt>
                <c:pt idx="183">
                  <c:v>85.98</c:v>
                </c:pt>
                <c:pt idx="184">
                  <c:v>88.95</c:v>
                </c:pt>
                <c:pt idx="185">
                  <c:v>90.36</c:v>
                </c:pt>
                <c:pt idx="186">
                  <c:v>91.07</c:v>
                </c:pt>
                <c:pt idx="187">
                  <c:v>92.29</c:v>
                </c:pt>
                <c:pt idx="188">
                  <c:v>93.27</c:v>
                </c:pt>
                <c:pt idx="189">
                  <c:v>93.99</c:v>
                </c:pt>
                <c:pt idx="190">
                  <c:v>94.56</c:v>
                </c:pt>
                <c:pt idx="191">
                  <c:v>92.83</c:v>
                </c:pt>
                <c:pt idx="192">
                  <c:v>92.5</c:v>
                </c:pt>
                <c:pt idx="193">
                  <c:v>93.22</c:v>
                </c:pt>
                <c:pt idx="194">
                  <c:v>91.02</c:v>
                </c:pt>
                <c:pt idx="195">
                  <c:v>91.26</c:v>
                </c:pt>
                <c:pt idx="196">
                  <c:v>83.32</c:v>
                </c:pt>
                <c:pt idx="197">
                  <c:v>86.12</c:v>
                </c:pt>
                <c:pt idx="198">
                  <c:v>86.55</c:v>
                </c:pt>
                <c:pt idx="199">
                  <c:v>94.68</c:v>
                </c:pt>
                <c:pt idx="200">
                  <c:v>93.71</c:v>
                </c:pt>
                <c:pt idx="201">
                  <c:v>94.71</c:v>
                </c:pt>
                <c:pt idx="202">
                  <c:v>97.07</c:v>
                </c:pt>
                <c:pt idx="203">
                  <c:v>97.53</c:v>
                </c:pt>
                <c:pt idx="204">
                  <c:v>96.48</c:v>
                </c:pt>
                <c:pt idx="205">
                  <c:v>97.02</c:v>
                </c:pt>
                <c:pt idx="206">
                  <c:v>99.96</c:v>
                </c:pt>
                <c:pt idx="207">
                  <c:v>99.77</c:v>
                </c:pt>
                <c:pt idx="208">
                  <c:v>101.31</c:v>
                </c:pt>
                <c:pt idx="209">
                  <c:v>101.8</c:v>
                </c:pt>
                <c:pt idx="210">
                  <c:v>102.93</c:v>
                </c:pt>
                <c:pt idx="211">
                  <c:v>103.6</c:v>
                </c:pt>
                <c:pt idx="212">
                  <c:v>103.51</c:v>
                </c:pt>
                <c:pt idx="213">
                  <c:v>103.39</c:v>
                </c:pt>
                <c:pt idx="214">
                  <c:v>102.78</c:v>
                </c:pt>
                <c:pt idx="215">
                  <c:v>97.18</c:v>
                </c:pt>
                <c:pt idx="216">
                  <c:v>100.14</c:v>
                </c:pt>
                <c:pt idx="217">
                  <c:v>103.11</c:v>
                </c:pt>
                <c:pt idx="218">
                  <c:v>103.02</c:v>
                </c:pt>
                <c:pt idx="219">
                  <c:v>102.41</c:v>
                </c:pt>
                <c:pt idx="220">
                  <c:v>103.4</c:v>
                </c:pt>
                <c:pt idx="221">
                  <c:v>102.56</c:v>
                </c:pt>
                <c:pt idx="222">
                  <c:v>102.24</c:v>
                </c:pt>
                <c:pt idx="223">
                  <c:v>100.98</c:v>
                </c:pt>
                <c:pt idx="224">
                  <c:v>103.72</c:v>
                </c:pt>
                <c:pt idx="225">
                  <c:v>106.315</c:v>
                </c:pt>
                <c:pt idx="226">
                  <c:v>105.86</c:v>
                </c:pt>
                <c:pt idx="227">
                  <c:v>107.2</c:v>
                </c:pt>
                <c:pt idx="228">
                  <c:v>107.3</c:v>
                </c:pt>
                <c:pt idx="229">
                  <c:v>107.49</c:v>
                </c:pt>
                <c:pt idx="230">
                  <c:v>108.02</c:v>
                </c:pt>
                <c:pt idx="231">
                  <c:v>107.59</c:v>
                </c:pt>
                <c:pt idx="232">
                  <c:v>107</c:v>
                </c:pt>
                <c:pt idx="233">
                  <c:v>106.58499999999999</c:v>
                </c:pt>
                <c:pt idx="234">
                  <c:v>108.14</c:v>
                </c:pt>
                <c:pt idx="235">
                  <c:v>109.47</c:v>
                </c:pt>
                <c:pt idx="236">
                  <c:v>109.86</c:v>
                </c:pt>
                <c:pt idx="237">
                  <c:v>109.02</c:v>
                </c:pt>
                <c:pt idx="238">
                  <c:v>109.69</c:v>
                </c:pt>
                <c:pt idx="239">
                  <c:v>109.93</c:v>
                </c:pt>
                <c:pt idx="240">
                  <c:v>110.77</c:v>
                </c:pt>
                <c:pt idx="241">
                  <c:v>108.85</c:v>
                </c:pt>
                <c:pt idx="242">
                  <c:v>107.63</c:v>
                </c:pt>
                <c:pt idx="243">
                  <c:v>108.5</c:v>
                </c:pt>
                <c:pt idx="244">
                  <c:v>109.54</c:v>
                </c:pt>
                <c:pt idx="245">
                  <c:v>108.56</c:v>
                </c:pt>
                <c:pt idx="246">
                  <c:v>107.32</c:v>
                </c:pt>
                <c:pt idx="247">
                  <c:v>107.38</c:v>
                </c:pt>
                <c:pt idx="248">
                  <c:v>108.84</c:v>
                </c:pt>
                <c:pt idx="249">
                  <c:v>108.02</c:v>
                </c:pt>
                <c:pt idx="250">
                  <c:v>107.595</c:v>
                </c:pt>
                <c:pt idx="251">
                  <c:v>108.455</c:v>
                </c:pt>
                <c:pt idx="252">
                  <c:v>108.42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9B-4245-8895-08CC2C838758}"/>
            </c:ext>
          </c:extLst>
        </c:ser>
        <c:ser>
          <c:idx val="3"/>
          <c:order val="3"/>
          <c:tx>
            <c:strRef>
              <c:f>'Stock Movement Analysis'!$E$1</c:f>
              <c:strCache>
                <c:ptCount val="1"/>
                <c:pt idx="0">
                  <c:v>Close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Analysis'!$E$2:$E$254</c:f>
              <c:numCache>
                <c:formatCode>#,##0.00##</c:formatCode>
                <c:ptCount val="253"/>
                <c:pt idx="0">
                  <c:v>60.81</c:v>
                </c:pt>
                <c:pt idx="1">
                  <c:v>61.24</c:v>
                </c:pt>
                <c:pt idx="2">
                  <c:v>61.21</c:v>
                </c:pt>
                <c:pt idx="3">
                  <c:v>62.16</c:v>
                </c:pt>
                <c:pt idx="4">
                  <c:v>62.33</c:v>
                </c:pt>
                <c:pt idx="5">
                  <c:v>63.06</c:v>
                </c:pt>
                <c:pt idx="6">
                  <c:v>62.98</c:v>
                </c:pt>
                <c:pt idx="7">
                  <c:v>64.39</c:v>
                </c:pt>
                <c:pt idx="8">
                  <c:v>65.150000000000006</c:v>
                </c:pt>
                <c:pt idx="9">
                  <c:v>66.11</c:v>
                </c:pt>
                <c:pt idx="10">
                  <c:v>65.98</c:v>
                </c:pt>
                <c:pt idx="11">
                  <c:v>65.599999999999994</c:v>
                </c:pt>
                <c:pt idx="12">
                  <c:v>65.260000000000005</c:v>
                </c:pt>
                <c:pt idx="13">
                  <c:v>65.010000000000005</c:v>
                </c:pt>
                <c:pt idx="14">
                  <c:v>65.099999999999994</c:v>
                </c:pt>
                <c:pt idx="15">
                  <c:v>65.89</c:v>
                </c:pt>
                <c:pt idx="16">
                  <c:v>67.58</c:v>
                </c:pt>
                <c:pt idx="17">
                  <c:v>67.900000000000006</c:v>
                </c:pt>
                <c:pt idx="18">
                  <c:v>66.64</c:v>
                </c:pt>
                <c:pt idx="19">
                  <c:v>67.3</c:v>
                </c:pt>
                <c:pt idx="20">
                  <c:v>66.319999999999993</c:v>
                </c:pt>
                <c:pt idx="21">
                  <c:v>66.760000000000005</c:v>
                </c:pt>
                <c:pt idx="22">
                  <c:v>69.650000000000006</c:v>
                </c:pt>
                <c:pt idx="23">
                  <c:v>70.3</c:v>
                </c:pt>
                <c:pt idx="24">
                  <c:v>68.16</c:v>
                </c:pt>
                <c:pt idx="25">
                  <c:v>65.209999999999994</c:v>
                </c:pt>
                <c:pt idx="26">
                  <c:v>66.36</c:v>
                </c:pt>
                <c:pt idx="27">
                  <c:v>66.78</c:v>
                </c:pt>
                <c:pt idx="28">
                  <c:v>66.41</c:v>
                </c:pt>
                <c:pt idx="29">
                  <c:v>67.37</c:v>
                </c:pt>
                <c:pt idx="30">
                  <c:v>72.98</c:v>
                </c:pt>
                <c:pt idx="31">
                  <c:v>75.930000000000007</c:v>
                </c:pt>
                <c:pt idx="32">
                  <c:v>76.260000000000005</c:v>
                </c:pt>
                <c:pt idx="33">
                  <c:v>75.91</c:v>
                </c:pt>
                <c:pt idx="34">
                  <c:v>77.39</c:v>
                </c:pt>
                <c:pt idx="35">
                  <c:v>77.3</c:v>
                </c:pt>
                <c:pt idx="36">
                  <c:v>77.849999999999994</c:v>
                </c:pt>
                <c:pt idx="37">
                  <c:v>77.260000000000005</c:v>
                </c:pt>
                <c:pt idx="38">
                  <c:v>76.77</c:v>
                </c:pt>
                <c:pt idx="39">
                  <c:v>77.47</c:v>
                </c:pt>
                <c:pt idx="40">
                  <c:v>79.2</c:v>
                </c:pt>
                <c:pt idx="41">
                  <c:v>78.12</c:v>
                </c:pt>
                <c:pt idx="42">
                  <c:v>78.83</c:v>
                </c:pt>
                <c:pt idx="43">
                  <c:v>78.260000000000005</c:v>
                </c:pt>
                <c:pt idx="44">
                  <c:v>79.569999999999993</c:v>
                </c:pt>
                <c:pt idx="45">
                  <c:v>80.98</c:v>
                </c:pt>
                <c:pt idx="46">
                  <c:v>81.45</c:v>
                </c:pt>
                <c:pt idx="47">
                  <c:v>80.790000000000006</c:v>
                </c:pt>
                <c:pt idx="48">
                  <c:v>80.569999999999993</c:v>
                </c:pt>
                <c:pt idx="49">
                  <c:v>82</c:v>
                </c:pt>
                <c:pt idx="50">
                  <c:v>80.59</c:v>
                </c:pt>
                <c:pt idx="51">
                  <c:v>81.349999999999994</c:v>
                </c:pt>
                <c:pt idx="52">
                  <c:v>81.67</c:v>
                </c:pt>
                <c:pt idx="53">
                  <c:v>82.31</c:v>
                </c:pt>
                <c:pt idx="54">
                  <c:v>81.58</c:v>
                </c:pt>
                <c:pt idx="55">
                  <c:v>80.42</c:v>
                </c:pt>
                <c:pt idx="56">
                  <c:v>80.760000000000005</c:v>
                </c:pt>
                <c:pt idx="57">
                  <c:v>79.08</c:v>
                </c:pt>
                <c:pt idx="58">
                  <c:v>78.81</c:v>
                </c:pt>
                <c:pt idx="59">
                  <c:v>79.88</c:v>
                </c:pt>
                <c:pt idx="60">
                  <c:v>78.25</c:v>
                </c:pt>
                <c:pt idx="61">
                  <c:v>78.86</c:v>
                </c:pt>
                <c:pt idx="62">
                  <c:v>78.61</c:v>
                </c:pt>
                <c:pt idx="63">
                  <c:v>80.98</c:v>
                </c:pt>
                <c:pt idx="64">
                  <c:v>79.84</c:v>
                </c:pt>
                <c:pt idx="65">
                  <c:v>79.94</c:v>
                </c:pt>
                <c:pt idx="66">
                  <c:v>81.41</c:v>
                </c:pt>
                <c:pt idx="67">
                  <c:v>81.040000000000006</c:v>
                </c:pt>
                <c:pt idx="68">
                  <c:v>80.5</c:v>
                </c:pt>
                <c:pt idx="69">
                  <c:v>79.22</c:v>
                </c:pt>
                <c:pt idx="70">
                  <c:v>79.510000000000005</c:v>
                </c:pt>
                <c:pt idx="71">
                  <c:v>80.489999999999995</c:v>
                </c:pt>
                <c:pt idx="72">
                  <c:v>81.52</c:v>
                </c:pt>
                <c:pt idx="73">
                  <c:v>81.13</c:v>
                </c:pt>
                <c:pt idx="74">
                  <c:v>80.31</c:v>
                </c:pt>
                <c:pt idx="75">
                  <c:v>80.540000000000006</c:v>
                </c:pt>
                <c:pt idx="76">
                  <c:v>81.58</c:v>
                </c:pt>
                <c:pt idx="77">
                  <c:v>80.89</c:v>
                </c:pt>
                <c:pt idx="78">
                  <c:v>82.15</c:v>
                </c:pt>
                <c:pt idx="79">
                  <c:v>80.900000000000006</c:v>
                </c:pt>
                <c:pt idx="80">
                  <c:v>81</c:v>
                </c:pt>
                <c:pt idx="81">
                  <c:v>78.819999999999993</c:v>
                </c:pt>
                <c:pt idx="82">
                  <c:v>80.87</c:v>
                </c:pt>
                <c:pt idx="83">
                  <c:v>79.83</c:v>
                </c:pt>
                <c:pt idx="84">
                  <c:v>79.959999999999994</c:v>
                </c:pt>
                <c:pt idx="85">
                  <c:v>79.599999999999994</c:v>
                </c:pt>
                <c:pt idx="86">
                  <c:v>79.849999999999994</c:v>
                </c:pt>
                <c:pt idx="87">
                  <c:v>77.91</c:v>
                </c:pt>
                <c:pt idx="88">
                  <c:v>82.03</c:v>
                </c:pt>
                <c:pt idx="89">
                  <c:v>81.83</c:v>
                </c:pt>
                <c:pt idx="90">
                  <c:v>81.66</c:v>
                </c:pt>
                <c:pt idx="91">
                  <c:v>80.38</c:v>
                </c:pt>
                <c:pt idx="92">
                  <c:v>82.56</c:v>
                </c:pt>
                <c:pt idx="93">
                  <c:v>81.81</c:v>
                </c:pt>
                <c:pt idx="94">
                  <c:v>85</c:v>
                </c:pt>
                <c:pt idx="95">
                  <c:v>85.62</c:v>
                </c:pt>
                <c:pt idx="96">
                  <c:v>87.65</c:v>
                </c:pt>
                <c:pt idx="97">
                  <c:v>87.57</c:v>
                </c:pt>
                <c:pt idx="98">
                  <c:v>87.95</c:v>
                </c:pt>
                <c:pt idx="99">
                  <c:v>89.47</c:v>
                </c:pt>
                <c:pt idx="100">
                  <c:v>89.21</c:v>
                </c:pt>
                <c:pt idx="101">
                  <c:v>89.72</c:v>
                </c:pt>
                <c:pt idx="102">
                  <c:v>88.61</c:v>
                </c:pt>
                <c:pt idx="103">
                  <c:v>88.68</c:v>
                </c:pt>
                <c:pt idx="104">
                  <c:v>90.06</c:v>
                </c:pt>
                <c:pt idx="105">
                  <c:v>90.46</c:v>
                </c:pt>
                <c:pt idx="106">
                  <c:v>90.22</c:v>
                </c:pt>
                <c:pt idx="107">
                  <c:v>90.95</c:v>
                </c:pt>
                <c:pt idx="108">
                  <c:v>91.17</c:v>
                </c:pt>
                <c:pt idx="109">
                  <c:v>90.86</c:v>
                </c:pt>
                <c:pt idx="110">
                  <c:v>91.18</c:v>
                </c:pt>
                <c:pt idx="111">
                  <c:v>92.8</c:v>
                </c:pt>
                <c:pt idx="112">
                  <c:v>93</c:v>
                </c:pt>
                <c:pt idx="113">
                  <c:v>94.19</c:v>
                </c:pt>
                <c:pt idx="114">
                  <c:v>94.8</c:v>
                </c:pt>
                <c:pt idx="115">
                  <c:v>95.2</c:v>
                </c:pt>
                <c:pt idx="116">
                  <c:v>93.24</c:v>
                </c:pt>
                <c:pt idx="117">
                  <c:v>93.16</c:v>
                </c:pt>
                <c:pt idx="118">
                  <c:v>93.47</c:v>
                </c:pt>
                <c:pt idx="119">
                  <c:v>95</c:v>
                </c:pt>
                <c:pt idx="120">
                  <c:v>94.01</c:v>
                </c:pt>
                <c:pt idx="121">
                  <c:v>96.02</c:v>
                </c:pt>
                <c:pt idx="122">
                  <c:v>96.38</c:v>
                </c:pt>
                <c:pt idx="123">
                  <c:v>94.11</c:v>
                </c:pt>
                <c:pt idx="124">
                  <c:v>91.9</c:v>
                </c:pt>
                <c:pt idx="125">
                  <c:v>95.27</c:v>
                </c:pt>
                <c:pt idx="126">
                  <c:v>96</c:v>
                </c:pt>
                <c:pt idx="127">
                  <c:v>96.62</c:v>
                </c:pt>
                <c:pt idx="128">
                  <c:v>96.63</c:v>
                </c:pt>
                <c:pt idx="129">
                  <c:v>92.68</c:v>
                </c:pt>
                <c:pt idx="130">
                  <c:v>94.59</c:v>
                </c:pt>
                <c:pt idx="131">
                  <c:v>94.95</c:v>
                </c:pt>
                <c:pt idx="132">
                  <c:v>95.23</c:v>
                </c:pt>
                <c:pt idx="133">
                  <c:v>95.3</c:v>
                </c:pt>
                <c:pt idx="134">
                  <c:v>96.14</c:v>
                </c:pt>
                <c:pt idx="135">
                  <c:v>96.4</c:v>
                </c:pt>
                <c:pt idx="136">
                  <c:v>97.04</c:v>
                </c:pt>
                <c:pt idx="137">
                  <c:v>96.5</c:v>
                </c:pt>
                <c:pt idx="138">
                  <c:v>94.92</c:v>
                </c:pt>
                <c:pt idx="139">
                  <c:v>94.22</c:v>
                </c:pt>
                <c:pt idx="140">
                  <c:v>94.11</c:v>
                </c:pt>
                <c:pt idx="141">
                  <c:v>92.09</c:v>
                </c:pt>
                <c:pt idx="142">
                  <c:v>94.85</c:v>
                </c:pt>
                <c:pt idx="143">
                  <c:v>98.01</c:v>
                </c:pt>
                <c:pt idx="144">
                  <c:v>100.64</c:v>
                </c:pt>
                <c:pt idx="145">
                  <c:v>98.48</c:v>
                </c:pt>
                <c:pt idx="146">
                  <c:v>98.05</c:v>
                </c:pt>
                <c:pt idx="147">
                  <c:v>98.4</c:v>
                </c:pt>
                <c:pt idx="148">
                  <c:v>100.27</c:v>
                </c:pt>
                <c:pt idx="149">
                  <c:v>100.88</c:v>
                </c:pt>
                <c:pt idx="150">
                  <c:v>101.51</c:v>
                </c:pt>
                <c:pt idx="151">
                  <c:v>101.25</c:v>
                </c:pt>
                <c:pt idx="152">
                  <c:v>101.72</c:v>
                </c:pt>
                <c:pt idx="153">
                  <c:v>102.25</c:v>
                </c:pt>
                <c:pt idx="154">
                  <c:v>101.98</c:v>
                </c:pt>
                <c:pt idx="155">
                  <c:v>102.45</c:v>
                </c:pt>
                <c:pt idx="156">
                  <c:v>97.78</c:v>
                </c:pt>
                <c:pt idx="157">
                  <c:v>99.73</c:v>
                </c:pt>
                <c:pt idx="158">
                  <c:v>101.99</c:v>
                </c:pt>
                <c:pt idx="159">
                  <c:v>100.88</c:v>
                </c:pt>
                <c:pt idx="160">
                  <c:v>101.44</c:v>
                </c:pt>
                <c:pt idx="161">
                  <c:v>101.78</c:v>
                </c:pt>
                <c:pt idx="162">
                  <c:v>98.23</c:v>
                </c:pt>
                <c:pt idx="163">
                  <c:v>96</c:v>
                </c:pt>
                <c:pt idx="164">
                  <c:v>92</c:v>
                </c:pt>
                <c:pt idx="165">
                  <c:v>91.68</c:v>
                </c:pt>
                <c:pt idx="166">
                  <c:v>93.08</c:v>
                </c:pt>
                <c:pt idx="167">
                  <c:v>92.58</c:v>
                </c:pt>
                <c:pt idx="168">
                  <c:v>92.07</c:v>
                </c:pt>
                <c:pt idx="169">
                  <c:v>92.76</c:v>
                </c:pt>
                <c:pt idx="170">
                  <c:v>92.05</c:v>
                </c:pt>
                <c:pt idx="171">
                  <c:v>94.3</c:v>
                </c:pt>
                <c:pt idx="172">
                  <c:v>94.4</c:v>
                </c:pt>
                <c:pt idx="173">
                  <c:v>92.71</c:v>
                </c:pt>
                <c:pt idx="174">
                  <c:v>91.88</c:v>
                </c:pt>
                <c:pt idx="175">
                  <c:v>90.65</c:v>
                </c:pt>
                <c:pt idx="176">
                  <c:v>91.37</c:v>
                </c:pt>
                <c:pt idx="177">
                  <c:v>89.11</c:v>
                </c:pt>
                <c:pt idx="178">
                  <c:v>88.22</c:v>
                </c:pt>
                <c:pt idx="179">
                  <c:v>86.99</c:v>
                </c:pt>
                <c:pt idx="180">
                  <c:v>88.05</c:v>
                </c:pt>
                <c:pt idx="181">
                  <c:v>87.54</c:v>
                </c:pt>
                <c:pt idx="182">
                  <c:v>85.64</c:v>
                </c:pt>
                <c:pt idx="183">
                  <c:v>88.72</c:v>
                </c:pt>
                <c:pt idx="184">
                  <c:v>91.5</c:v>
                </c:pt>
                <c:pt idx="185">
                  <c:v>91.6</c:v>
                </c:pt>
                <c:pt idx="186">
                  <c:v>91.97</c:v>
                </c:pt>
                <c:pt idx="187">
                  <c:v>92.92</c:v>
                </c:pt>
                <c:pt idx="188">
                  <c:v>95.23</c:v>
                </c:pt>
                <c:pt idx="189">
                  <c:v>94.83</c:v>
                </c:pt>
                <c:pt idx="190">
                  <c:v>94.67</c:v>
                </c:pt>
                <c:pt idx="191">
                  <c:v>92.83</c:v>
                </c:pt>
                <c:pt idx="192">
                  <c:v>93.1</c:v>
                </c:pt>
                <c:pt idx="193">
                  <c:v>94.51</c:v>
                </c:pt>
                <c:pt idx="194">
                  <c:v>94.16</c:v>
                </c:pt>
                <c:pt idx="195">
                  <c:v>91.39</c:v>
                </c:pt>
                <c:pt idx="196">
                  <c:v>86</c:v>
                </c:pt>
                <c:pt idx="197">
                  <c:v>88.91</c:v>
                </c:pt>
                <c:pt idx="198">
                  <c:v>90.35</c:v>
                </c:pt>
                <c:pt idx="199">
                  <c:v>96.35</c:v>
                </c:pt>
                <c:pt idx="200">
                  <c:v>94.96</c:v>
                </c:pt>
                <c:pt idx="201">
                  <c:v>97.28</c:v>
                </c:pt>
                <c:pt idx="202">
                  <c:v>97.3</c:v>
                </c:pt>
                <c:pt idx="203">
                  <c:v>97.58</c:v>
                </c:pt>
                <c:pt idx="204">
                  <c:v>98.44</c:v>
                </c:pt>
                <c:pt idx="205">
                  <c:v>98.93</c:v>
                </c:pt>
                <c:pt idx="206">
                  <c:v>100.45</c:v>
                </c:pt>
                <c:pt idx="207">
                  <c:v>100.15</c:v>
                </c:pt>
                <c:pt idx="208">
                  <c:v>101.69</c:v>
                </c:pt>
                <c:pt idx="209">
                  <c:v>102.83</c:v>
                </c:pt>
                <c:pt idx="210">
                  <c:v>103.59</c:v>
                </c:pt>
                <c:pt idx="211">
                  <c:v>104.44</c:v>
                </c:pt>
                <c:pt idx="212">
                  <c:v>104.27</c:v>
                </c:pt>
                <c:pt idx="213">
                  <c:v>103.78</c:v>
                </c:pt>
                <c:pt idx="214">
                  <c:v>103.61</c:v>
                </c:pt>
                <c:pt idx="215">
                  <c:v>103.45</c:v>
                </c:pt>
                <c:pt idx="216">
                  <c:v>103.39</c:v>
                </c:pt>
                <c:pt idx="217">
                  <c:v>104.24</c:v>
                </c:pt>
                <c:pt idx="218">
                  <c:v>103.08</c:v>
                </c:pt>
                <c:pt idx="219">
                  <c:v>102.81</c:v>
                </c:pt>
                <c:pt idx="220">
                  <c:v>103.43</c:v>
                </c:pt>
                <c:pt idx="221">
                  <c:v>102.62</c:v>
                </c:pt>
                <c:pt idx="222">
                  <c:v>102.83</c:v>
                </c:pt>
                <c:pt idx="223">
                  <c:v>104.17</c:v>
                </c:pt>
                <c:pt idx="224">
                  <c:v>105.54</c:v>
                </c:pt>
                <c:pt idx="225">
                  <c:v>107.68</c:v>
                </c:pt>
                <c:pt idx="226">
                  <c:v>106.93</c:v>
                </c:pt>
                <c:pt idx="227">
                  <c:v>108.66</c:v>
                </c:pt>
                <c:pt idx="228">
                  <c:v>107.3</c:v>
                </c:pt>
                <c:pt idx="229">
                  <c:v>108.38</c:v>
                </c:pt>
                <c:pt idx="230">
                  <c:v>108.24</c:v>
                </c:pt>
                <c:pt idx="231">
                  <c:v>108.4</c:v>
                </c:pt>
                <c:pt idx="232">
                  <c:v>107.81</c:v>
                </c:pt>
                <c:pt idx="233">
                  <c:v>107.92</c:v>
                </c:pt>
                <c:pt idx="234">
                  <c:v>109.98</c:v>
                </c:pt>
                <c:pt idx="235">
                  <c:v>112.24</c:v>
                </c:pt>
                <c:pt idx="236">
                  <c:v>109.95</c:v>
                </c:pt>
                <c:pt idx="237">
                  <c:v>109.02</c:v>
                </c:pt>
                <c:pt idx="238">
                  <c:v>111.26</c:v>
                </c:pt>
                <c:pt idx="239">
                  <c:v>111.34</c:v>
                </c:pt>
                <c:pt idx="240">
                  <c:v>111.3</c:v>
                </c:pt>
                <c:pt idx="241">
                  <c:v>109.29</c:v>
                </c:pt>
                <c:pt idx="242">
                  <c:v>109</c:v>
                </c:pt>
                <c:pt idx="243">
                  <c:v>109.44</c:v>
                </c:pt>
                <c:pt idx="244">
                  <c:v>109.56</c:v>
                </c:pt>
                <c:pt idx="245">
                  <c:v>109.97</c:v>
                </c:pt>
                <c:pt idx="246">
                  <c:v>108.7</c:v>
                </c:pt>
                <c:pt idx="247">
                  <c:v>108.4</c:v>
                </c:pt>
                <c:pt idx="248">
                  <c:v>109.2</c:v>
                </c:pt>
                <c:pt idx="249">
                  <c:v>108.74</c:v>
                </c:pt>
                <c:pt idx="250">
                  <c:v>108.77</c:v>
                </c:pt>
                <c:pt idx="251">
                  <c:v>108.6</c:v>
                </c:pt>
                <c:pt idx="252">
                  <c:v>110.35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9B-4245-8895-08CC2C83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87210800"/>
        <c:axId val="1587158960"/>
      </c:stockChart>
      <c:catAx>
        <c:axId val="15872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58960"/>
        <c:crosses val="autoZero"/>
        <c:auto val="1"/>
        <c:lblAlgn val="ctr"/>
        <c:lblOffset val="100"/>
        <c:noMultiLvlLbl val="0"/>
      </c:catAx>
      <c:valAx>
        <c:axId val="1587158960"/>
        <c:scaling>
          <c:orientation val="minMax"/>
          <c:max val="12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943550872567597"/>
          <c:y val="6.3234917480176178E-2"/>
          <c:w val="0.39964280027888721"/>
          <c:h val="3.12068758395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Market</a:t>
            </a:r>
            <a:r>
              <a:rPr lang="en-AU" baseline="0%"/>
              <a:t> Capitalisation($m) vs Shares Issued (Constant)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'Capital vs Issued Shares'!$B$1</c:f>
              <c:strCache>
                <c:ptCount val="1"/>
                <c:pt idx="0">
                  <c:v>Market Capitalisation($m)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9.9344371845201448E-3"/>
                  <c:y val="1.0743967586493104E-2"/>
                </c:manualLayout>
              </c:layout>
              <c:spPr>
                <a:gradFill rotWithShape="1">
                  <a:gsLst>
                    <a:gs pos="0%">
                      <a:schemeClr val="accent2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2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2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AF-4A11-9674-B8B007090BFE}"/>
                </c:ext>
              </c:extLst>
            </c:dLbl>
            <c:dLbl>
              <c:idx val="235"/>
              <c:layout>
                <c:manualLayout>
                  <c:x val="-2.8517841334140966E-3"/>
                  <c:y val="-5.5510491370071399E-2"/>
                </c:manualLayout>
              </c:layout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92-4857-8E7E-93269E2BF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'Capital vs Issued Shares'!$A$2:$A$254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'Capital vs Issued Shares'!$B$2:$B$254</c:f>
              <c:numCache>
                <c:formatCode>#,##0.00##</c:formatCode>
                <c:ptCount val="253"/>
                <c:pt idx="0">
                  <c:v>6648.6</c:v>
                </c:pt>
                <c:pt idx="1">
                  <c:v>6695.61</c:v>
                </c:pt>
                <c:pt idx="2">
                  <c:v>6692.33</c:v>
                </c:pt>
                <c:pt idx="3">
                  <c:v>6796.2</c:v>
                </c:pt>
                <c:pt idx="4">
                  <c:v>6814.79</c:v>
                </c:pt>
                <c:pt idx="5">
                  <c:v>6894.6</c:v>
                </c:pt>
                <c:pt idx="6">
                  <c:v>6885.85</c:v>
                </c:pt>
                <c:pt idx="7">
                  <c:v>7040.02</c:v>
                </c:pt>
                <c:pt idx="8">
                  <c:v>7123.11</c:v>
                </c:pt>
                <c:pt idx="9">
                  <c:v>7228.07</c:v>
                </c:pt>
                <c:pt idx="10">
                  <c:v>7213.86</c:v>
                </c:pt>
                <c:pt idx="11">
                  <c:v>7172.31</c:v>
                </c:pt>
                <c:pt idx="12">
                  <c:v>7135.14</c:v>
                </c:pt>
                <c:pt idx="13">
                  <c:v>7107.8</c:v>
                </c:pt>
                <c:pt idx="14">
                  <c:v>7117.64</c:v>
                </c:pt>
                <c:pt idx="15">
                  <c:v>7204.02</c:v>
                </c:pt>
                <c:pt idx="16">
                  <c:v>7388.79</c:v>
                </c:pt>
                <c:pt idx="17">
                  <c:v>7423.78</c:v>
                </c:pt>
                <c:pt idx="18">
                  <c:v>7286.02</c:v>
                </c:pt>
                <c:pt idx="19">
                  <c:v>7358.18</c:v>
                </c:pt>
                <c:pt idx="20">
                  <c:v>7251.03</c:v>
                </c:pt>
                <c:pt idx="21">
                  <c:v>7299.14</c:v>
                </c:pt>
                <c:pt idx="22">
                  <c:v>7615.11</c:v>
                </c:pt>
                <c:pt idx="23">
                  <c:v>7686.18</c:v>
                </c:pt>
                <c:pt idx="24">
                  <c:v>7452.2</c:v>
                </c:pt>
                <c:pt idx="25">
                  <c:v>7129.67</c:v>
                </c:pt>
                <c:pt idx="26">
                  <c:v>7255.4</c:v>
                </c:pt>
                <c:pt idx="27">
                  <c:v>7301.32</c:v>
                </c:pt>
                <c:pt idx="28">
                  <c:v>7260.87</c:v>
                </c:pt>
                <c:pt idx="29">
                  <c:v>7365.83</c:v>
                </c:pt>
                <c:pt idx="30">
                  <c:v>7979.19</c:v>
                </c:pt>
                <c:pt idx="31">
                  <c:v>8301.73</c:v>
                </c:pt>
                <c:pt idx="32">
                  <c:v>8337.81</c:v>
                </c:pt>
                <c:pt idx="33">
                  <c:v>8299.5400000000009</c:v>
                </c:pt>
                <c:pt idx="34">
                  <c:v>8461.36</c:v>
                </c:pt>
                <c:pt idx="35">
                  <c:v>8451.52</c:v>
                </c:pt>
                <c:pt idx="36">
                  <c:v>8511.65</c:v>
                </c:pt>
                <c:pt idx="37">
                  <c:v>8447.14</c:v>
                </c:pt>
                <c:pt idx="38">
                  <c:v>8393.57</c:v>
                </c:pt>
                <c:pt idx="39">
                  <c:v>8470.1</c:v>
                </c:pt>
                <c:pt idx="40">
                  <c:v>8659.25</c:v>
                </c:pt>
                <c:pt idx="41">
                  <c:v>8541.17</c:v>
                </c:pt>
                <c:pt idx="42">
                  <c:v>8618.7999999999993</c:v>
                </c:pt>
                <c:pt idx="43">
                  <c:v>8556.48</c:v>
                </c:pt>
                <c:pt idx="44">
                  <c:v>8699.7000000000007</c:v>
                </c:pt>
                <c:pt idx="45">
                  <c:v>8853.8700000000008</c:v>
                </c:pt>
                <c:pt idx="46">
                  <c:v>8905.25</c:v>
                </c:pt>
                <c:pt idx="47">
                  <c:v>8833.09</c:v>
                </c:pt>
                <c:pt idx="48">
                  <c:v>8809.0400000000009</c:v>
                </c:pt>
                <c:pt idx="49">
                  <c:v>8965.39</c:v>
                </c:pt>
                <c:pt idx="50">
                  <c:v>8811.23</c:v>
                </c:pt>
                <c:pt idx="51">
                  <c:v>8894.32</c:v>
                </c:pt>
                <c:pt idx="52">
                  <c:v>8929.31</c:v>
                </c:pt>
                <c:pt idx="53">
                  <c:v>8999.2800000000007</c:v>
                </c:pt>
                <c:pt idx="54">
                  <c:v>8919.4699999999993</c:v>
                </c:pt>
                <c:pt idx="55">
                  <c:v>8792.64</c:v>
                </c:pt>
                <c:pt idx="56">
                  <c:v>8829.81</c:v>
                </c:pt>
                <c:pt idx="57">
                  <c:v>8646.1299999999992</c:v>
                </c:pt>
                <c:pt idx="58">
                  <c:v>8616.61</c:v>
                </c:pt>
                <c:pt idx="59">
                  <c:v>8733.6</c:v>
                </c:pt>
                <c:pt idx="60">
                  <c:v>8555.3799999999992</c:v>
                </c:pt>
                <c:pt idx="61">
                  <c:v>8622.08</c:v>
                </c:pt>
                <c:pt idx="62">
                  <c:v>8594.74</c:v>
                </c:pt>
                <c:pt idx="63">
                  <c:v>8853.8700000000008</c:v>
                </c:pt>
                <c:pt idx="64">
                  <c:v>8729.23</c:v>
                </c:pt>
                <c:pt idx="65">
                  <c:v>8740.16</c:v>
                </c:pt>
                <c:pt idx="66">
                  <c:v>8900.8799999999992</c:v>
                </c:pt>
                <c:pt idx="67">
                  <c:v>8860.43</c:v>
                </c:pt>
                <c:pt idx="68">
                  <c:v>8801.39</c:v>
                </c:pt>
                <c:pt idx="69">
                  <c:v>8661.44</c:v>
                </c:pt>
                <c:pt idx="70">
                  <c:v>8693.14</c:v>
                </c:pt>
                <c:pt idx="71">
                  <c:v>8800.2900000000009</c:v>
                </c:pt>
                <c:pt idx="72">
                  <c:v>8912.91</c:v>
                </c:pt>
                <c:pt idx="73">
                  <c:v>8870.27</c:v>
                </c:pt>
                <c:pt idx="74">
                  <c:v>8780.61</c:v>
                </c:pt>
                <c:pt idx="75">
                  <c:v>8805.76</c:v>
                </c:pt>
                <c:pt idx="76">
                  <c:v>8919.4699999999993</c:v>
                </c:pt>
                <c:pt idx="77">
                  <c:v>8844.0300000000007</c:v>
                </c:pt>
                <c:pt idx="78">
                  <c:v>8981.7900000000009</c:v>
                </c:pt>
                <c:pt idx="79">
                  <c:v>8845.1200000000008</c:v>
                </c:pt>
                <c:pt idx="80">
                  <c:v>8856.0499999999993</c:v>
                </c:pt>
                <c:pt idx="81">
                  <c:v>8617.7000000000007</c:v>
                </c:pt>
                <c:pt idx="82">
                  <c:v>8841.84</c:v>
                </c:pt>
                <c:pt idx="83">
                  <c:v>8728.1299999999992</c:v>
                </c:pt>
                <c:pt idx="84">
                  <c:v>8742.35</c:v>
                </c:pt>
                <c:pt idx="85">
                  <c:v>8702.98</c:v>
                </c:pt>
                <c:pt idx="86">
                  <c:v>8730.32</c:v>
                </c:pt>
                <c:pt idx="87">
                  <c:v>8518.2099999999991</c:v>
                </c:pt>
                <c:pt idx="88">
                  <c:v>8968.67</c:v>
                </c:pt>
                <c:pt idx="89">
                  <c:v>8946.7999999999993</c:v>
                </c:pt>
                <c:pt idx="90">
                  <c:v>8928.2099999999991</c:v>
                </c:pt>
                <c:pt idx="91">
                  <c:v>8788.27</c:v>
                </c:pt>
                <c:pt idx="92">
                  <c:v>9026.61</c:v>
                </c:pt>
                <c:pt idx="93">
                  <c:v>8944.61</c:v>
                </c:pt>
                <c:pt idx="94">
                  <c:v>9293.39</c:v>
                </c:pt>
                <c:pt idx="95">
                  <c:v>9361.18</c:v>
                </c:pt>
                <c:pt idx="96">
                  <c:v>9583.1200000000008</c:v>
                </c:pt>
                <c:pt idx="97">
                  <c:v>9574.3799999999992</c:v>
                </c:pt>
                <c:pt idx="98">
                  <c:v>9615.92</c:v>
                </c:pt>
                <c:pt idx="99">
                  <c:v>9782.11</c:v>
                </c:pt>
                <c:pt idx="100">
                  <c:v>9753.68</c:v>
                </c:pt>
                <c:pt idx="101">
                  <c:v>9809.44</c:v>
                </c:pt>
                <c:pt idx="102">
                  <c:v>9688.08</c:v>
                </c:pt>
                <c:pt idx="103">
                  <c:v>9695.74</c:v>
                </c:pt>
                <c:pt idx="104">
                  <c:v>9846.6200000000008</c:v>
                </c:pt>
                <c:pt idx="105">
                  <c:v>9890.35</c:v>
                </c:pt>
                <c:pt idx="106">
                  <c:v>9864.11</c:v>
                </c:pt>
                <c:pt idx="107">
                  <c:v>9943.93</c:v>
                </c:pt>
                <c:pt idx="108">
                  <c:v>9967.98</c:v>
                </c:pt>
                <c:pt idx="109">
                  <c:v>9934.09</c:v>
                </c:pt>
                <c:pt idx="110">
                  <c:v>9969.07</c:v>
                </c:pt>
                <c:pt idx="111">
                  <c:v>10146.19</c:v>
                </c:pt>
                <c:pt idx="112">
                  <c:v>10168.06</c:v>
                </c:pt>
                <c:pt idx="113">
                  <c:v>10298.17</c:v>
                </c:pt>
                <c:pt idx="114">
                  <c:v>10364.86</c:v>
                </c:pt>
                <c:pt idx="115">
                  <c:v>10408.59</c:v>
                </c:pt>
                <c:pt idx="116">
                  <c:v>10194.299999999999</c:v>
                </c:pt>
                <c:pt idx="117">
                  <c:v>10185.549999999999</c:v>
                </c:pt>
                <c:pt idx="118">
                  <c:v>10219.450000000001</c:v>
                </c:pt>
                <c:pt idx="119">
                  <c:v>10386.73</c:v>
                </c:pt>
                <c:pt idx="120">
                  <c:v>10278.49</c:v>
                </c:pt>
                <c:pt idx="121">
                  <c:v>10498.25</c:v>
                </c:pt>
                <c:pt idx="122">
                  <c:v>10537.61</c:v>
                </c:pt>
                <c:pt idx="123">
                  <c:v>10289.42</c:v>
                </c:pt>
                <c:pt idx="124">
                  <c:v>10047.790000000001</c:v>
                </c:pt>
                <c:pt idx="125">
                  <c:v>10416.25</c:v>
                </c:pt>
                <c:pt idx="126">
                  <c:v>10496.06</c:v>
                </c:pt>
                <c:pt idx="127">
                  <c:v>10563.85</c:v>
                </c:pt>
                <c:pt idx="128">
                  <c:v>10564.94</c:v>
                </c:pt>
                <c:pt idx="129">
                  <c:v>10133.07</c:v>
                </c:pt>
                <c:pt idx="130">
                  <c:v>10341.9</c:v>
                </c:pt>
                <c:pt idx="131">
                  <c:v>10381.26</c:v>
                </c:pt>
                <c:pt idx="132">
                  <c:v>10411.879999999999</c:v>
                </c:pt>
                <c:pt idx="133">
                  <c:v>10419.530000000001</c:v>
                </c:pt>
                <c:pt idx="134">
                  <c:v>10511.37</c:v>
                </c:pt>
                <c:pt idx="135">
                  <c:v>10539.8</c:v>
                </c:pt>
                <c:pt idx="136">
                  <c:v>10609.77</c:v>
                </c:pt>
                <c:pt idx="137">
                  <c:v>10550.73</c:v>
                </c:pt>
                <c:pt idx="138">
                  <c:v>10377.98</c:v>
                </c:pt>
                <c:pt idx="139">
                  <c:v>10301.450000000001</c:v>
                </c:pt>
                <c:pt idx="140">
                  <c:v>10289.42</c:v>
                </c:pt>
                <c:pt idx="141">
                  <c:v>10068.57</c:v>
                </c:pt>
                <c:pt idx="142">
                  <c:v>10370.33</c:v>
                </c:pt>
                <c:pt idx="143">
                  <c:v>10715.82</c:v>
                </c:pt>
                <c:pt idx="144">
                  <c:v>11003.37</c:v>
                </c:pt>
                <c:pt idx="145">
                  <c:v>10767.21</c:v>
                </c:pt>
                <c:pt idx="146">
                  <c:v>10720.2</c:v>
                </c:pt>
                <c:pt idx="147">
                  <c:v>10758.46</c:v>
                </c:pt>
                <c:pt idx="148">
                  <c:v>10962.92</c:v>
                </c:pt>
                <c:pt idx="149">
                  <c:v>11029.61</c:v>
                </c:pt>
                <c:pt idx="150">
                  <c:v>11098.49</c:v>
                </c:pt>
                <c:pt idx="151">
                  <c:v>11070.07</c:v>
                </c:pt>
                <c:pt idx="152">
                  <c:v>11121.45</c:v>
                </c:pt>
                <c:pt idx="153">
                  <c:v>11179.4</c:v>
                </c:pt>
                <c:pt idx="154">
                  <c:v>11149.88</c:v>
                </c:pt>
                <c:pt idx="155">
                  <c:v>11201.27</c:v>
                </c:pt>
                <c:pt idx="156">
                  <c:v>10690.68</c:v>
                </c:pt>
                <c:pt idx="157">
                  <c:v>10903.88</c:v>
                </c:pt>
                <c:pt idx="158">
                  <c:v>11150.97</c:v>
                </c:pt>
                <c:pt idx="159">
                  <c:v>11029.61</c:v>
                </c:pt>
                <c:pt idx="160">
                  <c:v>11090.84</c:v>
                </c:pt>
                <c:pt idx="161">
                  <c:v>11128.01</c:v>
                </c:pt>
                <c:pt idx="162">
                  <c:v>10739.88</c:v>
                </c:pt>
                <c:pt idx="163">
                  <c:v>10496.06</c:v>
                </c:pt>
                <c:pt idx="164">
                  <c:v>10058.73</c:v>
                </c:pt>
                <c:pt idx="165">
                  <c:v>10023.74</c:v>
                </c:pt>
                <c:pt idx="166">
                  <c:v>10176.81</c:v>
                </c:pt>
                <c:pt idx="167">
                  <c:v>10122.14</c:v>
                </c:pt>
                <c:pt idx="168">
                  <c:v>10066.379999999999</c:v>
                </c:pt>
                <c:pt idx="169">
                  <c:v>10141.82</c:v>
                </c:pt>
                <c:pt idx="170">
                  <c:v>10064.19</c:v>
                </c:pt>
                <c:pt idx="171">
                  <c:v>10310.19</c:v>
                </c:pt>
                <c:pt idx="172">
                  <c:v>10321.129999999999</c:v>
                </c:pt>
                <c:pt idx="173">
                  <c:v>10136.35</c:v>
                </c:pt>
                <c:pt idx="174">
                  <c:v>10045.61</c:v>
                </c:pt>
                <c:pt idx="175">
                  <c:v>9911.1299999999992</c:v>
                </c:pt>
                <c:pt idx="176">
                  <c:v>9989.85</c:v>
                </c:pt>
                <c:pt idx="177">
                  <c:v>9742.75</c:v>
                </c:pt>
                <c:pt idx="178">
                  <c:v>9645.44</c:v>
                </c:pt>
                <c:pt idx="179">
                  <c:v>9510.9599999999991</c:v>
                </c:pt>
                <c:pt idx="180">
                  <c:v>9626.86</c:v>
                </c:pt>
                <c:pt idx="181">
                  <c:v>9571.1</c:v>
                </c:pt>
                <c:pt idx="182">
                  <c:v>9363.36</c:v>
                </c:pt>
                <c:pt idx="183">
                  <c:v>9700.11</c:v>
                </c:pt>
                <c:pt idx="184">
                  <c:v>10004.06</c:v>
                </c:pt>
                <c:pt idx="185">
                  <c:v>10014.99</c:v>
                </c:pt>
                <c:pt idx="186">
                  <c:v>10055.450000000001</c:v>
                </c:pt>
                <c:pt idx="187">
                  <c:v>10159.31</c:v>
                </c:pt>
                <c:pt idx="188">
                  <c:v>10411.879999999999</c:v>
                </c:pt>
                <c:pt idx="189">
                  <c:v>10368.14</c:v>
                </c:pt>
                <c:pt idx="190">
                  <c:v>10350.65</c:v>
                </c:pt>
                <c:pt idx="191">
                  <c:v>10149.469999999999</c:v>
                </c:pt>
                <c:pt idx="192">
                  <c:v>10178.99</c:v>
                </c:pt>
                <c:pt idx="193">
                  <c:v>10333.15</c:v>
                </c:pt>
                <c:pt idx="194">
                  <c:v>10294.89</c:v>
                </c:pt>
                <c:pt idx="195">
                  <c:v>9992.0300000000007</c:v>
                </c:pt>
                <c:pt idx="196">
                  <c:v>9402.7199999999993</c:v>
                </c:pt>
                <c:pt idx="197">
                  <c:v>9720.8799999999992</c:v>
                </c:pt>
                <c:pt idx="198">
                  <c:v>9878.33</c:v>
                </c:pt>
                <c:pt idx="199">
                  <c:v>10534.33</c:v>
                </c:pt>
                <c:pt idx="200">
                  <c:v>10382.35</c:v>
                </c:pt>
                <c:pt idx="201">
                  <c:v>10636.01</c:v>
                </c:pt>
                <c:pt idx="202">
                  <c:v>10638.2</c:v>
                </c:pt>
                <c:pt idx="203">
                  <c:v>10668.81</c:v>
                </c:pt>
                <c:pt idx="204">
                  <c:v>10762.84</c:v>
                </c:pt>
                <c:pt idx="205">
                  <c:v>10816.41</c:v>
                </c:pt>
                <c:pt idx="206">
                  <c:v>10982.6</c:v>
                </c:pt>
                <c:pt idx="207">
                  <c:v>10949.8</c:v>
                </c:pt>
                <c:pt idx="208">
                  <c:v>11118.17</c:v>
                </c:pt>
                <c:pt idx="209">
                  <c:v>11242.81</c:v>
                </c:pt>
                <c:pt idx="210">
                  <c:v>11325.91</c:v>
                </c:pt>
                <c:pt idx="211">
                  <c:v>11418.84</c:v>
                </c:pt>
                <c:pt idx="212">
                  <c:v>11400.25</c:v>
                </c:pt>
                <c:pt idx="213">
                  <c:v>11346.68</c:v>
                </c:pt>
                <c:pt idx="214">
                  <c:v>11328.09</c:v>
                </c:pt>
                <c:pt idx="215">
                  <c:v>11310.6</c:v>
                </c:pt>
                <c:pt idx="216">
                  <c:v>11304.04</c:v>
                </c:pt>
                <c:pt idx="217">
                  <c:v>11396.97</c:v>
                </c:pt>
                <c:pt idx="218">
                  <c:v>11270.15</c:v>
                </c:pt>
                <c:pt idx="219">
                  <c:v>11240.63</c:v>
                </c:pt>
                <c:pt idx="220">
                  <c:v>11308.41</c:v>
                </c:pt>
                <c:pt idx="221">
                  <c:v>11219.85</c:v>
                </c:pt>
                <c:pt idx="222">
                  <c:v>11242.81</c:v>
                </c:pt>
                <c:pt idx="223">
                  <c:v>11389.32</c:v>
                </c:pt>
                <c:pt idx="224">
                  <c:v>11539.11</c:v>
                </c:pt>
                <c:pt idx="225">
                  <c:v>11773.08</c:v>
                </c:pt>
                <c:pt idx="226">
                  <c:v>11691.08</c:v>
                </c:pt>
                <c:pt idx="227">
                  <c:v>11880.23</c:v>
                </c:pt>
                <c:pt idx="228">
                  <c:v>11731.54</c:v>
                </c:pt>
                <c:pt idx="229">
                  <c:v>11849.62</c:v>
                </c:pt>
                <c:pt idx="230">
                  <c:v>11834.31</c:v>
                </c:pt>
                <c:pt idx="231">
                  <c:v>11851.8</c:v>
                </c:pt>
                <c:pt idx="232">
                  <c:v>11787.3</c:v>
                </c:pt>
                <c:pt idx="233">
                  <c:v>11799.32</c:v>
                </c:pt>
                <c:pt idx="234">
                  <c:v>12024.55</c:v>
                </c:pt>
                <c:pt idx="235">
                  <c:v>12271.65</c:v>
                </c:pt>
                <c:pt idx="236">
                  <c:v>12021.27</c:v>
                </c:pt>
                <c:pt idx="237">
                  <c:v>11919.59</c:v>
                </c:pt>
                <c:pt idx="238">
                  <c:v>12164.5</c:v>
                </c:pt>
                <c:pt idx="239">
                  <c:v>12173.25</c:v>
                </c:pt>
                <c:pt idx="240">
                  <c:v>12168.87</c:v>
                </c:pt>
                <c:pt idx="241">
                  <c:v>11949.11</c:v>
                </c:pt>
                <c:pt idx="242">
                  <c:v>11917.4</c:v>
                </c:pt>
                <c:pt idx="243">
                  <c:v>11965.51</c:v>
                </c:pt>
                <c:pt idx="244">
                  <c:v>11978.63</c:v>
                </c:pt>
                <c:pt idx="245">
                  <c:v>12023.46</c:v>
                </c:pt>
                <c:pt idx="246">
                  <c:v>11884.6</c:v>
                </c:pt>
                <c:pt idx="247">
                  <c:v>11851.8</c:v>
                </c:pt>
                <c:pt idx="248">
                  <c:v>11939.27</c:v>
                </c:pt>
                <c:pt idx="249">
                  <c:v>11888.98</c:v>
                </c:pt>
                <c:pt idx="250">
                  <c:v>11892.26</c:v>
                </c:pt>
                <c:pt idx="251">
                  <c:v>11873.67</c:v>
                </c:pt>
                <c:pt idx="252">
                  <c:v>12065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7-4FB7-9BBC-F6F0F8F17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2002432"/>
        <c:axId val="1171987072"/>
      </c:lineChart>
      <c:lineChart>
        <c:grouping val="standard"/>
        <c:varyColors val="0"/>
        <c:ser>
          <c:idx val="1"/>
          <c:order val="1"/>
          <c:tx>
            <c:strRef>
              <c:f>'Capital vs Issued Shares'!$C$1</c:f>
              <c:strCache>
                <c:ptCount val="1"/>
                <c:pt idx="0">
                  <c:v>Shares on Issue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'Capital vs Issued Shares'!$A$2:$A$254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'Capital vs Issued Shares'!$C$2:$C$254</c:f>
              <c:numCache>
                <c:formatCode>#,##0.00##</c:formatCode>
                <c:ptCount val="253"/>
                <c:pt idx="0">
                  <c:v>109333981</c:v>
                </c:pt>
                <c:pt idx="1">
                  <c:v>109333981</c:v>
                </c:pt>
                <c:pt idx="2">
                  <c:v>109333981</c:v>
                </c:pt>
                <c:pt idx="3">
                  <c:v>109333981</c:v>
                </c:pt>
                <c:pt idx="4">
                  <c:v>109333981</c:v>
                </c:pt>
                <c:pt idx="5">
                  <c:v>109333981</c:v>
                </c:pt>
                <c:pt idx="6">
                  <c:v>109333981</c:v>
                </c:pt>
                <c:pt idx="7">
                  <c:v>109333981</c:v>
                </c:pt>
                <c:pt idx="8">
                  <c:v>109333981</c:v>
                </c:pt>
                <c:pt idx="9">
                  <c:v>109333981</c:v>
                </c:pt>
                <c:pt idx="10">
                  <c:v>109333981</c:v>
                </c:pt>
                <c:pt idx="11">
                  <c:v>109333981</c:v>
                </c:pt>
                <c:pt idx="12">
                  <c:v>109333981</c:v>
                </c:pt>
                <c:pt idx="13">
                  <c:v>109333981</c:v>
                </c:pt>
                <c:pt idx="14">
                  <c:v>109333981</c:v>
                </c:pt>
                <c:pt idx="15">
                  <c:v>109333981</c:v>
                </c:pt>
                <c:pt idx="16">
                  <c:v>109333981</c:v>
                </c:pt>
                <c:pt idx="17">
                  <c:v>109333981</c:v>
                </c:pt>
                <c:pt idx="18">
                  <c:v>109333981</c:v>
                </c:pt>
                <c:pt idx="19">
                  <c:v>109333981</c:v>
                </c:pt>
                <c:pt idx="20">
                  <c:v>109333981</c:v>
                </c:pt>
                <c:pt idx="21">
                  <c:v>109333981</c:v>
                </c:pt>
                <c:pt idx="22">
                  <c:v>109333981</c:v>
                </c:pt>
                <c:pt idx="23">
                  <c:v>109333981</c:v>
                </c:pt>
                <c:pt idx="24">
                  <c:v>109333981</c:v>
                </c:pt>
                <c:pt idx="25">
                  <c:v>109333981</c:v>
                </c:pt>
                <c:pt idx="26">
                  <c:v>109333981</c:v>
                </c:pt>
                <c:pt idx="27">
                  <c:v>109333981</c:v>
                </c:pt>
                <c:pt idx="28">
                  <c:v>109333981</c:v>
                </c:pt>
                <c:pt idx="29">
                  <c:v>109333981</c:v>
                </c:pt>
                <c:pt idx="30">
                  <c:v>109333981</c:v>
                </c:pt>
                <c:pt idx="31">
                  <c:v>109333981</c:v>
                </c:pt>
                <c:pt idx="32">
                  <c:v>109333981</c:v>
                </c:pt>
                <c:pt idx="33">
                  <c:v>109333981</c:v>
                </c:pt>
                <c:pt idx="34">
                  <c:v>109333981</c:v>
                </c:pt>
                <c:pt idx="35">
                  <c:v>109333981</c:v>
                </c:pt>
                <c:pt idx="36">
                  <c:v>109333981</c:v>
                </c:pt>
                <c:pt idx="37">
                  <c:v>109333981</c:v>
                </c:pt>
                <c:pt idx="38">
                  <c:v>109333981</c:v>
                </c:pt>
                <c:pt idx="39">
                  <c:v>109333981</c:v>
                </c:pt>
                <c:pt idx="40">
                  <c:v>109333981</c:v>
                </c:pt>
                <c:pt idx="41">
                  <c:v>109333981</c:v>
                </c:pt>
                <c:pt idx="42">
                  <c:v>109333981</c:v>
                </c:pt>
                <c:pt idx="43">
                  <c:v>109333981</c:v>
                </c:pt>
                <c:pt idx="44">
                  <c:v>109333981</c:v>
                </c:pt>
                <c:pt idx="45">
                  <c:v>109333981</c:v>
                </c:pt>
                <c:pt idx="46">
                  <c:v>109333981</c:v>
                </c:pt>
                <c:pt idx="47">
                  <c:v>109333981</c:v>
                </c:pt>
                <c:pt idx="48">
                  <c:v>109333981</c:v>
                </c:pt>
                <c:pt idx="49">
                  <c:v>109333981</c:v>
                </c:pt>
                <c:pt idx="50">
                  <c:v>109333981</c:v>
                </c:pt>
                <c:pt idx="51">
                  <c:v>109333981</c:v>
                </c:pt>
                <c:pt idx="52">
                  <c:v>109333981</c:v>
                </c:pt>
                <c:pt idx="53">
                  <c:v>109333981</c:v>
                </c:pt>
                <c:pt idx="54">
                  <c:v>109333981</c:v>
                </c:pt>
                <c:pt idx="55">
                  <c:v>109333981</c:v>
                </c:pt>
                <c:pt idx="56">
                  <c:v>109333981</c:v>
                </c:pt>
                <c:pt idx="57">
                  <c:v>109333981</c:v>
                </c:pt>
                <c:pt idx="58">
                  <c:v>109333981</c:v>
                </c:pt>
                <c:pt idx="59">
                  <c:v>109333981</c:v>
                </c:pt>
                <c:pt idx="60">
                  <c:v>109333981</c:v>
                </c:pt>
                <c:pt idx="61">
                  <c:v>109333981</c:v>
                </c:pt>
                <c:pt idx="62">
                  <c:v>109333981</c:v>
                </c:pt>
                <c:pt idx="63">
                  <c:v>109333981</c:v>
                </c:pt>
                <c:pt idx="64">
                  <c:v>109333981</c:v>
                </c:pt>
                <c:pt idx="65">
                  <c:v>109333981</c:v>
                </c:pt>
                <c:pt idx="66">
                  <c:v>109333981</c:v>
                </c:pt>
                <c:pt idx="67">
                  <c:v>109333981</c:v>
                </c:pt>
                <c:pt idx="68">
                  <c:v>109333981</c:v>
                </c:pt>
                <c:pt idx="69">
                  <c:v>109333981</c:v>
                </c:pt>
                <c:pt idx="70">
                  <c:v>109333981</c:v>
                </c:pt>
                <c:pt idx="71">
                  <c:v>109333981</c:v>
                </c:pt>
                <c:pt idx="72">
                  <c:v>109333981</c:v>
                </c:pt>
                <c:pt idx="73">
                  <c:v>109333981</c:v>
                </c:pt>
                <c:pt idx="74">
                  <c:v>109333981</c:v>
                </c:pt>
                <c:pt idx="75">
                  <c:v>109333981</c:v>
                </c:pt>
                <c:pt idx="76">
                  <c:v>109333981</c:v>
                </c:pt>
                <c:pt idx="77">
                  <c:v>109333981</c:v>
                </c:pt>
                <c:pt idx="78">
                  <c:v>109333981</c:v>
                </c:pt>
                <c:pt idx="79">
                  <c:v>109333981</c:v>
                </c:pt>
                <c:pt idx="80">
                  <c:v>109333981</c:v>
                </c:pt>
                <c:pt idx="81">
                  <c:v>109333981</c:v>
                </c:pt>
                <c:pt idx="82">
                  <c:v>109333981</c:v>
                </c:pt>
                <c:pt idx="83">
                  <c:v>109333981</c:v>
                </c:pt>
                <c:pt idx="84">
                  <c:v>109333981</c:v>
                </c:pt>
                <c:pt idx="85">
                  <c:v>109333981</c:v>
                </c:pt>
                <c:pt idx="86">
                  <c:v>109333981</c:v>
                </c:pt>
                <c:pt idx="87">
                  <c:v>109333981</c:v>
                </c:pt>
                <c:pt idx="88">
                  <c:v>109333981</c:v>
                </c:pt>
                <c:pt idx="89">
                  <c:v>109333981</c:v>
                </c:pt>
                <c:pt idx="90">
                  <c:v>109333981</c:v>
                </c:pt>
                <c:pt idx="91">
                  <c:v>109333981</c:v>
                </c:pt>
                <c:pt idx="92">
                  <c:v>109333981</c:v>
                </c:pt>
                <c:pt idx="93">
                  <c:v>109333981</c:v>
                </c:pt>
                <c:pt idx="94">
                  <c:v>109333981</c:v>
                </c:pt>
                <c:pt idx="95">
                  <c:v>109333981</c:v>
                </c:pt>
                <c:pt idx="96">
                  <c:v>109333981</c:v>
                </c:pt>
                <c:pt idx="97">
                  <c:v>109333981</c:v>
                </c:pt>
                <c:pt idx="98">
                  <c:v>109333981</c:v>
                </c:pt>
                <c:pt idx="99">
                  <c:v>109333981</c:v>
                </c:pt>
                <c:pt idx="100">
                  <c:v>109333981</c:v>
                </c:pt>
                <c:pt idx="101">
                  <c:v>109333981</c:v>
                </c:pt>
                <c:pt idx="102">
                  <c:v>109333981</c:v>
                </c:pt>
                <c:pt idx="103">
                  <c:v>109333981</c:v>
                </c:pt>
                <c:pt idx="104">
                  <c:v>109333981</c:v>
                </c:pt>
                <c:pt idx="105">
                  <c:v>109333981</c:v>
                </c:pt>
                <c:pt idx="106">
                  <c:v>109333981</c:v>
                </c:pt>
                <c:pt idx="107">
                  <c:v>109333981</c:v>
                </c:pt>
                <c:pt idx="108">
                  <c:v>109333981</c:v>
                </c:pt>
                <c:pt idx="109">
                  <c:v>109333981</c:v>
                </c:pt>
                <c:pt idx="110">
                  <c:v>109333981</c:v>
                </c:pt>
                <c:pt idx="111">
                  <c:v>109333981</c:v>
                </c:pt>
                <c:pt idx="112">
                  <c:v>109333981</c:v>
                </c:pt>
                <c:pt idx="113">
                  <c:v>109333981</c:v>
                </c:pt>
                <c:pt idx="114">
                  <c:v>109333981</c:v>
                </c:pt>
                <c:pt idx="115">
                  <c:v>109333981</c:v>
                </c:pt>
                <c:pt idx="116">
                  <c:v>109333981</c:v>
                </c:pt>
                <c:pt idx="117">
                  <c:v>109333981</c:v>
                </c:pt>
                <c:pt idx="118">
                  <c:v>109333981</c:v>
                </c:pt>
                <c:pt idx="119">
                  <c:v>109333981</c:v>
                </c:pt>
                <c:pt idx="120">
                  <c:v>109333981</c:v>
                </c:pt>
                <c:pt idx="121">
                  <c:v>109333981</c:v>
                </c:pt>
                <c:pt idx="122">
                  <c:v>109333981</c:v>
                </c:pt>
                <c:pt idx="123">
                  <c:v>109333981</c:v>
                </c:pt>
                <c:pt idx="124">
                  <c:v>109333981</c:v>
                </c:pt>
                <c:pt idx="125">
                  <c:v>109333981</c:v>
                </c:pt>
                <c:pt idx="126">
                  <c:v>109333981</c:v>
                </c:pt>
                <c:pt idx="127">
                  <c:v>109333981</c:v>
                </c:pt>
                <c:pt idx="128">
                  <c:v>109333981</c:v>
                </c:pt>
                <c:pt idx="129">
                  <c:v>109333981</c:v>
                </c:pt>
                <c:pt idx="130">
                  <c:v>109333981</c:v>
                </c:pt>
                <c:pt idx="131">
                  <c:v>109333981</c:v>
                </c:pt>
                <c:pt idx="132">
                  <c:v>109333981</c:v>
                </c:pt>
                <c:pt idx="133">
                  <c:v>109333981</c:v>
                </c:pt>
                <c:pt idx="134">
                  <c:v>109333981</c:v>
                </c:pt>
                <c:pt idx="135">
                  <c:v>109333981</c:v>
                </c:pt>
                <c:pt idx="136">
                  <c:v>109333981</c:v>
                </c:pt>
                <c:pt idx="137">
                  <c:v>109333981</c:v>
                </c:pt>
                <c:pt idx="138">
                  <c:v>109333981</c:v>
                </c:pt>
                <c:pt idx="139">
                  <c:v>109333981</c:v>
                </c:pt>
                <c:pt idx="140">
                  <c:v>109333981</c:v>
                </c:pt>
                <c:pt idx="141">
                  <c:v>109333981</c:v>
                </c:pt>
                <c:pt idx="142">
                  <c:v>109333981</c:v>
                </c:pt>
                <c:pt idx="143">
                  <c:v>109333981</c:v>
                </c:pt>
                <c:pt idx="144">
                  <c:v>109333981</c:v>
                </c:pt>
                <c:pt idx="145">
                  <c:v>109333981</c:v>
                </c:pt>
                <c:pt idx="146">
                  <c:v>109333981</c:v>
                </c:pt>
                <c:pt idx="147">
                  <c:v>109333981</c:v>
                </c:pt>
                <c:pt idx="148">
                  <c:v>109333981</c:v>
                </c:pt>
                <c:pt idx="149">
                  <c:v>109333981</c:v>
                </c:pt>
                <c:pt idx="150">
                  <c:v>109333981</c:v>
                </c:pt>
                <c:pt idx="151">
                  <c:v>109333981</c:v>
                </c:pt>
                <c:pt idx="152">
                  <c:v>109333981</c:v>
                </c:pt>
                <c:pt idx="153">
                  <c:v>109333981</c:v>
                </c:pt>
                <c:pt idx="154">
                  <c:v>109333981</c:v>
                </c:pt>
                <c:pt idx="155">
                  <c:v>109333981</c:v>
                </c:pt>
                <c:pt idx="156">
                  <c:v>109333981</c:v>
                </c:pt>
                <c:pt idx="157">
                  <c:v>109333981</c:v>
                </c:pt>
                <c:pt idx="158">
                  <c:v>109333981</c:v>
                </c:pt>
                <c:pt idx="159">
                  <c:v>109333981</c:v>
                </c:pt>
                <c:pt idx="160">
                  <c:v>109333981</c:v>
                </c:pt>
                <c:pt idx="161">
                  <c:v>109333981</c:v>
                </c:pt>
                <c:pt idx="162">
                  <c:v>109333981</c:v>
                </c:pt>
                <c:pt idx="163">
                  <c:v>109333981</c:v>
                </c:pt>
                <c:pt idx="164">
                  <c:v>109333981</c:v>
                </c:pt>
                <c:pt idx="165">
                  <c:v>109333981</c:v>
                </c:pt>
                <c:pt idx="166">
                  <c:v>109333981</c:v>
                </c:pt>
                <c:pt idx="167">
                  <c:v>109333981</c:v>
                </c:pt>
                <c:pt idx="168">
                  <c:v>109333981</c:v>
                </c:pt>
                <c:pt idx="169">
                  <c:v>109333981</c:v>
                </c:pt>
                <c:pt idx="170">
                  <c:v>109333981</c:v>
                </c:pt>
                <c:pt idx="171">
                  <c:v>109333981</c:v>
                </c:pt>
                <c:pt idx="172">
                  <c:v>109333981</c:v>
                </c:pt>
                <c:pt idx="173">
                  <c:v>109333981</c:v>
                </c:pt>
                <c:pt idx="174">
                  <c:v>109333981</c:v>
                </c:pt>
                <c:pt idx="175">
                  <c:v>109333981</c:v>
                </c:pt>
                <c:pt idx="176">
                  <c:v>109333981</c:v>
                </c:pt>
                <c:pt idx="177">
                  <c:v>109333981</c:v>
                </c:pt>
                <c:pt idx="178">
                  <c:v>109333981</c:v>
                </c:pt>
                <c:pt idx="179">
                  <c:v>109333981</c:v>
                </c:pt>
                <c:pt idx="180">
                  <c:v>109333981</c:v>
                </c:pt>
                <c:pt idx="181">
                  <c:v>109333981</c:v>
                </c:pt>
                <c:pt idx="182">
                  <c:v>109333981</c:v>
                </c:pt>
                <c:pt idx="183">
                  <c:v>109333981</c:v>
                </c:pt>
                <c:pt idx="184">
                  <c:v>109333981</c:v>
                </c:pt>
                <c:pt idx="185">
                  <c:v>109333981</c:v>
                </c:pt>
                <c:pt idx="186">
                  <c:v>109333981</c:v>
                </c:pt>
                <c:pt idx="187">
                  <c:v>109333981</c:v>
                </c:pt>
                <c:pt idx="188">
                  <c:v>109333981</c:v>
                </c:pt>
                <c:pt idx="189">
                  <c:v>109333981</c:v>
                </c:pt>
                <c:pt idx="190">
                  <c:v>109333981</c:v>
                </c:pt>
                <c:pt idx="191">
                  <c:v>109333981</c:v>
                </c:pt>
                <c:pt idx="192">
                  <c:v>109333981</c:v>
                </c:pt>
                <c:pt idx="193">
                  <c:v>109333981</c:v>
                </c:pt>
                <c:pt idx="194">
                  <c:v>109333981</c:v>
                </c:pt>
                <c:pt idx="195">
                  <c:v>109333981</c:v>
                </c:pt>
                <c:pt idx="196">
                  <c:v>109333981</c:v>
                </c:pt>
                <c:pt idx="197">
                  <c:v>109333981</c:v>
                </c:pt>
                <c:pt idx="198">
                  <c:v>109333981</c:v>
                </c:pt>
                <c:pt idx="199">
                  <c:v>109333981</c:v>
                </c:pt>
                <c:pt idx="200">
                  <c:v>109333981</c:v>
                </c:pt>
                <c:pt idx="201">
                  <c:v>109333981</c:v>
                </c:pt>
                <c:pt idx="202">
                  <c:v>109333981</c:v>
                </c:pt>
                <c:pt idx="203">
                  <c:v>109333981</c:v>
                </c:pt>
                <c:pt idx="204">
                  <c:v>109333981</c:v>
                </c:pt>
                <c:pt idx="205">
                  <c:v>109333981</c:v>
                </c:pt>
                <c:pt idx="206">
                  <c:v>109333981</c:v>
                </c:pt>
                <c:pt idx="207">
                  <c:v>109333981</c:v>
                </c:pt>
                <c:pt idx="208">
                  <c:v>109333981</c:v>
                </c:pt>
                <c:pt idx="209">
                  <c:v>109333981</c:v>
                </c:pt>
                <c:pt idx="210">
                  <c:v>109333981</c:v>
                </c:pt>
                <c:pt idx="211">
                  <c:v>109333981</c:v>
                </c:pt>
                <c:pt idx="212">
                  <c:v>109333981</c:v>
                </c:pt>
                <c:pt idx="213">
                  <c:v>109333981</c:v>
                </c:pt>
                <c:pt idx="214">
                  <c:v>109333981</c:v>
                </c:pt>
                <c:pt idx="215">
                  <c:v>109333981</c:v>
                </c:pt>
                <c:pt idx="216">
                  <c:v>109333981</c:v>
                </c:pt>
                <c:pt idx="217">
                  <c:v>109333981</c:v>
                </c:pt>
                <c:pt idx="218">
                  <c:v>109333981</c:v>
                </c:pt>
                <c:pt idx="219">
                  <c:v>109333981</c:v>
                </c:pt>
                <c:pt idx="220">
                  <c:v>109333981</c:v>
                </c:pt>
                <c:pt idx="221">
                  <c:v>109333981</c:v>
                </c:pt>
                <c:pt idx="222">
                  <c:v>109333981</c:v>
                </c:pt>
                <c:pt idx="223">
                  <c:v>109333981</c:v>
                </c:pt>
                <c:pt idx="224">
                  <c:v>109333981</c:v>
                </c:pt>
                <c:pt idx="225">
                  <c:v>109333981</c:v>
                </c:pt>
                <c:pt idx="226">
                  <c:v>109333981</c:v>
                </c:pt>
                <c:pt idx="227">
                  <c:v>109333981</c:v>
                </c:pt>
                <c:pt idx="228">
                  <c:v>109333981</c:v>
                </c:pt>
                <c:pt idx="229">
                  <c:v>109333981</c:v>
                </c:pt>
                <c:pt idx="230">
                  <c:v>109333981</c:v>
                </c:pt>
                <c:pt idx="231">
                  <c:v>109333981</c:v>
                </c:pt>
                <c:pt idx="232">
                  <c:v>109333981</c:v>
                </c:pt>
                <c:pt idx="233">
                  <c:v>109333981</c:v>
                </c:pt>
                <c:pt idx="234">
                  <c:v>109333981</c:v>
                </c:pt>
                <c:pt idx="235">
                  <c:v>109333981</c:v>
                </c:pt>
                <c:pt idx="236">
                  <c:v>109333981</c:v>
                </c:pt>
                <c:pt idx="237">
                  <c:v>109333981</c:v>
                </c:pt>
                <c:pt idx="238">
                  <c:v>109333981</c:v>
                </c:pt>
                <c:pt idx="239">
                  <c:v>109333981</c:v>
                </c:pt>
                <c:pt idx="240">
                  <c:v>109333981</c:v>
                </c:pt>
                <c:pt idx="241">
                  <c:v>109333981</c:v>
                </c:pt>
                <c:pt idx="242">
                  <c:v>109333981</c:v>
                </c:pt>
                <c:pt idx="243">
                  <c:v>109333981</c:v>
                </c:pt>
                <c:pt idx="244">
                  <c:v>109333981</c:v>
                </c:pt>
                <c:pt idx="245">
                  <c:v>109333981</c:v>
                </c:pt>
                <c:pt idx="246">
                  <c:v>109333981</c:v>
                </c:pt>
                <c:pt idx="247">
                  <c:v>109333981</c:v>
                </c:pt>
                <c:pt idx="248">
                  <c:v>109333981</c:v>
                </c:pt>
                <c:pt idx="249">
                  <c:v>109333981</c:v>
                </c:pt>
                <c:pt idx="250">
                  <c:v>109333981</c:v>
                </c:pt>
                <c:pt idx="251">
                  <c:v>109333981</c:v>
                </c:pt>
                <c:pt idx="252">
                  <c:v>109333981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7-4FB7-9BBC-F6F0F8F17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1896352"/>
        <c:axId val="1171896832"/>
      </c:lineChart>
      <c:catAx>
        <c:axId val="117200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87072"/>
        <c:crosses val="autoZero"/>
        <c:auto val="1"/>
        <c:lblAlgn val="ctr"/>
        <c:lblOffset val="100"/>
        <c:noMultiLvlLbl val="0"/>
      </c:catAx>
      <c:valAx>
        <c:axId val="1171987072"/>
        <c:scaling>
          <c:orientation val="minMax"/>
          <c:max val="14000"/>
          <c:min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solidFill>
            <a:schemeClr val="accent1">
              <a:lumMod val="20%"/>
              <a:lumOff val="80%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02432"/>
        <c:crosses val="autoZero"/>
        <c:crossBetween val="between"/>
      </c:valAx>
      <c:valAx>
        <c:axId val="1171896832"/>
        <c:scaling>
          <c:orientation val="minMax"/>
          <c:max val="109335999.99999999"/>
          <c:min val="109333899.99999999"/>
        </c:scaling>
        <c:delete val="0"/>
        <c:axPos val="r"/>
        <c:numFmt formatCode="#,##0.00##" sourceLinked="1"/>
        <c:majorTickMark val="out"/>
        <c:minorTickMark val="none"/>
        <c:tickLblPos val="nextTo"/>
        <c:spPr>
          <a:solidFill>
            <a:schemeClr val="accent2">
              <a:lumMod val="40%"/>
              <a:lumOff val="60%"/>
              <a:alpha val="25%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896352"/>
        <c:crosses val="max"/>
        <c:crossBetween val="between"/>
      </c:valAx>
      <c:catAx>
        <c:axId val="1171896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1896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JBH 2024 Divedend Yield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'Dividend Yield Analysis'!$B$1</c:f>
              <c:strCache>
                <c:ptCount val="1"/>
                <c:pt idx="0">
                  <c:v>Divedend Yield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1.1661807580174927E-2"/>
                  <c:y val="-5.3583389149363697E-2"/>
                </c:manualLayout>
              </c:layout>
              <c:spPr>
                <a:gradFill rotWithShape="1">
                  <a:gsLst>
                    <a:gs pos="0%">
                      <a:srgbClr val="4EA72E">
                        <a:lumMod val="110%"/>
                        <a:satMod val="105%"/>
                        <a:tint val="67%"/>
                      </a:srgbClr>
                    </a:gs>
                    <a:gs pos="50%">
                      <a:srgbClr val="4EA72E">
                        <a:lumMod val="105%"/>
                        <a:satMod val="103%"/>
                        <a:tint val="73%"/>
                      </a:srgbClr>
                    </a:gs>
                    <a:gs pos="100%">
                      <a:srgbClr val="4EA72E">
                        <a:lumMod val="105%"/>
                        <a:satMod val="109%"/>
                        <a:tint val="81%"/>
                      </a:srgbClr>
                    </a:gs>
                  </a:gsLst>
                  <a:lin ang="5400000" scaled="0"/>
                </a:gradFill>
                <a:ln w="12700" cap="flat" cmpd="sng" algn="ctr">
                  <a:solidFill>
                    <a:srgbClr val="4EA72E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8BBE-4062-8E82-BBEEDD964228}"/>
                </c:ext>
              </c:extLst>
            </c:dLbl>
            <c:dLbl>
              <c:idx val="196"/>
              <c:layout>
                <c:manualLayout>
                  <c:x val="7.2417349280964145E-3"/>
                  <c:y val="-5.5440506896147684E-2"/>
                </c:manualLayout>
              </c:layout>
              <c:spPr>
                <a:solidFill>
                  <a:srgbClr val="E97132">
                    <a:lumMod val="20%"/>
                    <a:lumOff val="80%"/>
                  </a:srgbClr>
                </a:solidFill>
                <a:ln>
                  <a:solidFill>
                    <a:sysClr val="windowText" lastClr="000000">
                      <a:lumMod val="25%"/>
                      <a:lumOff val="75%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B1A-427A-957F-CAFFDC2F07EA}"/>
                </c:ext>
              </c:extLst>
            </c:dLbl>
            <c:dLbl>
              <c:idx val="235"/>
              <c:layout>
                <c:manualLayout>
                  <c:x val="-2.3303015391172594E-2"/>
                  <c:y val="6.8990753717046452E-2"/>
                </c:manualLayout>
              </c:layout>
              <c:spPr>
                <a:gradFill rotWithShape="1">
                  <a:gsLst>
                    <a:gs pos="0%">
                      <a:srgbClr val="E97132">
                        <a:lumMod val="110%"/>
                        <a:satMod val="105%"/>
                        <a:tint val="67%"/>
                      </a:srgbClr>
                    </a:gs>
                    <a:gs pos="50%">
                      <a:srgbClr val="E97132">
                        <a:lumMod val="105%"/>
                        <a:satMod val="103%"/>
                        <a:tint val="73%"/>
                      </a:srgbClr>
                    </a:gs>
                    <a:gs pos="100%">
                      <a:srgbClr val="E97132">
                        <a:lumMod val="105%"/>
                        <a:satMod val="109%"/>
                        <a:tint val="81%"/>
                      </a:srgbClr>
                    </a:gs>
                  </a:gsLst>
                  <a:lin ang="5400000" scaled="0"/>
                </a:gradFill>
                <a:ln w="12700" cap="flat" cmpd="sng" algn="ctr">
                  <a:solidFill>
                    <a:srgbClr val="E9713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clip" horzOverflow="clip" vert="horz" wrap="square" lIns="36576" tIns="18288" rIns="36576" bIns="18288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borderCallout1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8BBE-4062-8E82-BBEEDD964228}"/>
                </c:ext>
              </c:extLst>
            </c:dLbl>
            <c:spPr>
              <a:solidFill>
                <a:srgbClr val="C00000"/>
              </a:solidFill>
              <a:ln>
                <a:solidFill>
                  <a:sysClr val="windowText" lastClr="000000">
                    <a:lumMod val="25%"/>
                    <a:lumOff val="75%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borderCallout1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'Dividend Yield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'Dividend Yield Analysis'!$B$2:$B$254</c:f>
              <c:numCache>
                <c:formatCode>0.00%</c:formatCode>
                <c:ptCount val="253"/>
                <c:pt idx="0">
                  <c:v>6.2160828811050811E-2</c:v>
                </c:pt>
                <c:pt idx="1">
                  <c:v>6.1724363161332459E-2</c:v>
                </c:pt>
                <c:pt idx="2">
                  <c:v>6.1754615258944615E-2</c:v>
                </c:pt>
                <c:pt idx="3">
                  <c:v>6.0810810810810814E-2</c:v>
                </c:pt>
                <c:pt idx="4">
                  <c:v>6.0644954275629714E-2</c:v>
                </c:pt>
                <c:pt idx="5">
                  <c:v>5.9942911512844907E-2</c:v>
                </c:pt>
                <c:pt idx="6">
                  <c:v>6.0019053667831057E-2</c:v>
                </c:pt>
                <c:pt idx="7">
                  <c:v>5.8704767821090229E-2</c:v>
                </c:pt>
                <c:pt idx="8">
                  <c:v>5.8019953952417491E-2</c:v>
                </c:pt>
                <c:pt idx="9">
                  <c:v>5.7177431553471485E-2</c:v>
                </c:pt>
                <c:pt idx="10">
                  <c:v>5.7290087905425884E-2</c:v>
                </c:pt>
                <c:pt idx="11">
                  <c:v>5.7621951219512198E-2</c:v>
                </c:pt>
                <c:pt idx="12">
                  <c:v>5.7922157523751142E-2</c:v>
                </c:pt>
                <c:pt idx="13">
                  <c:v>5.8144900784494684E-2</c:v>
                </c:pt>
                <c:pt idx="14">
                  <c:v>5.8064516129032261E-2</c:v>
                </c:pt>
                <c:pt idx="15">
                  <c:v>5.7368341174685075E-2</c:v>
                </c:pt>
                <c:pt idx="16">
                  <c:v>5.5933708197691626E-2</c:v>
                </c:pt>
                <c:pt idx="17">
                  <c:v>5.5670103092783495E-2</c:v>
                </c:pt>
                <c:pt idx="18">
                  <c:v>5.6722689075630252E-2</c:v>
                </c:pt>
                <c:pt idx="19">
                  <c:v>5.6166419019316495E-2</c:v>
                </c:pt>
                <c:pt idx="20">
                  <c:v>5.6996381182147171E-2</c:v>
                </c:pt>
                <c:pt idx="21">
                  <c:v>5.6620730976632706E-2</c:v>
                </c:pt>
                <c:pt idx="22">
                  <c:v>5.4271356783919589E-2</c:v>
                </c:pt>
                <c:pt idx="23">
                  <c:v>5.3769559032716928E-2</c:v>
                </c:pt>
                <c:pt idx="24">
                  <c:v>5.5457746478873242E-2</c:v>
                </c:pt>
                <c:pt idx="25">
                  <c:v>5.7966569544548388E-2</c:v>
                </c:pt>
                <c:pt idx="26">
                  <c:v>5.6962025316455694E-2</c:v>
                </c:pt>
                <c:pt idx="27">
                  <c:v>5.6603773584905655E-2</c:v>
                </c:pt>
                <c:pt idx="28">
                  <c:v>5.691913868393314E-2</c:v>
                </c:pt>
                <c:pt idx="29">
                  <c:v>5.6108059967344512E-2</c:v>
                </c:pt>
                <c:pt idx="30">
                  <c:v>5.1795012332145784E-2</c:v>
                </c:pt>
                <c:pt idx="31">
                  <c:v>4.9782694587119709E-2</c:v>
                </c:pt>
                <c:pt idx="32">
                  <c:v>4.9567269866247043E-2</c:v>
                </c:pt>
                <c:pt idx="33">
                  <c:v>4.9795810828612834E-2</c:v>
                </c:pt>
                <c:pt idx="34">
                  <c:v>4.884351983460395E-2</c:v>
                </c:pt>
                <c:pt idx="35">
                  <c:v>4.8900388098318238E-2</c:v>
                </c:pt>
                <c:pt idx="36">
                  <c:v>4.8554913294797691E-2</c:v>
                </c:pt>
                <c:pt idx="37">
                  <c:v>4.8925705410302868E-2</c:v>
                </c:pt>
                <c:pt idx="38">
                  <c:v>4.9237983587338802E-2</c:v>
                </c:pt>
                <c:pt idx="39">
                  <c:v>4.8793081192719759E-2</c:v>
                </c:pt>
                <c:pt idx="40">
                  <c:v>4.7727272727272722E-2</c:v>
                </c:pt>
                <c:pt idx="41">
                  <c:v>4.838709677419354E-2</c:v>
                </c:pt>
                <c:pt idx="42">
                  <c:v>4.7951287580870229E-2</c:v>
                </c:pt>
                <c:pt idx="43">
                  <c:v>4.8300536672629693E-2</c:v>
                </c:pt>
                <c:pt idx="44">
                  <c:v>4.7505341208998367E-2</c:v>
                </c:pt>
                <c:pt idx="45">
                  <c:v>4.6678192146208934E-2</c:v>
                </c:pt>
                <c:pt idx="46">
                  <c:v>4.640883977900552E-2</c:v>
                </c:pt>
                <c:pt idx="47">
                  <c:v>4.6787968808020788E-2</c:v>
                </c:pt>
                <c:pt idx="48">
                  <c:v>4.6915725456125108E-2</c:v>
                </c:pt>
                <c:pt idx="49">
                  <c:v>4.6097560975609755E-2</c:v>
                </c:pt>
                <c:pt idx="50">
                  <c:v>4.6904082392356369E-2</c:v>
                </c:pt>
                <c:pt idx="51">
                  <c:v>4.6465888137676707E-2</c:v>
                </c:pt>
                <c:pt idx="52">
                  <c:v>4.6283825149993872E-2</c:v>
                </c:pt>
                <c:pt idx="53">
                  <c:v>4.5923946057587164E-2</c:v>
                </c:pt>
                <c:pt idx="54">
                  <c:v>4.6334886001470947E-2</c:v>
                </c:pt>
                <c:pt idx="55">
                  <c:v>4.7003233026610296E-2</c:v>
                </c:pt>
                <c:pt idx="56">
                  <c:v>4.6805349182763738E-2</c:v>
                </c:pt>
                <c:pt idx="57">
                  <c:v>4.7799696509863425E-2</c:v>
                </c:pt>
                <c:pt idx="58">
                  <c:v>4.7963456414160638E-2</c:v>
                </c:pt>
                <c:pt idx="59">
                  <c:v>4.7320981472208312E-2</c:v>
                </c:pt>
                <c:pt idx="60">
                  <c:v>4.8306709265175718E-2</c:v>
                </c:pt>
                <c:pt idx="61">
                  <c:v>4.7933045904133907E-2</c:v>
                </c:pt>
                <c:pt idx="62">
                  <c:v>4.8085485307212822E-2</c:v>
                </c:pt>
                <c:pt idx="63">
                  <c:v>4.6678192146208934E-2</c:v>
                </c:pt>
                <c:pt idx="64">
                  <c:v>4.7344689378757514E-2</c:v>
                </c:pt>
                <c:pt idx="65">
                  <c:v>4.7285464098073555E-2</c:v>
                </c:pt>
                <c:pt idx="66">
                  <c:v>4.6431642304385214E-2</c:v>
                </c:pt>
                <c:pt idx="67">
                  <c:v>4.6643632773938792E-2</c:v>
                </c:pt>
                <c:pt idx="68">
                  <c:v>4.6956521739130432E-2</c:v>
                </c:pt>
                <c:pt idx="69">
                  <c:v>4.7715223428427163E-2</c:v>
                </c:pt>
                <c:pt idx="70">
                  <c:v>4.7541189787448111E-2</c:v>
                </c:pt>
                <c:pt idx="71">
                  <c:v>4.6962355572120758E-2</c:v>
                </c:pt>
                <c:pt idx="72">
                  <c:v>4.6368989205103045E-2</c:v>
                </c:pt>
                <c:pt idx="73">
                  <c:v>4.6591889559965488E-2</c:v>
                </c:pt>
                <c:pt idx="74">
                  <c:v>4.7067612999626446E-2</c:v>
                </c:pt>
                <c:pt idx="75">
                  <c:v>4.6933200893965722E-2</c:v>
                </c:pt>
                <c:pt idx="76">
                  <c:v>4.6334886001470947E-2</c:v>
                </c:pt>
                <c:pt idx="77">
                  <c:v>4.673012733341575E-2</c:v>
                </c:pt>
                <c:pt idx="78">
                  <c:v>4.6013390139987821E-2</c:v>
                </c:pt>
                <c:pt idx="79">
                  <c:v>4.6724351050679847E-2</c:v>
                </c:pt>
                <c:pt idx="80">
                  <c:v>4.6666666666666662E-2</c:v>
                </c:pt>
                <c:pt idx="81">
                  <c:v>4.7957371225577264E-2</c:v>
                </c:pt>
                <c:pt idx="82">
                  <c:v>4.6741684184493627E-2</c:v>
                </c:pt>
                <c:pt idx="83">
                  <c:v>4.7350620067643741E-2</c:v>
                </c:pt>
                <c:pt idx="84">
                  <c:v>4.7273636818409209E-2</c:v>
                </c:pt>
                <c:pt idx="85">
                  <c:v>4.7487437185929647E-2</c:v>
                </c:pt>
                <c:pt idx="86">
                  <c:v>4.7338760175328745E-2</c:v>
                </c:pt>
                <c:pt idx="87">
                  <c:v>4.8517520215633422E-2</c:v>
                </c:pt>
                <c:pt idx="88">
                  <c:v>4.6080702182128487E-2</c:v>
                </c:pt>
                <c:pt idx="89">
                  <c:v>4.6193327630453376E-2</c:v>
                </c:pt>
                <c:pt idx="90">
                  <c:v>4.6289493019838354E-2</c:v>
                </c:pt>
                <c:pt idx="91">
                  <c:v>4.7026623538193583E-2</c:v>
                </c:pt>
                <c:pt idx="92">
                  <c:v>4.5784883720930231E-2</c:v>
                </c:pt>
                <c:pt idx="93">
                  <c:v>4.6204620462046202E-2</c:v>
                </c:pt>
                <c:pt idx="94">
                  <c:v>4.4470588235294116E-2</c:v>
                </c:pt>
                <c:pt idx="95">
                  <c:v>4.4148563419761734E-2</c:v>
                </c:pt>
                <c:pt idx="96">
                  <c:v>4.3126069594980027E-2</c:v>
                </c:pt>
                <c:pt idx="97">
                  <c:v>4.3165467625899283E-2</c:v>
                </c:pt>
                <c:pt idx="98">
                  <c:v>4.297896532120523E-2</c:v>
                </c:pt>
                <c:pt idx="99">
                  <c:v>4.2248798479937406E-2</c:v>
                </c:pt>
                <c:pt idx="100">
                  <c:v>4.2371931397825358E-2</c:v>
                </c:pt>
                <c:pt idx="101">
                  <c:v>4.2131074453856443E-2</c:v>
                </c:pt>
                <c:pt idx="102">
                  <c:v>4.2658842117142534E-2</c:v>
                </c:pt>
                <c:pt idx="103">
                  <c:v>4.262516914749661E-2</c:v>
                </c:pt>
                <c:pt idx="104">
                  <c:v>4.197201865423051E-2</c:v>
                </c:pt>
                <c:pt idx="105">
                  <c:v>4.1786424939199644E-2</c:v>
                </c:pt>
                <c:pt idx="106">
                  <c:v>4.1897583684327201E-2</c:v>
                </c:pt>
                <c:pt idx="107">
                  <c:v>4.1561297416162726E-2</c:v>
                </c:pt>
                <c:pt idx="108">
                  <c:v>4.1461006910167818E-2</c:v>
                </c:pt>
                <c:pt idx="109">
                  <c:v>4.1602465331278891E-2</c:v>
                </c:pt>
                <c:pt idx="110">
                  <c:v>4.1456459749945156E-2</c:v>
                </c:pt>
                <c:pt idx="111">
                  <c:v>4.0732758620689653E-2</c:v>
                </c:pt>
                <c:pt idx="112">
                  <c:v>4.0645161290322578E-2</c:v>
                </c:pt>
                <c:pt idx="113">
                  <c:v>4.0131648794988851E-2</c:v>
                </c:pt>
                <c:pt idx="114">
                  <c:v>3.9873417721518985E-2</c:v>
                </c:pt>
                <c:pt idx="115">
                  <c:v>3.9705882352941174E-2</c:v>
                </c:pt>
                <c:pt idx="116">
                  <c:v>4.0540540540540543E-2</c:v>
                </c:pt>
                <c:pt idx="117">
                  <c:v>4.0575354229282955E-2</c:v>
                </c:pt>
                <c:pt idx="118">
                  <c:v>4.0440783138975069E-2</c:v>
                </c:pt>
                <c:pt idx="119">
                  <c:v>3.9789473684210527E-2</c:v>
                </c:pt>
                <c:pt idx="120">
                  <c:v>4.0208488458674606E-2</c:v>
                </c:pt>
                <c:pt idx="121">
                  <c:v>3.9366798583628411E-2</c:v>
                </c:pt>
                <c:pt idx="122">
                  <c:v>3.9219755135920319E-2</c:v>
                </c:pt>
                <c:pt idx="123">
                  <c:v>4.0165763468281795E-2</c:v>
                </c:pt>
                <c:pt idx="124">
                  <c:v>4.1131664853101192E-2</c:v>
                </c:pt>
                <c:pt idx="125">
                  <c:v>3.9676708302718591E-2</c:v>
                </c:pt>
                <c:pt idx="126">
                  <c:v>3.9375E-2</c:v>
                </c:pt>
                <c:pt idx="127">
                  <c:v>3.9122334920306354E-2</c:v>
                </c:pt>
                <c:pt idx="128">
                  <c:v>3.9118286246507296E-2</c:v>
                </c:pt>
                <c:pt idx="129">
                  <c:v>4.0785498489425975E-2</c:v>
                </c:pt>
                <c:pt idx="130">
                  <c:v>3.9961941008563269E-2</c:v>
                </c:pt>
                <c:pt idx="131">
                  <c:v>3.9810426540284355E-2</c:v>
                </c:pt>
                <c:pt idx="132">
                  <c:v>3.9693373936784626E-2</c:v>
                </c:pt>
                <c:pt idx="133">
                  <c:v>3.9664218258132211E-2</c:v>
                </c:pt>
                <c:pt idx="134">
                  <c:v>3.931766174329103E-2</c:v>
                </c:pt>
                <c:pt idx="135">
                  <c:v>3.9211618257261403E-2</c:v>
                </c:pt>
                <c:pt idx="136">
                  <c:v>3.8953009068425387E-2</c:v>
                </c:pt>
                <c:pt idx="137">
                  <c:v>3.9170984455958548E-2</c:v>
                </c:pt>
                <c:pt idx="138">
                  <c:v>3.9823008849557522E-2</c:v>
                </c:pt>
                <c:pt idx="139">
                  <c:v>4.0118870728083206E-2</c:v>
                </c:pt>
                <c:pt idx="140">
                  <c:v>4.0165763468281795E-2</c:v>
                </c:pt>
                <c:pt idx="141">
                  <c:v>4.1046802041481159E-2</c:v>
                </c:pt>
                <c:pt idx="142">
                  <c:v>3.9852398523985241E-2</c:v>
                </c:pt>
                <c:pt idx="143">
                  <c:v>3.8567493112947653E-2</c:v>
                </c:pt>
                <c:pt idx="144">
                  <c:v>3.7559618441971379E-2</c:v>
                </c:pt>
                <c:pt idx="145">
                  <c:v>3.8383428107229889E-2</c:v>
                </c:pt>
                <c:pt idx="146">
                  <c:v>3.8551759306476287E-2</c:v>
                </c:pt>
                <c:pt idx="147">
                  <c:v>3.8414634146341456E-2</c:v>
                </c:pt>
                <c:pt idx="148">
                  <c:v>3.7698214819986038E-2</c:v>
                </c:pt>
                <c:pt idx="149">
                  <c:v>3.7470261697065819E-2</c:v>
                </c:pt>
                <c:pt idx="150">
                  <c:v>3.7237710570387147E-2</c:v>
                </c:pt>
                <c:pt idx="151">
                  <c:v>3.7333333333333329E-2</c:v>
                </c:pt>
                <c:pt idx="152">
                  <c:v>3.7160833661030276E-2</c:v>
                </c:pt>
                <c:pt idx="153">
                  <c:v>3.6968215158924206E-2</c:v>
                </c:pt>
                <c:pt idx="154">
                  <c:v>3.7066091390468715E-2</c:v>
                </c:pt>
                <c:pt idx="155">
                  <c:v>3.6896046852122985E-2</c:v>
                </c:pt>
                <c:pt idx="156">
                  <c:v>3.8658212313356512E-2</c:v>
                </c:pt>
                <c:pt idx="157">
                  <c:v>3.7902336308031685E-2</c:v>
                </c:pt>
                <c:pt idx="158">
                  <c:v>3.7062457103637612E-2</c:v>
                </c:pt>
                <c:pt idx="159">
                  <c:v>3.7470261697065819E-2</c:v>
                </c:pt>
                <c:pt idx="160">
                  <c:v>3.7263406940063089E-2</c:v>
                </c:pt>
                <c:pt idx="161">
                  <c:v>3.7138927097661624E-2</c:v>
                </c:pt>
                <c:pt idx="162">
                  <c:v>3.8481115748752924E-2</c:v>
                </c:pt>
                <c:pt idx="163">
                  <c:v>3.9375E-2</c:v>
                </c:pt>
                <c:pt idx="164">
                  <c:v>4.1086956521739125E-2</c:v>
                </c:pt>
                <c:pt idx="165">
                  <c:v>4.1230366492146592E-2</c:v>
                </c:pt>
                <c:pt idx="166">
                  <c:v>4.0610227761065751E-2</c:v>
                </c:pt>
                <c:pt idx="167">
                  <c:v>4.0829552819183407E-2</c:v>
                </c:pt>
                <c:pt idx="168">
                  <c:v>4.1055718475073312E-2</c:v>
                </c:pt>
                <c:pt idx="169">
                  <c:v>4.0750323415265195E-2</c:v>
                </c:pt>
                <c:pt idx="170">
                  <c:v>4.1064638783269963E-2</c:v>
                </c:pt>
                <c:pt idx="171">
                  <c:v>4.0084835630965002E-2</c:v>
                </c:pt>
                <c:pt idx="172">
                  <c:v>4.0042372881355925E-2</c:v>
                </c:pt>
                <c:pt idx="173">
                  <c:v>4.077230072268364E-2</c:v>
                </c:pt>
                <c:pt idx="174">
                  <c:v>4.1140618197649109E-2</c:v>
                </c:pt>
                <c:pt idx="175">
                  <c:v>4.1698841698841693E-2</c:v>
                </c:pt>
                <c:pt idx="176">
                  <c:v>4.1370252818211661E-2</c:v>
                </c:pt>
                <c:pt idx="177">
                  <c:v>4.2419481539670068E-2</c:v>
                </c:pt>
                <c:pt idx="178">
                  <c:v>4.2847426887327136E-2</c:v>
                </c:pt>
                <c:pt idx="179">
                  <c:v>4.3453270490861021E-2</c:v>
                </c:pt>
                <c:pt idx="180">
                  <c:v>4.2930153321976146E-2</c:v>
                </c:pt>
                <c:pt idx="181">
                  <c:v>4.318026045236463E-2</c:v>
                </c:pt>
                <c:pt idx="182">
                  <c:v>4.4138253152732364E-2</c:v>
                </c:pt>
                <c:pt idx="183">
                  <c:v>4.2605951307484222E-2</c:v>
                </c:pt>
                <c:pt idx="184">
                  <c:v>4.1311475409836061E-2</c:v>
                </c:pt>
                <c:pt idx="185">
                  <c:v>4.1266375545851532E-2</c:v>
                </c:pt>
                <c:pt idx="186">
                  <c:v>4.11003588126563E-2</c:v>
                </c:pt>
                <c:pt idx="187">
                  <c:v>4.0680154972018941E-2</c:v>
                </c:pt>
                <c:pt idx="188">
                  <c:v>3.9693373936784626E-2</c:v>
                </c:pt>
                <c:pt idx="189">
                  <c:v>3.9860803543182534E-2</c:v>
                </c:pt>
                <c:pt idx="190">
                  <c:v>3.9928171543255515E-2</c:v>
                </c:pt>
                <c:pt idx="191">
                  <c:v>4.0719594958526339E-2</c:v>
                </c:pt>
                <c:pt idx="192">
                  <c:v>4.06015037593985E-2</c:v>
                </c:pt>
                <c:pt idx="193">
                  <c:v>3.9995767643635591E-2</c:v>
                </c:pt>
                <c:pt idx="194">
                  <c:v>4.0144435004248087E-2</c:v>
                </c:pt>
                <c:pt idx="195">
                  <c:v>4.1361199255936093E-2</c:v>
                </c:pt>
                <c:pt idx="196">
                  <c:v>4.3953488372093022E-2</c:v>
                </c:pt>
                <c:pt idx="197">
                  <c:v>4.2514902710606234E-2</c:v>
                </c:pt>
                <c:pt idx="198">
                  <c:v>4.1837299391256223E-2</c:v>
                </c:pt>
                <c:pt idx="199">
                  <c:v>3.9231966787752981E-2</c:v>
                </c:pt>
                <c:pt idx="200">
                  <c:v>3.9806234203875315E-2</c:v>
                </c:pt>
                <c:pt idx="201">
                  <c:v>3.8856907894736836E-2</c:v>
                </c:pt>
                <c:pt idx="202">
                  <c:v>3.884892086330935E-2</c:v>
                </c:pt>
                <c:pt idx="203">
                  <c:v>3.8737446197991389E-2</c:v>
                </c:pt>
                <c:pt idx="204">
                  <c:v>3.8399024786672085E-2</c:v>
                </c:pt>
                <c:pt idx="205">
                  <c:v>3.8208834529465274E-2</c:v>
                </c:pt>
                <c:pt idx="206">
                  <c:v>3.7630662020905918E-2</c:v>
                </c:pt>
                <c:pt idx="207">
                  <c:v>3.7743384922616072E-2</c:v>
                </c:pt>
                <c:pt idx="208">
                  <c:v>3.7171796636837444E-2</c:v>
                </c:pt>
                <c:pt idx="209">
                  <c:v>3.6759700476514633E-2</c:v>
                </c:pt>
                <c:pt idx="210">
                  <c:v>3.6490008688097306E-2</c:v>
                </c:pt>
                <c:pt idx="211">
                  <c:v>3.6193029490616618E-2</c:v>
                </c:pt>
                <c:pt idx="212">
                  <c:v>3.6252037978325498E-2</c:v>
                </c:pt>
                <c:pt idx="213">
                  <c:v>3.6423202929273459E-2</c:v>
                </c:pt>
                <c:pt idx="214">
                  <c:v>3.6482964964771741E-2</c:v>
                </c:pt>
                <c:pt idx="215">
                  <c:v>3.653939101014983E-2</c:v>
                </c:pt>
                <c:pt idx="216">
                  <c:v>3.6560595802301962E-2</c:v>
                </c:pt>
                <c:pt idx="217">
                  <c:v>3.6262471220260939E-2</c:v>
                </c:pt>
                <c:pt idx="218">
                  <c:v>3.667054714784633E-2</c:v>
                </c:pt>
                <c:pt idx="219">
                  <c:v>3.6766851473592058E-2</c:v>
                </c:pt>
                <c:pt idx="220">
                  <c:v>3.6546456540655511E-2</c:v>
                </c:pt>
                <c:pt idx="221">
                  <c:v>3.6834924965893585E-2</c:v>
                </c:pt>
                <c:pt idx="222">
                  <c:v>3.6759700476514633E-2</c:v>
                </c:pt>
                <c:pt idx="223">
                  <c:v>3.628683882115772E-2</c:v>
                </c:pt>
                <c:pt idx="224">
                  <c:v>3.5815804434337691E-2</c:v>
                </c:pt>
                <c:pt idx="225">
                  <c:v>3.5104011887072802E-2</c:v>
                </c:pt>
                <c:pt idx="226">
                  <c:v>3.5350229121855418E-2</c:v>
                </c:pt>
                <c:pt idx="227">
                  <c:v>3.4787410270568746E-2</c:v>
                </c:pt>
                <c:pt idx="228">
                  <c:v>3.5228331780055917E-2</c:v>
                </c:pt>
                <c:pt idx="229">
                  <c:v>3.487728363166636E-2</c:v>
                </c:pt>
                <c:pt idx="230">
                  <c:v>3.4922394678492237E-2</c:v>
                </c:pt>
                <c:pt idx="231">
                  <c:v>3.4870848708487084E-2</c:v>
                </c:pt>
                <c:pt idx="232">
                  <c:v>3.5061682589741211E-2</c:v>
                </c:pt>
                <c:pt idx="233">
                  <c:v>3.5025945144551519E-2</c:v>
                </c:pt>
                <c:pt idx="234">
                  <c:v>3.4369885433715219E-2</c:v>
                </c:pt>
                <c:pt idx="235">
                  <c:v>3.3677833214540272E-2</c:v>
                </c:pt>
                <c:pt idx="236">
                  <c:v>3.4379263301500679E-2</c:v>
                </c:pt>
                <c:pt idx="237">
                  <c:v>3.4672537149146948E-2</c:v>
                </c:pt>
                <c:pt idx="238">
                  <c:v>3.3974474204565876E-2</c:v>
                </c:pt>
                <c:pt idx="239">
                  <c:v>3.3950062870486797E-2</c:v>
                </c:pt>
                <c:pt idx="240">
                  <c:v>3.3962264150943396E-2</c:v>
                </c:pt>
                <c:pt idx="241">
                  <c:v>3.4586878945923688E-2</c:v>
                </c:pt>
                <c:pt idx="242">
                  <c:v>3.4678899082568805E-2</c:v>
                </c:pt>
                <c:pt idx="243">
                  <c:v>3.4539473684210523E-2</c:v>
                </c:pt>
                <c:pt idx="244">
                  <c:v>3.4501642935377871E-2</c:v>
                </c:pt>
                <c:pt idx="245">
                  <c:v>3.4373010821133032E-2</c:v>
                </c:pt>
                <c:pt idx="246">
                  <c:v>3.477460901563937E-2</c:v>
                </c:pt>
                <c:pt idx="247">
                  <c:v>3.4870848708487084E-2</c:v>
                </c:pt>
                <c:pt idx="248">
                  <c:v>3.461538461538461E-2</c:v>
                </c:pt>
                <c:pt idx="249">
                  <c:v>3.4761817178591135E-2</c:v>
                </c:pt>
                <c:pt idx="250">
                  <c:v>3.4752229475039073E-2</c:v>
                </c:pt>
                <c:pt idx="251">
                  <c:v>3.4806629834254144E-2</c:v>
                </c:pt>
                <c:pt idx="252">
                  <c:v>3.42546443135478E-2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BE-4062-8E82-BBEEDD964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96384"/>
        <c:axId val="1265395904"/>
      </c:lineChart>
      <c:catAx>
        <c:axId val="1265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95904"/>
        <c:crosses val="autoZero"/>
        <c:auto val="1"/>
        <c:lblAlgn val="ctr"/>
        <c:lblOffset val="100"/>
        <c:noMultiLvlLbl val="0"/>
      </c:catAx>
      <c:valAx>
        <c:axId val="12653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9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</a:t>
            </a:r>
            <a:r>
              <a:rPr lang="en-AU" baseline="0%"/>
              <a:t> 2024 </a:t>
            </a:r>
            <a:r>
              <a:rPr lang="en-AU"/>
              <a:t>PE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 Analysis'!$B$1</c:f>
              <c:strCache>
                <c:ptCount val="1"/>
                <c:pt idx="0">
                  <c:v>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2.2683924585499695E-2"/>
                  <c:y val="3.59358458243072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%">
                        <a:solidFill>
                          <a:schemeClr val="tx1">
                            <a:lumMod val="75%"/>
                            <a:lumOff val="25%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F473DF-6969-4968-9CB5-A44515FDB567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/>
                      </a:pPr>
                      <a:t>[VALUE]</a:t>
                    </a:fld>
                    <a:endParaRPr lang="en-AU"/>
                  </a:p>
                </c:rich>
              </c:tx>
              <c:numFmt formatCode="&quot;$&quot;#,##0.00" sourceLinked="0"/>
              <c:spPr>
                <a:solidFill>
                  <a:srgbClr val="980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75%"/>
                          <a:lumOff val="2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A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060-4A60-80C1-53A1692495E8}"/>
                </c:ext>
              </c:extLst>
            </c:dLbl>
            <c:dLbl>
              <c:idx val="160"/>
              <c:layout>
                <c:manualLayout>
                  <c:x val="-4.3443428788010434E-2"/>
                  <c:y val="-0.10176637497611479"/>
                </c:manualLayout>
              </c:layout>
              <c:numFmt formatCode="&quot;$&quot;#,##0.00" sourceLinked="0"/>
              <c:spPr>
                <a:gradFill rotWithShape="1">
                  <a:gsLst>
                    <a:gs pos="0%">
                      <a:schemeClr val="accent2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2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2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60-4A60-80C1-53A1692495E8}"/>
                </c:ext>
              </c:extLst>
            </c:dLbl>
            <c:dLbl>
              <c:idx val="196"/>
              <c:layout>
                <c:manualLayout>
                  <c:x val="1.2164160060642921E-2"/>
                  <c:y val="7.0453644214233321E-2"/>
                </c:manualLayout>
              </c:layout>
              <c:numFmt formatCode="&quot;$&quot;#,##0.00" sourceLinked="0"/>
              <c:spPr>
                <a:gradFill rotWithShape="1">
                  <a:gsLst>
                    <a:gs pos="0%">
                      <a:schemeClr val="accent2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2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2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060-4A60-80C1-53A1692495E8}"/>
                </c:ext>
              </c:extLst>
            </c:dLbl>
            <c:dLbl>
              <c:idx val="235"/>
              <c:layout>
                <c:manualLayout>
                  <c:x val="-1.744917275807798E-3"/>
                  <c:y val="-3.8502691954614948E-2"/>
                </c:manualLayout>
              </c:layout>
              <c:numFmt formatCode="&quot;$&quot;#,##0.00" sourceLinked="0"/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060-4A60-80C1-53A1692495E8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'PE Analysis'!$B$2:$B$254</c:f>
              <c:numCache>
                <c:formatCode>General</c:formatCode>
                <c:ptCount val="253"/>
                <c:pt idx="0">
                  <c:v>13.92143460279166</c:v>
                </c:pt>
                <c:pt idx="1">
                  <c:v>14.019875926245046</c:v>
                </c:pt>
                <c:pt idx="2">
                  <c:v>14.013007926934344</c:v>
                </c:pt>
                <c:pt idx="3">
                  <c:v>14.230494571773219</c:v>
                </c:pt>
                <c:pt idx="4">
                  <c:v>14.269413234533861</c:v>
                </c:pt>
                <c:pt idx="5">
                  <c:v>14.436534551094262</c:v>
                </c:pt>
                <c:pt idx="6">
                  <c:v>14.418219886265724</c:v>
                </c:pt>
                <c:pt idx="7">
                  <c:v>14.741015853868689</c:v>
                </c:pt>
                <c:pt idx="8">
                  <c:v>14.915005169739791</c:v>
                </c:pt>
                <c:pt idx="9">
                  <c:v>15.134781147682233</c:v>
                </c:pt>
                <c:pt idx="10">
                  <c:v>15.105019817335862</c:v>
                </c:pt>
                <c:pt idx="11">
                  <c:v>15.018025159400308</c:v>
                </c:pt>
                <c:pt idx="12">
                  <c:v>14.94018783387903</c:v>
                </c:pt>
                <c:pt idx="13">
                  <c:v>14.882954506289851</c:v>
                </c:pt>
                <c:pt idx="14">
                  <c:v>14.903558504221953</c:v>
                </c:pt>
                <c:pt idx="15">
                  <c:v>15.084415819403757</c:v>
                </c:pt>
                <c:pt idx="16">
                  <c:v>15.4713131139066</c:v>
                </c:pt>
                <c:pt idx="17">
                  <c:v>15.544571773220749</c:v>
                </c:pt>
                <c:pt idx="18">
                  <c:v>15.256115802171291</c:v>
                </c:pt>
                <c:pt idx="19">
                  <c:v>15.40721178700672</c:v>
                </c:pt>
                <c:pt idx="20">
                  <c:v>15.182857142857141</c:v>
                </c:pt>
                <c:pt idx="21">
                  <c:v>15.283587799414097</c:v>
                </c:pt>
                <c:pt idx="22">
                  <c:v>15.945205066344995</c:v>
                </c:pt>
                <c:pt idx="23">
                  <c:v>16.094011718076857</c:v>
                </c:pt>
                <c:pt idx="24">
                  <c:v>15.604094433913492</c:v>
                </c:pt>
                <c:pt idx="25">
                  <c:v>14.92874116836119</c:v>
                </c:pt>
                <c:pt idx="26">
                  <c:v>15.19201447527141</c:v>
                </c:pt>
                <c:pt idx="27">
                  <c:v>15.288166465621231</c:v>
                </c:pt>
                <c:pt idx="28">
                  <c:v>15.203461140789246</c:v>
                </c:pt>
                <c:pt idx="29">
                  <c:v>15.423237118731691</c:v>
                </c:pt>
                <c:pt idx="30">
                  <c:v>16.707552989832845</c:v>
                </c:pt>
                <c:pt idx="31">
                  <c:v>17.382906255385148</c:v>
                </c:pt>
                <c:pt idx="32">
                  <c:v>17.458454247802862</c:v>
                </c:pt>
                <c:pt idx="33">
                  <c:v>17.37832758917801</c:v>
                </c:pt>
                <c:pt idx="34">
                  <c:v>17.717148888505946</c:v>
                </c:pt>
                <c:pt idx="35">
                  <c:v>17.69654489057384</c:v>
                </c:pt>
                <c:pt idx="36">
                  <c:v>17.822458211270032</c:v>
                </c:pt>
                <c:pt idx="37">
                  <c:v>17.687387558159575</c:v>
                </c:pt>
                <c:pt idx="38">
                  <c:v>17.575210236084782</c:v>
                </c:pt>
                <c:pt idx="39">
                  <c:v>17.735463553334483</c:v>
                </c:pt>
                <c:pt idx="40">
                  <c:v>18.131518180251593</c:v>
                </c:pt>
                <c:pt idx="41">
                  <c:v>17.884270205066347</c:v>
                </c:pt>
                <c:pt idx="42">
                  <c:v>18.04681285541961</c:v>
                </c:pt>
                <c:pt idx="43">
                  <c:v>17.916320868516287</c:v>
                </c:pt>
                <c:pt idx="44">
                  <c:v>18.216223505083576</c:v>
                </c:pt>
                <c:pt idx="45">
                  <c:v>18.53901947268654</c:v>
                </c:pt>
                <c:pt idx="46">
                  <c:v>18.646618128554195</c:v>
                </c:pt>
                <c:pt idx="47">
                  <c:v>18.495522143718766</c:v>
                </c:pt>
                <c:pt idx="48">
                  <c:v>18.445156815440289</c:v>
                </c:pt>
                <c:pt idx="49">
                  <c:v>18.772531449250387</c:v>
                </c:pt>
                <c:pt idx="50">
                  <c:v>18.449735481647423</c:v>
                </c:pt>
                <c:pt idx="51">
                  <c:v>18.623724797518523</c:v>
                </c:pt>
                <c:pt idx="52">
                  <c:v>18.696983456832672</c:v>
                </c:pt>
                <c:pt idx="53">
                  <c:v>18.843500775460967</c:v>
                </c:pt>
                <c:pt idx="54">
                  <c:v>18.676379458900566</c:v>
                </c:pt>
                <c:pt idx="55">
                  <c:v>18.410816818886783</c:v>
                </c:pt>
                <c:pt idx="56">
                  <c:v>18.488654144408066</c:v>
                </c:pt>
                <c:pt idx="57">
                  <c:v>18.104046183008787</c:v>
                </c:pt>
                <c:pt idx="58">
                  <c:v>18.042234189212476</c:v>
                </c:pt>
                <c:pt idx="59">
                  <c:v>18.287192831294156</c:v>
                </c:pt>
                <c:pt idx="60">
                  <c:v>17.914031535412718</c:v>
                </c:pt>
                <c:pt idx="61">
                  <c:v>18.053680854730313</c:v>
                </c:pt>
                <c:pt idx="62">
                  <c:v>17.996447527141132</c:v>
                </c:pt>
                <c:pt idx="63">
                  <c:v>18.53901947268654</c:v>
                </c:pt>
                <c:pt idx="64">
                  <c:v>18.278035498879891</c:v>
                </c:pt>
                <c:pt idx="65">
                  <c:v>18.300928829915559</c:v>
                </c:pt>
                <c:pt idx="66">
                  <c:v>18.637460796139926</c:v>
                </c:pt>
                <c:pt idx="67">
                  <c:v>18.552755471307947</c:v>
                </c:pt>
                <c:pt idx="68">
                  <c:v>18.42913148371532</c:v>
                </c:pt>
                <c:pt idx="69">
                  <c:v>18.136096846458727</c:v>
                </c:pt>
                <c:pt idx="70">
                  <c:v>18.202487506462177</c:v>
                </c:pt>
                <c:pt idx="71">
                  <c:v>18.426842150611751</c:v>
                </c:pt>
                <c:pt idx="72">
                  <c:v>18.662643460279163</c:v>
                </c:pt>
                <c:pt idx="73">
                  <c:v>18.573359469240046</c:v>
                </c:pt>
                <c:pt idx="74">
                  <c:v>18.385634154747546</c:v>
                </c:pt>
                <c:pt idx="75">
                  <c:v>18.438288816129589</c:v>
                </c:pt>
                <c:pt idx="76">
                  <c:v>18.676379458900566</c:v>
                </c:pt>
                <c:pt idx="77">
                  <c:v>18.518415474754438</c:v>
                </c:pt>
                <c:pt idx="78">
                  <c:v>18.806871445803896</c:v>
                </c:pt>
                <c:pt idx="79">
                  <c:v>18.520704807858007</c:v>
                </c:pt>
                <c:pt idx="80">
                  <c:v>18.543598138893675</c:v>
                </c:pt>
                <c:pt idx="81">
                  <c:v>18.044523522316041</c:v>
                </c:pt>
                <c:pt idx="82">
                  <c:v>18.513836808547303</c:v>
                </c:pt>
                <c:pt idx="83">
                  <c:v>18.275746165776322</c:v>
                </c:pt>
                <c:pt idx="84">
                  <c:v>18.305507496122694</c:v>
                </c:pt>
                <c:pt idx="85">
                  <c:v>18.223091504394276</c:v>
                </c:pt>
                <c:pt idx="86">
                  <c:v>18.280324831983457</c:v>
                </c:pt>
                <c:pt idx="87">
                  <c:v>17.836194209891435</c:v>
                </c:pt>
                <c:pt idx="88">
                  <c:v>18.77939944856109</c:v>
                </c:pt>
                <c:pt idx="89">
                  <c:v>18.733612786489747</c:v>
                </c:pt>
                <c:pt idx="90">
                  <c:v>18.694694123729104</c:v>
                </c:pt>
                <c:pt idx="91">
                  <c:v>18.401659486472514</c:v>
                </c:pt>
                <c:pt idx="92">
                  <c:v>18.900734103050148</c:v>
                </c:pt>
                <c:pt idx="93">
                  <c:v>18.729034120282613</c:v>
                </c:pt>
                <c:pt idx="94">
                  <c:v>19.459331380320524</c:v>
                </c:pt>
                <c:pt idx="95">
                  <c:v>19.601270032741684</c:v>
                </c:pt>
                <c:pt idx="96">
                  <c:v>20.066004652765812</c:v>
                </c:pt>
                <c:pt idx="97">
                  <c:v>20.047689987937272</c:v>
                </c:pt>
                <c:pt idx="98">
                  <c:v>20.134684645872824</c:v>
                </c:pt>
                <c:pt idx="99">
                  <c:v>20.482663277615025</c:v>
                </c:pt>
                <c:pt idx="100">
                  <c:v>20.423140616922279</c:v>
                </c:pt>
                <c:pt idx="101">
                  <c:v>20.539896605204206</c:v>
                </c:pt>
                <c:pt idx="102">
                  <c:v>20.285780630708253</c:v>
                </c:pt>
                <c:pt idx="103">
                  <c:v>20.301805962433225</c:v>
                </c:pt>
                <c:pt idx="104">
                  <c:v>20.617733930725485</c:v>
                </c:pt>
                <c:pt idx="105">
                  <c:v>20.709307254868168</c:v>
                </c:pt>
                <c:pt idx="106">
                  <c:v>20.65436326038256</c:v>
                </c:pt>
                <c:pt idx="107">
                  <c:v>20.821484576942961</c:v>
                </c:pt>
                <c:pt idx="108">
                  <c:v>20.871849905221438</c:v>
                </c:pt>
                <c:pt idx="109">
                  <c:v>20.800880579010855</c:v>
                </c:pt>
                <c:pt idx="110">
                  <c:v>20.874139238325004</c:v>
                </c:pt>
                <c:pt idx="111">
                  <c:v>21.245011201102876</c:v>
                </c:pt>
                <c:pt idx="112">
                  <c:v>21.29079786317422</c:v>
                </c:pt>
                <c:pt idx="113">
                  <c:v>21.563228502498706</c:v>
                </c:pt>
                <c:pt idx="114">
                  <c:v>21.702877821816301</c:v>
                </c:pt>
                <c:pt idx="115">
                  <c:v>21.794451145958988</c:v>
                </c:pt>
                <c:pt idx="116">
                  <c:v>21.345741857659828</c:v>
                </c:pt>
                <c:pt idx="117">
                  <c:v>21.327427192831294</c:v>
                </c:pt>
                <c:pt idx="118">
                  <c:v>21.398396519041874</c:v>
                </c:pt>
                <c:pt idx="119">
                  <c:v>21.748664483887644</c:v>
                </c:pt>
                <c:pt idx="120">
                  <c:v>21.522020506634501</c:v>
                </c:pt>
                <c:pt idx="121">
                  <c:v>21.982176460451488</c:v>
                </c:pt>
                <c:pt idx="122">
                  <c:v>22.064592452179905</c:v>
                </c:pt>
                <c:pt idx="123">
                  <c:v>21.544913837670169</c:v>
                </c:pt>
                <c:pt idx="124">
                  <c:v>21.038971221781839</c:v>
                </c:pt>
                <c:pt idx="125">
                  <c:v>21.810476477683956</c:v>
                </c:pt>
                <c:pt idx="126">
                  <c:v>21.977597794244357</c:v>
                </c:pt>
                <c:pt idx="127">
                  <c:v>22.119536446665517</c:v>
                </c:pt>
                <c:pt idx="128">
                  <c:v>22.121825779769082</c:v>
                </c:pt>
                <c:pt idx="129">
                  <c:v>21.217539203860074</c:v>
                </c:pt>
                <c:pt idx="130">
                  <c:v>21.654801826641393</c:v>
                </c:pt>
                <c:pt idx="131">
                  <c:v>21.73721781836981</c:v>
                </c:pt>
                <c:pt idx="132">
                  <c:v>21.801319145269687</c:v>
                </c:pt>
                <c:pt idx="133">
                  <c:v>21.817344476994656</c:v>
                </c:pt>
                <c:pt idx="134">
                  <c:v>22.009648457694297</c:v>
                </c:pt>
                <c:pt idx="135">
                  <c:v>22.069171118387043</c:v>
                </c:pt>
                <c:pt idx="136">
                  <c:v>22.215688437015338</c:v>
                </c:pt>
                <c:pt idx="137">
                  <c:v>22.092064449422711</c:v>
                </c:pt>
                <c:pt idx="138">
                  <c:v>21.730349819059107</c:v>
                </c:pt>
                <c:pt idx="139">
                  <c:v>21.57009650180941</c:v>
                </c:pt>
                <c:pt idx="140">
                  <c:v>21.544913837670169</c:v>
                </c:pt>
                <c:pt idx="141">
                  <c:v>21.082468550749613</c:v>
                </c:pt>
                <c:pt idx="142">
                  <c:v>21.714324487334135</c:v>
                </c:pt>
                <c:pt idx="143">
                  <c:v>22.437753748061347</c:v>
                </c:pt>
                <c:pt idx="144">
                  <c:v>23.039848354299501</c:v>
                </c:pt>
                <c:pt idx="145">
                  <c:v>22.545352403929002</c:v>
                </c:pt>
                <c:pt idx="146">
                  <c:v>22.446911080475616</c:v>
                </c:pt>
                <c:pt idx="147">
                  <c:v>22.527037739100468</c:v>
                </c:pt>
                <c:pt idx="148">
                  <c:v>22.955143029467514</c:v>
                </c:pt>
                <c:pt idx="149">
                  <c:v>23.094792348785109</c:v>
                </c:pt>
                <c:pt idx="150">
                  <c:v>23.239020334309842</c:v>
                </c:pt>
                <c:pt idx="151">
                  <c:v>23.179497673617096</c:v>
                </c:pt>
                <c:pt idx="152">
                  <c:v>23.287096329484747</c:v>
                </c:pt>
                <c:pt idx="153">
                  <c:v>23.408430983973805</c:v>
                </c:pt>
                <c:pt idx="154">
                  <c:v>23.346618990177493</c:v>
                </c:pt>
                <c:pt idx="155">
                  <c:v>23.454217646045148</c:v>
                </c:pt>
                <c:pt idx="156">
                  <c:v>22.385099086679304</c:v>
                </c:pt>
                <c:pt idx="157">
                  <c:v>22.831519041874891</c:v>
                </c:pt>
                <c:pt idx="158">
                  <c:v>23.348908323281059</c:v>
                </c:pt>
                <c:pt idx="159">
                  <c:v>23.094792348785109</c:v>
                </c:pt>
                <c:pt idx="160">
                  <c:v>23.22299500258487</c:v>
                </c:pt>
                <c:pt idx="161">
                  <c:v>23.300832328106154</c:v>
                </c:pt>
                <c:pt idx="162">
                  <c:v>22.488119076339824</c:v>
                </c:pt>
                <c:pt idx="163">
                  <c:v>21.977597794244357</c:v>
                </c:pt>
                <c:pt idx="164">
                  <c:v>21.061864552817507</c:v>
                </c:pt>
                <c:pt idx="165">
                  <c:v>20.988605893503362</c:v>
                </c:pt>
                <c:pt idx="166">
                  <c:v>21.309112528002757</c:v>
                </c:pt>
                <c:pt idx="167">
                  <c:v>21.194645872824399</c:v>
                </c:pt>
                <c:pt idx="168">
                  <c:v>21.077889884542476</c:v>
                </c:pt>
                <c:pt idx="169">
                  <c:v>21.235853868688611</c:v>
                </c:pt>
                <c:pt idx="170">
                  <c:v>21.073311218335341</c:v>
                </c:pt>
                <c:pt idx="171">
                  <c:v>21.588411166637943</c:v>
                </c:pt>
                <c:pt idx="172">
                  <c:v>21.611304497673618</c:v>
                </c:pt>
                <c:pt idx="173">
                  <c:v>21.22440720317077</c:v>
                </c:pt>
                <c:pt idx="174">
                  <c:v>21.034392555574701</c:v>
                </c:pt>
                <c:pt idx="175">
                  <c:v>20.75280458383595</c:v>
                </c:pt>
                <c:pt idx="176">
                  <c:v>20.917636567292782</c:v>
                </c:pt>
                <c:pt idx="177">
                  <c:v>20.400247285886611</c:v>
                </c:pt>
                <c:pt idx="178">
                  <c:v>20.196496639669135</c:v>
                </c:pt>
                <c:pt idx="179">
                  <c:v>19.91490866793038</c:v>
                </c:pt>
                <c:pt idx="180">
                  <c:v>20.157577976908495</c:v>
                </c:pt>
                <c:pt idx="181">
                  <c:v>20.040821988626572</c:v>
                </c:pt>
                <c:pt idx="182">
                  <c:v>19.605848698948819</c:v>
                </c:pt>
                <c:pt idx="183">
                  <c:v>20.310963294847493</c:v>
                </c:pt>
                <c:pt idx="184">
                  <c:v>20.947397897639153</c:v>
                </c:pt>
                <c:pt idx="185">
                  <c:v>20.970291228674821</c:v>
                </c:pt>
                <c:pt idx="186">
                  <c:v>21.054996553506808</c:v>
                </c:pt>
                <c:pt idx="187">
                  <c:v>21.272483198345682</c:v>
                </c:pt>
                <c:pt idx="188">
                  <c:v>21.801319145269687</c:v>
                </c:pt>
                <c:pt idx="189">
                  <c:v>21.709745821127001</c:v>
                </c:pt>
                <c:pt idx="190">
                  <c:v>21.67311649146993</c:v>
                </c:pt>
                <c:pt idx="191">
                  <c:v>21.25187920041358</c:v>
                </c:pt>
                <c:pt idx="192">
                  <c:v>21.313691194209891</c:v>
                </c:pt>
                <c:pt idx="193">
                  <c:v>21.636487161812855</c:v>
                </c:pt>
                <c:pt idx="194">
                  <c:v>21.556360503188007</c:v>
                </c:pt>
                <c:pt idx="195">
                  <c:v>20.922215233499912</c:v>
                </c:pt>
                <c:pt idx="196">
                  <c:v>19.688264690677237</c:v>
                </c:pt>
                <c:pt idx="197">
                  <c:v>20.354460623815267</c:v>
                </c:pt>
                <c:pt idx="198">
                  <c:v>20.684124590728931</c:v>
                </c:pt>
                <c:pt idx="199">
                  <c:v>22.057724452869206</c:v>
                </c:pt>
                <c:pt idx="200">
                  <c:v>21.739507151473376</c:v>
                </c:pt>
                <c:pt idx="201">
                  <c:v>22.270632431500946</c:v>
                </c:pt>
                <c:pt idx="202">
                  <c:v>22.27521109770808</c:v>
                </c:pt>
                <c:pt idx="203">
                  <c:v>22.339312424607961</c:v>
                </c:pt>
                <c:pt idx="204">
                  <c:v>22.536195071514733</c:v>
                </c:pt>
                <c:pt idx="205">
                  <c:v>22.648372393589526</c:v>
                </c:pt>
                <c:pt idx="206">
                  <c:v>22.996351025331727</c:v>
                </c:pt>
                <c:pt idx="207">
                  <c:v>22.927671032224712</c:v>
                </c:pt>
                <c:pt idx="208">
                  <c:v>23.280228330174047</c:v>
                </c:pt>
                <c:pt idx="209">
                  <c:v>23.5412123039807</c:v>
                </c:pt>
                <c:pt idx="210">
                  <c:v>23.715201619851801</c:v>
                </c:pt>
                <c:pt idx="211">
                  <c:v>23.909794933655004</c:v>
                </c:pt>
                <c:pt idx="212">
                  <c:v>23.870876270894364</c:v>
                </c:pt>
                <c:pt idx="213">
                  <c:v>23.758698948819575</c:v>
                </c:pt>
                <c:pt idx="214">
                  <c:v>23.719780286058935</c:v>
                </c:pt>
                <c:pt idx="215">
                  <c:v>23.68315095640186</c:v>
                </c:pt>
                <c:pt idx="216">
                  <c:v>23.669414957780457</c:v>
                </c:pt>
                <c:pt idx="217">
                  <c:v>23.864008271583661</c:v>
                </c:pt>
                <c:pt idx="218">
                  <c:v>23.598445631569877</c:v>
                </c:pt>
                <c:pt idx="219">
                  <c:v>23.536633637773566</c:v>
                </c:pt>
                <c:pt idx="220">
                  <c:v>23.67857229019473</c:v>
                </c:pt>
                <c:pt idx="221">
                  <c:v>23.493136308805791</c:v>
                </c:pt>
                <c:pt idx="222">
                  <c:v>23.5412123039807</c:v>
                </c:pt>
                <c:pt idx="223">
                  <c:v>23.847982939858692</c:v>
                </c:pt>
                <c:pt idx="224">
                  <c:v>24.161621575047391</c:v>
                </c:pt>
                <c:pt idx="225">
                  <c:v>24.651538859210753</c:v>
                </c:pt>
                <c:pt idx="226">
                  <c:v>24.479838876443221</c:v>
                </c:pt>
                <c:pt idx="227">
                  <c:v>24.875893503360331</c:v>
                </c:pt>
                <c:pt idx="228">
                  <c:v>24.564544201275201</c:v>
                </c:pt>
                <c:pt idx="229">
                  <c:v>24.81179217646045</c:v>
                </c:pt>
                <c:pt idx="230">
                  <c:v>24.77974151301051</c:v>
                </c:pt>
                <c:pt idx="231">
                  <c:v>24.816370842667588</c:v>
                </c:pt>
                <c:pt idx="232">
                  <c:v>24.681300189557124</c:v>
                </c:pt>
                <c:pt idx="233">
                  <c:v>24.706482853696365</c:v>
                </c:pt>
                <c:pt idx="234">
                  <c:v>25.178085473031192</c:v>
                </c:pt>
                <c:pt idx="235">
                  <c:v>25.69547475443736</c:v>
                </c:pt>
                <c:pt idx="236">
                  <c:v>25.171217473720489</c:v>
                </c:pt>
                <c:pt idx="237">
                  <c:v>24.958309495088745</c:v>
                </c:pt>
                <c:pt idx="238">
                  <c:v>25.471120110287782</c:v>
                </c:pt>
                <c:pt idx="239">
                  <c:v>25.489434775116319</c:v>
                </c:pt>
                <c:pt idx="240">
                  <c:v>25.48027744270205</c:v>
                </c:pt>
                <c:pt idx="241">
                  <c:v>25.02012148888506</c:v>
                </c:pt>
                <c:pt idx="242">
                  <c:v>24.953730828881614</c:v>
                </c:pt>
                <c:pt idx="243">
                  <c:v>25.054461485438566</c:v>
                </c:pt>
                <c:pt idx="244">
                  <c:v>25.081933482681372</c:v>
                </c:pt>
                <c:pt idx="245">
                  <c:v>25.175796139927623</c:v>
                </c:pt>
                <c:pt idx="246">
                  <c:v>24.885050835774599</c:v>
                </c:pt>
                <c:pt idx="247">
                  <c:v>24.816370842667588</c:v>
                </c:pt>
                <c:pt idx="248">
                  <c:v>24.999517490952954</c:v>
                </c:pt>
                <c:pt idx="249">
                  <c:v>24.894208168188865</c:v>
                </c:pt>
                <c:pt idx="250">
                  <c:v>24.901076167499568</c:v>
                </c:pt>
                <c:pt idx="251">
                  <c:v>24.862157504738928</c:v>
                </c:pt>
                <c:pt idx="252">
                  <c:v>25.262790797863172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0-4A60-80C1-53A16924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492815"/>
        <c:axId val="1451503855"/>
      </c:lineChart>
      <c:catAx>
        <c:axId val="145149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03855"/>
        <c:crosses val="autoZero"/>
        <c:auto val="1"/>
        <c:lblAlgn val="ctr"/>
        <c:lblOffset val="100"/>
        <c:noMultiLvlLbl val="0"/>
      </c:catAx>
      <c:valAx>
        <c:axId val="1451503855"/>
        <c:scaling>
          <c:orientation val="minMax"/>
          <c:max val="28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49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JBH 2024 Yearly Investment</a:t>
            </a:r>
            <a:r>
              <a:rPr lang="en-US" baseline="0%"/>
              <a:t> </a:t>
            </a:r>
            <a:r>
              <a:rPr lang="en-US"/>
              <a:t>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6423711"/>
        <c:axId val="16164265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'Yearly Investment Portfoilo'!$B$1</c15:sqref>
                        </c15:formulaRef>
                      </c:ext>
                    </c:extLst>
                    <c:strCache>
                      <c:ptCount val="1"/>
                      <c:pt idx="0">
                        <c:v>Close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'Yearly Investment Portfoilo'!$A$2:$A$254</c15:sqref>
                        </c15:formulaRef>
                      </c:ext>
                    </c:extLst>
                    <c:strCache>
                      <c:ptCount val="253"/>
                      <c:pt idx="0">
                        <c:v>01/07/2024</c:v>
                      </c:pt>
                      <c:pt idx="1">
                        <c:v>02/07/2024</c:v>
                      </c:pt>
                      <c:pt idx="2">
                        <c:v>03/07/2024</c:v>
                      </c:pt>
                      <c:pt idx="3">
                        <c:v>04/07/2024</c:v>
                      </c:pt>
                      <c:pt idx="4">
                        <c:v>05/07/2024</c:v>
                      </c:pt>
                      <c:pt idx="5">
                        <c:v>08/07/2024</c:v>
                      </c:pt>
                      <c:pt idx="6">
                        <c:v>09/07/2024</c:v>
                      </c:pt>
                      <c:pt idx="7">
                        <c:v>10/07/2024</c:v>
                      </c:pt>
                      <c:pt idx="8">
                        <c:v>11/07/2024</c:v>
                      </c:pt>
                      <c:pt idx="9">
                        <c:v>12/07/2024</c:v>
                      </c:pt>
                      <c:pt idx="10">
                        <c:v>15/07/2024</c:v>
                      </c:pt>
                      <c:pt idx="11">
                        <c:v>16/07/2024</c:v>
                      </c:pt>
                      <c:pt idx="12">
                        <c:v>17/07/2024</c:v>
                      </c:pt>
                      <c:pt idx="13">
                        <c:v>18/07/2024</c:v>
                      </c:pt>
                      <c:pt idx="14">
                        <c:v>19/07/2024</c:v>
                      </c:pt>
                      <c:pt idx="15">
                        <c:v>22/07/2024</c:v>
                      </c:pt>
                      <c:pt idx="16">
                        <c:v>23/07/2024</c:v>
                      </c:pt>
                      <c:pt idx="17">
                        <c:v>24/07/2024</c:v>
                      </c:pt>
                      <c:pt idx="18">
                        <c:v>25/07/2024</c:v>
                      </c:pt>
                      <c:pt idx="19">
                        <c:v>26/07/2024</c:v>
                      </c:pt>
                      <c:pt idx="20">
                        <c:v>29/07/2024</c:v>
                      </c:pt>
                      <c:pt idx="21">
                        <c:v>30/07/2024</c:v>
                      </c:pt>
                      <c:pt idx="22">
                        <c:v>31/07/2024</c:v>
                      </c:pt>
                      <c:pt idx="23">
                        <c:v>01/08/2024</c:v>
                      </c:pt>
                      <c:pt idx="24">
                        <c:v>02/08/2024</c:v>
                      </c:pt>
                      <c:pt idx="25">
                        <c:v>05/08/2024</c:v>
                      </c:pt>
                      <c:pt idx="26">
                        <c:v>06/08/2024</c:v>
                      </c:pt>
                      <c:pt idx="27">
                        <c:v>07/08/2024</c:v>
                      </c:pt>
                      <c:pt idx="28">
                        <c:v>08/08/2024</c:v>
                      </c:pt>
                      <c:pt idx="29">
                        <c:v>09/08/2024</c:v>
                      </c:pt>
                      <c:pt idx="30">
                        <c:v>12/08/2024</c:v>
                      </c:pt>
                      <c:pt idx="31">
                        <c:v>13/08/2024</c:v>
                      </c:pt>
                      <c:pt idx="32">
                        <c:v>14/08/2024</c:v>
                      </c:pt>
                      <c:pt idx="33">
                        <c:v>15/08/2024</c:v>
                      </c:pt>
                      <c:pt idx="34">
                        <c:v>16/08/2024</c:v>
                      </c:pt>
                      <c:pt idx="35">
                        <c:v>19/08/2024</c:v>
                      </c:pt>
                      <c:pt idx="36">
                        <c:v>20/08/2024</c:v>
                      </c:pt>
                      <c:pt idx="37">
                        <c:v>21/08/2024</c:v>
                      </c:pt>
                      <c:pt idx="38">
                        <c:v>22/08/2024</c:v>
                      </c:pt>
                      <c:pt idx="39">
                        <c:v>23/08/2024</c:v>
                      </c:pt>
                      <c:pt idx="40">
                        <c:v>26/08/2024</c:v>
                      </c:pt>
                      <c:pt idx="41">
                        <c:v>27/08/2024</c:v>
                      </c:pt>
                      <c:pt idx="42">
                        <c:v>28/08/2024</c:v>
                      </c:pt>
                      <c:pt idx="43">
                        <c:v>29/08/2024</c:v>
                      </c:pt>
                      <c:pt idx="44">
                        <c:v>30/08/2024</c:v>
                      </c:pt>
                      <c:pt idx="45">
                        <c:v>02/09/2024</c:v>
                      </c:pt>
                      <c:pt idx="46">
                        <c:v>03/09/2024</c:v>
                      </c:pt>
                      <c:pt idx="47">
                        <c:v>04/09/2024</c:v>
                      </c:pt>
                      <c:pt idx="48">
                        <c:v>05/09/2024</c:v>
                      </c:pt>
                      <c:pt idx="49">
                        <c:v>06/09/2024</c:v>
                      </c:pt>
                      <c:pt idx="50">
                        <c:v>09/09/2024</c:v>
                      </c:pt>
                      <c:pt idx="51">
                        <c:v>10/09/2024</c:v>
                      </c:pt>
                      <c:pt idx="52">
                        <c:v>11/09/2024</c:v>
                      </c:pt>
                      <c:pt idx="53">
                        <c:v>12/09/2024</c:v>
                      </c:pt>
                      <c:pt idx="54">
                        <c:v>13/09/2024</c:v>
                      </c:pt>
                      <c:pt idx="55">
                        <c:v>16/09/2024</c:v>
                      </c:pt>
                      <c:pt idx="56">
                        <c:v>17/09/2024</c:v>
                      </c:pt>
                      <c:pt idx="57">
                        <c:v>18/09/2024</c:v>
                      </c:pt>
                      <c:pt idx="58">
                        <c:v>19/09/2024</c:v>
                      </c:pt>
                      <c:pt idx="59">
                        <c:v>20/09/2024</c:v>
                      </c:pt>
                      <c:pt idx="60">
                        <c:v>23/09/2024</c:v>
                      </c:pt>
                      <c:pt idx="61">
                        <c:v>24/09/2024</c:v>
                      </c:pt>
                      <c:pt idx="62">
                        <c:v>25/09/2024</c:v>
                      </c:pt>
                      <c:pt idx="63">
                        <c:v>26/09/2024</c:v>
                      </c:pt>
                      <c:pt idx="64">
                        <c:v>27/09/2024</c:v>
                      </c:pt>
                      <c:pt idx="65">
                        <c:v>30/09/2024</c:v>
                      </c:pt>
                      <c:pt idx="66">
                        <c:v>01/10/2024</c:v>
                      </c:pt>
                      <c:pt idx="67">
                        <c:v>02/10/2024</c:v>
                      </c:pt>
                      <c:pt idx="68">
                        <c:v>03/10/2024</c:v>
                      </c:pt>
                      <c:pt idx="69">
                        <c:v>04/10/2024</c:v>
                      </c:pt>
                      <c:pt idx="70">
                        <c:v>07/10/2024</c:v>
                      </c:pt>
                      <c:pt idx="71">
                        <c:v>08/10/2024</c:v>
                      </c:pt>
                      <c:pt idx="72">
                        <c:v>09/10/2024</c:v>
                      </c:pt>
                      <c:pt idx="73">
                        <c:v>10/10/2024</c:v>
                      </c:pt>
                      <c:pt idx="74">
                        <c:v>11/10/2024</c:v>
                      </c:pt>
                      <c:pt idx="75">
                        <c:v>14/10/2024</c:v>
                      </c:pt>
                      <c:pt idx="76">
                        <c:v>15/10/2024</c:v>
                      </c:pt>
                      <c:pt idx="77">
                        <c:v>16/10/2024</c:v>
                      </c:pt>
                      <c:pt idx="78">
                        <c:v>17/10/2024</c:v>
                      </c:pt>
                      <c:pt idx="79">
                        <c:v>18/10/2024</c:v>
                      </c:pt>
                      <c:pt idx="80">
                        <c:v>21/10/2024</c:v>
                      </c:pt>
                      <c:pt idx="81">
                        <c:v>22/10/2024</c:v>
                      </c:pt>
                      <c:pt idx="82">
                        <c:v>23/10/2024</c:v>
                      </c:pt>
                      <c:pt idx="83">
                        <c:v>24/10/2024</c:v>
                      </c:pt>
                      <c:pt idx="84">
                        <c:v>25/10/2024</c:v>
                      </c:pt>
                      <c:pt idx="85">
                        <c:v>28/10/2024</c:v>
                      </c:pt>
                      <c:pt idx="86">
                        <c:v>29/10/2024</c:v>
                      </c:pt>
                      <c:pt idx="87">
                        <c:v>30/10/2024</c:v>
                      </c:pt>
                      <c:pt idx="88">
                        <c:v>31/10/2024</c:v>
                      </c:pt>
                      <c:pt idx="89">
                        <c:v>01/11/2024</c:v>
                      </c:pt>
                      <c:pt idx="90">
                        <c:v>04/11/2024</c:v>
                      </c:pt>
                      <c:pt idx="91">
                        <c:v>05/11/2024</c:v>
                      </c:pt>
                      <c:pt idx="92">
                        <c:v>06/11/2024</c:v>
                      </c:pt>
                      <c:pt idx="93">
                        <c:v>07/11/2024</c:v>
                      </c:pt>
                      <c:pt idx="94">
                        <c:v>08/11/2024</c:v>
                      </c:pt>
                      <c:pt idx="95">
                        <c:v>11/11/2024</c:v>
                      </c:pt>
                      <c:pt idx="96">
                        <c:v>12/11/2024</c:v>
                      </c:pt>
                      <c:pt idx="97">
                        <c:v>13/11/2024</c:v>
                      </c:pt>
                      <c:pt idx="98">
                        <c:v>14/11/2024</c:v>
                      </c:pt>
                      <c:pt idx="99">
                        <c:v>15/11/2024</c:v>
                      </c:pt>
                      <c:pt idx="100">
                        <c:v>18/11/2024</c:v>
                      </c:pt>
                      <c:pt idx="101">
                        <c:v>19/11/2024</c:v>
                      </c:pt>
                      <c:pt idx="102">
                        <c:v>20/11/2024</c:v>
                      </c:pt>
                      <c:pt idx="103">
                        <c:v>21/11/2024</c:v>
                      </c:pt>
                      <c:pt idx="104">
                        <c:v>22/11/2024</c:v>
                      </c:pt>
                      <c:pt idx="105">
                        <c:v>25/11/2024</c:v>
                      </c:pt>
                      <c:pt idx="106">
                        <c:v>26/11/2024</c:v>
                      </c:pt>
                      <c:pt idx="107">
                        <c:v>27/11/2024</c:v>
                      </c:pt>
                      <c:pt idx="108">
                        <c:v>28/11/2024</c:v>
                      </c:pt>
                      <c:pt idx="109">
                        <c:v>29/11/2024</c:v>
                      </c:pt>
                      <c:pt idx="110">
                        <c:v>02/12/2024</c:v>
                      </c:pt>
                      <c:pt idx="111">
                        <c:v>03/12/2024</c:v>
                      </c:pt>
                      <c:pt idx="112">
                        <c:v>04/12/2024</c:v>
                      </c:pt>
                      <c:pt idx="113">
                        <c:v>05/12/2024</c:v>
                      </c:pt>
                      <c:pt idx="114">
                        <c:v>06/12/2024</c:v>
                      </c:pt>
                      <c:pt idx="115">
                        <c:v>09/12/2024</c:v>
                      </c:pt>
                      <c:pt idx="116">
                        <c:v>10/12/2024</c:v>
                      </c:pt>
                      <c:pt idx="117">
                        <c:v>11/12/2024</c:v>
                      </c:pt>
                      <c:pt idx="118">
                        <c:v>12/12/2024</c:v>
                      </c:pt>
                      <c:pt idx="119">
                        <c:v>13/12/2024</c:v>
                      </c:pt>
                      <c:pt idx="120">
                        <c:v>16/12/2024</c:v>
                      </c:pt>
                      <c:pt idx="121">
                        <c:v>17/12/2024</c:v>
                      </c:pt>
                      <c:pt idx="122">
                        <c:v>18/12/2024</c:v>
                      </c:pt>
                      <c:pt idx="123">
                        <c:v>19/12/2024</c:v>
                      </c:pt>
                      <c:pt idx="124">
                        <c:v>20/12/2024</c:v>
                      </c:pt>
                      <c:pt idx="125">
                        <c:v>23/12/2024</c:v>
                      </c:pt>
                      <c:pt idx="126">
                        <c:v>24/12/2024</c:v>
                      </c:pt>
                      <c:pt idx="127">
                        <c:v>27/12/2024</c:v>
                      </c:pt>
                      <c:pt idx="128">
                        <c:v>30/12/2024</c:v>
                      </c:pt>
                      <c:pt idx="129">
                        <c:v>31/12/2024</c:v>
                      </c:pt>
                      <c:pt idx="130">
                        <c:v>02/01/2025</c:v>
                      </c:pt>
                      <c:pt idx="131">
                        <c:v>03/01/2025</c:v>
                      </c:pt>
                      <c:pt idx="132">
                        <c:v>06/01/2025</c:v>
                      </c:pt>
                      <c:pt idx="133">
                        <c:v>07/01/2025</c:v>
                      </c:pt>
                      <c:pt idx="134">
                        <c:v>08/01/2025</c:v>
                      </c:pt>
                      <c:pt idx="135">
                        <c:v>09/01/2025</c:v>
                      </c:pt>
                      <c:pt idx="136">
                        <c:v>10/01/2025</c:v>
                      </c:pt>
                      <c:pt idx="137">
                        <c:v>13/01/2025</c:v>
                      </c:pt>
                      <c:pt idx="138">
                        <c:v>14/01/2025</c:v>
                      </c:pt>
                      <c:pt idx="139">
                        <c:v>15/01/2025</c:v>
                      </c:pt>
                      <c:pt idx="140">
                        <c:v>16/01/2025</c:v>
                      </c:pt>
                      <c:pt idx="141">
                        <c:v>17/01/2025</c:v>
                      </c:pt>
                      <c:pt idx="142">
                        <c:v>20/01/2025</c:v>
                      </c:pt>
                      <c:pt idx="143">
                        <c:v>21/01/2025</c:v>
                      </c:pt>
                      <c:pt idx="144">
                        <c:v>22/01/2025</c:v>
                      </c:pt>
                      <c:pt idx="145">
                        <c:v>23/01/2025</c:v>
                      </c:pt>
                      <c:pt idx="146">
                        <c:v>24/01/2025</c:v>
                      </c:pt>
                      <c:pt idx="147">
                        <c:v>28/01/2025</c:v>
                      </c:pt>
                      <c:pt idx="148">
                        <c:v>29/01/2025</c:v>
                      </c:pt>
                      <c:pt idx="149">
                        <c:v>30/01/2025</c:v>
                      </c:pt>
                      <c:pt idx="150">
                        <c:v>31/01/2025</c:v>
                      </c:pt>
                      <c:pt idx="151">
                        <c:v>03/02/2025</c:v>
                      </c:pt>
                      <c:pt idx="152">
                        <c:v>04/02/2025</c:v>
                      </c:pt>
                      <c:pt idx="153">
                        <c:v>05/02/2025</c:v>
                      </c:pt>
                      <c:pt idx="154">
                        <c:v>06/02/2025</c:v>
                      </c:pt>
                      <c:pt idx="155">
                        <c:v>07/02/2025</c:v>
                      </c:pt>
                      <c:pt idx="156">
                        <c:v>10/02/2025</c:v>
                      </c:pt>
                      <c:pt idx="157">
                        <c:v>11/02/2025</c:v>
                      </c:pt>
                      <c:pt idx="158">
                        <c:v>12/02/2025</c:v>
                      </c:pt>
                      <c:pt idx="159">
                        <c:v>13/02/2025</c:v>
                      </c:pt>
                      <c:pt idx="160">
                        <c:v>14/02/2025</c:v>
                      </c:pt>
                      <c:pt idx="161">
                        <c:v>17/02/2025</c:v>
                      </c:pt>
                      <c:pt idx="162">
                        <c:v>18/02/2025</c:v>
                      </c:pt>
                      <c:pt idx="163">
                        <c:v>19/02/2025</c:v>
                      </c:pt>
                      <c:pt idx="164">
                        <c:v>20/02/2025</c:v>
                      </c:pt>
                      <c:pt idx="165">
                        <c:v>21/02/2025</c:v>
                      </c:pt>
                      <c:pt idx="166">
                        <c:v>24/02/2025</c:v>
                      </c:pt>
                      <c:pt idx="167">
                        <c:v>25/02/2025</c:v>
                      </c:pt>
                      <c:pt idx="168">
                        <c:v>26/02/2025</c:v>
                      </c:pt>
                      <c:pt idx="169">
                        <c:v>27/02/2025</c:v>
                      </c:pt>
                      <c:pt idx="170">
                        <c:v>28/02/2025</c:v>
                      </c:pt>
                      <c:pt idx="171">
                        <c:v>03/03/2025</c:v>
                      </c:pt>
                      <c:pt idx="172">
                        <c:v>04/03/2025</c:v>
                      </c:pt>
                      <c:pt idx="173">
                        <c:v>05/03/2025</c:v>
                      </c:pt>
                      <c:pt idx="174">
                        <c:v>06/03/2025</c:v>
                      </c:pt>
                      <c:pt idx="175">
                        <c:v>07/03/2025</c:v>
                      </c:pt>
                      <c:pt idx="176">
                        <c:v>10/03/2025</c:v>
                      </c:pt>
                      <c:pt idx="177">
                        <c:v>11/03/2025</c:v>
                      </c:pt>
                      <c:pt idx="178">
                        <c:v>12/03/2025</c:v>
                      </c:pt>
                      <c:pt idx="179">
                        <c:v>13/03/2025</c:v>
                      </c:pt>
                      <c:pt idx="180">
                        <c:v>14/03/2025</c:v>
                      </c:pt>
                      <c:pt idx="181">
                        <c:v>17/03/2025</c:v>
                      </c:pt>
                      <c:pt idx="182">
                        <c:v>18/03/2025</c:v>
                      </c:pt>
                      <c:pt idx="183">
                        <c:v>19/03/2025</c:v>
                      </c:pt>
                      <c:pt idx="184">
                        <c:v>20/03/2025</c:v>
                      </c:pt>
                      <c:pt idx="185">
                        <c:v>21/03/2025</c:v>
                      </c:pt>
                      <c:pt idx="186">
                        <c:v>24/03/2025</c:v>
                      </c:pt>
                      <c:pt idx="187">
                        <c:v>25/03/2025</c:v>
                      </c:pt>
                      <c:pt idx="188">
                        <c:v>26/03/2025</c:v>
                      </c:pt>
                      <c:pt idx="189">
                        <c:v>27/03/2025</c:v>
                      </c:pt>
                      <c:pt idx="190">
                        <c:v>28/03/2025</c:v>
                      </c:pt>
                      <c:pt idx="191">
                        <c:v>31/03/2025</c:v>
                      </c:pt>
                      <c:pt idx="192">
                        <c:v>01/04/2025</c:v>
                      </c:pt>
                      <c:pt idx="193">
                        <c:v>02/04/2025</c:v>
                      </c:pt>
                      <c:pt idx="194">
                        <c:v>03/04/2025</c:v>
                      </c:pt>
                      <c:pt idx="195">
                        <c:v>04/04/2025</c:v>
                      </c:pt>
                      <c:pt idx="196">
                        <c:v>07/04/2025</c:v>
                      </c:pt>
                      <c:pt idx="197">
                        <c:v>08/04/2025</c:v>
                      </c:pt>
                      <c:pt idx="198">
                        <c:v>09/04/2025</c:v>
                      </c:pt>
                      <c:pt idx="199">
                        <c:v>10/04/2025</c:v>
                      </c:pt>
                      <c:pt idx="200">
                        <c:v>11/04/2025</c:v>
                      </c:pt>
                      <c:pt idx="201">
                        <c:v>14/04/2025</c:v>
                      </c:pt>
                      <c:pt idx="202">
                        <c:v>15/04/2025</c:v>
                      </c:pt>
                      <c:pt idx="203">
                        <c:v>16/04/2025</c:v>
                      </c:pt>
                      <c:pt idx="204">
                        <c:v>17/04/2025</c:v>
                      </c:pt>
                      <c:pt idx="205">
                        <c:v>22/04/2025</c:v>
                      </c:pt>
                      <c:pt idx="206">
                        <c:v>23/04/2025</c:v>
                      </c:pt>
                      <c:pt idx="207">
                        <c:v>24/04/2025</c:v>
                      </c:pt>
                      <c:pt idx="208">
                        <c:v>28/04/2025</c:v>
                      </c:pt>
                      <c:pt idx="209">
                        <c:v>29/04/2025</c:v>
                      </c:pt>
                      <c:pt idx="210">
                        <c:v>30/04/2025</c:v>
                      </c:pt>
                      <c:pt idx="211">
                        <c:v>01/05/2025</c:v>
                      </c:pt>
                      <c:pt idx="212">
                        <c:v>02/05/2025</c:v>
                      </c:pt>
                      <c:pt idx="213">
                        <c:v>05/05/2025</c:v>
                      </c:pt>
                      <c:pt idx="214">
                        <c:v>06/05/2025</c:v>
                      </c:pt>
                      <c:pt idx="215">
                        <c:v>07/05/2025</c:v>
                      </c:pt>
                      <c:pt idx="216">
                        <c:v>08/05/2025</c:v>
                      </c:pt>
                      <c:pt idx="217">
                        <c:v>09/05/2025</c:v>
                      </c:pt>
                      <c:pt idx="218">
                        <c:v>12/05/2025</c:v>
                      </c:pt>
                      <c:pt idx="219">
                        <c:v>13/05/2025</c:v>
                      </c:pt>
                      <c:pt idx="220">
                        <c:v>14/05/2025</c:v>
                      </c:pt>
                      <c:pt idx="221">
                        <c:v>15/05/2025</c:v>
                      </c:pt>
                      <c:pt idx="222">
                        <c:v>16/05/2025</c:v>
                      </c:pt>
                      <c:pt idx="223">
                        <c:v>19/05/2025</c:v>
                      </c:pt>
                      <c:pt idx="224">
                        <c:v>20/05/2025</c:v>
                      </c:pt>
                      <c:pt idx="225">
                        <c:v>21/05/2025</c:v>
                      </c:pt>
                      <c:pt idx="226">
                        <c:v>22/05/2025</c:v>
                      </c:pt>
                      <c:pt idx="227">
                        <c:v>23/05/2025</c:v>
                      </c:pt>
                      <c:pt idx="228">
                        <c:v>26/05/2025</c:v>
                      </c:pt>
                      <c:pt idx="229">
                        <c:v>27/05/2025</c:v>
                      </c:pt>
                      <c:pt idx="230">
                        <c:v>28/05/2025</c:v>
                      </c:pt>
                      <c:pt idx="231">
                        <c:v>29/05/2025</c:v>
                      </c:pt>
                      <c:pt idx="232">
                        <c:v>30/05/2025</c:v>
                      </c:pt>
                      <c:pt idx="233">
                        <c:v>02/06/2025</c:v>
                      </c:pt>
                      <c:pt idx="234">
                        <c:v>03/06/2025</c:v>
                      </c:pt>
                      <c:pt idx="235">
                        <c:v>04/06/2025</c:v>
                      </c:pt>
                      <c:pt idx="236">
                        <c:v>05/06/2025</c:v>
                      </c:pt>
                      <c:pt idx="237">
                        <c:v>06/06/2025</c:v>
                      </c:pt>
                      <c:pt idx="238">
                        <c:v>10/06/2025</c:v>
                      </c:pt>
                      <c:pt idx="239">
                        <c:v>11/06/2025</c:v>
                      </c:pt>
                      <c:pt idx="240">
                        <c:v>12/06/2025</c:v>
                      </c:pt>
                      <c:pt idx="241">
                        <c:v>13/06/2025</c:v>
                      </c:pt>
                      <c:pt idx="242">
                        <c:v>16/06/2025</c:v>
                      </c:pt>
                      <c:pt idx="243">
                        <c:v>17/06/2025</c:v>
                      </c:pt>
                      <c:pt idx="244">
                        <c:v>18/06/2025</c:v>
                      </c:pt>
                      <c:pt idx="245">
                        <c:v>19/06/2025</c:v>
                      </c:pt>
                      <c:pt idx="246">
                        <c:v>20/06/2025</c:v>
                      </c:pt>
                      <c:pt idx="247">
                        <c:v>23/06/2025</c:v>
                      </c:pt>
                      <c:pt idx="248">
                        <c:v>24/06/2025</c:v>
                      </c:pt>
                      <c:pt idx="249">
                        <c:v>25/06/2025</c:v>
                      </c:pt>
                      <c:pt idx="250">
                        <c:v>26/06/2025</c:v>
                      </c:pt>
                      <c:pt idx="251">
                        <c:v>27/06/2025</c:v>
                      </c:pt>
                      <c:pt idx="252">
                        <c:v>30/06/2025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'Yearly Investment Portfoilo'!$B$2:$B$254</c15:sqref>
                        </c15:formulaRef>
                      </c:ext>
                    </c:extLst>
                    <c:numCache>
                      <c:formatCode>General</c:formatCode>
                      <c:ptCount val="253"/>
                      <c:pt idx="0">
                        <c:v>60.81</c:v>
                      </c:pt>
                      <c:pt idx="1">
                        <c:v>61.24</c:v>
                      </c:pt>
                      <c:pt idx="2">
                        <c:v>61.21</c:v>
                      </c:pt>
                      <c:pt idx="3">
                        <c:v>62.16</c:v>
                      </c:pt>
                      <c:pt idx="4">
                        <c:v>62.33</c:v>
                      </c:pt>
                      <c:pt idx="5">
                        <c:v>63.06</c:v>
                      </c:pt>
                      <c:pt idx="6">
                        <c:v>62.98</c:v>
                      </c:pt>
                      <c:pt idx="7">
                        <c:v>64.39</c:v>
                      </c:pt>
                      <c:pt idx="8">
                        <c:v>65.150000000000006</c:v>
                      </c:pt>
                      <c:pt idx="9">
                        <c:v>66.11</c:v>
                      </c:pt>
                      <c:pt idx="10">
                        <c:v>65.98</c:v>
                      </c:pt>
                      <c:pt idx="11">
                        <c:v>65.599999999999994</c:v>
                      </c:pt>
                      <c:pt idx="12">
                        <c:v>65.260000000000005</c:v>
                      </c:pt>
                      <c:pt idx="13">
                        <c:v>65.010000000000005</c:v>
                      </c:pt>
                      <c:pt idx="14">
                        <c:v>65.099999999999994</c:v>
                      </c:pt>
                      <c:pt idx="15">
                        <c:v>65.89</c:v>
                      </c:pt>
                      <c:pt idx="16">
                        <c:v>67.58</c:v>
                      </c:pt>
                      <c:pt idx="17">
                        <c:v>67.900000000000006</c:v>
                      </c:pt>
                      <c:pt idx="18">
                        <c:v>66.64</c:v>
                      </c:pt>
                      <c:pt idx="19">
                        <c:v>67.3</c:v>
                      </c:pt>
                      <c:pt idx="20">
                        <c:v>66.319999999999993</c:v>
                      </c:pt>
                      <c:pt idx="21">
                        <c:v>66.760000000000005</c:v>
                      </c:pt>
                      <c:pt idx="22">
                        <c:v>69.650000000000006</c:v>
                      </c:pt>
                      <c:pt idx="23">
                        <c:v>70.3</c:v>
                      </c:pt>
                      <c:pt idx="24">
                        <c:v>68.16</c:v>
                      </c:pt>
                      <c:pt idx="25">
                        <c:v>65.209999999999994</c:v>
                      </c:pt>
                      <c:pt idx="26">
                        <c:v>66.36</c:v>
                      </c:pt>
                      <c:pt idx="27">
                        <c:v>66.78</c:v>
                      </c:pt>
                      <c:pt idx="28">
                        <c:v>66.41</c:v>
                      </c:pt>
                      <c:pt idx="29">
                        <c:v>67.37</c:v>
                      </c:pt>
                      <c:pt idx="30">
                        <c:v>72.98</c:v>
                      </c:pt>
                      <c:pt idx="31">
                        <c:v>75.930000000000007</c:v>
                      </c:pt>
                      <c:pt idx="32">
                        <c:v>76.260000000000005</c:v>
                      </c:pt>
                      <c:pt idx="33">
                        <c:v>75.91</c:v>
                      </c:pt>
                      <c:pt idx="34">
                        <c:v>77.39</c:v>
                      </c:pt>
                      <c:pt idx="35">
                        <c:v>77.3</c:v>
                      </c:pt>
                      <c:pt idx="36">
                        <c:v>77.849999999999994</c:v>
                      </c:pt>
                      <c:pt idx="37">
                        <c:v>77.260000000000005</c:v>
                      </c:pt>
                      <c:pt idx="38">
                        <c:v>76.77</c:v>
                      </c:pt>
                      <c:pt idx="39">
                        <c:v>77.47</c:v>
                      </c:pt>
                      <c:pt idx="40">
                        <c:v>79.2</c:v>
                      </c:pt>
                      <c:pt idx="41">
                        <c:v>78.12</c:v>
                      </c:pt>
                      <c:pt idx="42">
                        <c:v>78.83</c:v>
                      </c:pt>
                      <c:pt idx="43">
                        <c:v>78.260000000000005</c:v>
                      </c:pt>
                      <c:pt idx="44">
                        <c:v>79.569999999999993</c:v>
                      </c:pt>
                      <c:pt idx="45">
                        <c:v>80.98</c:v>
                      </c:pt>
                      <c:pt idx="46">
                        <c:v>81.45</c:v>
                      </c:pt>
                      <c:pt idx="47">
                        <c:v>80.790000000000006</c:v>
                      </c:pt>
                      <c:pt idx="48">
                        <c:v>80.569999999999993</c:v>
                      </c:pt>
                      <c:pt idx="49">
                        <c:v>82</c:v>
                      </c:pt>
                      <c:pt idx="50">
                        <c:v>80.59</c:v>
                      </c:pt>
                      <c:pt idx="51">
                        <c:v>81.349999999999994</c:v>
                      </c:pt>
                      <c:pt idx="52">
                        <c:v>81.67</c:v>
                      </c:pt>
                      <c:pt idx="53">
                        <c:v>82.31</c:v>
                      </c:pt>
                      <c:pt idx="54">
                        <c:v>81.58</c:v>
                      </c:pt>
                      <c:pt idx="55">
                        <c:v>80.42</c:v>
                      </c:pt>
                      <c:pt idx="56">
                        <c:v>80.760000000000005</c:v>
                      </c:pt>
                      <c:pt idx="57">
                        <c:v>79.08</c:v>
                      </c:pt>
                      <c:pt idx="58">
                        <c:v>78.81</c:v>
                      </c:pt>
                      <c:pt idx="59">
                        <c:v>79.88</c:v>
                      </c:pt>
                      <c:pt idx="60">
                        <c:v>78.25</c:v>
                      </c:pt>
                      <c:pt idx="61">
                        <c:v>78.86</c:v>
                      </c:pt>
                      <c:pt idx="62">
                        <c:v>78.61</c:v>
                      </c:pt>
                      <c:pt idx="63">
                        <c:v>80.98</c:v>
                      </c:pt>
                      <c:pt idx="64">
                        <c:v>79.84</c:v>
                      </c:pt>
                      <c:pt idx="65">
                        <c:v>79.94</c:v>
                      </c:pt>
                      <c:pt idx="66">
                        <c:v>81.41</c:v>
                      </c:pt>
                      <c:pt idx="67">
                        <c:v>81.040000000000006</c:v>
                      </c:pt>
                      <c:pt idx="68">
                        <c:v>80.5</c:v>
                      </c:pt>
                      <c:pt idx="69">
                        <c:v>79.22</c:v>
                      </c:pt>
                      <c:pt idx="70">
                        <c:v>79.510000000000005</c:v>
                      </c:pt>
                      <c:pt idx="71">
                        <c:v>80.489999999999995</c:v>
                      </c:pt>
                      <c:pt idx="72">
                        <c:v>81.52</c:v>
                      </c:pt>
                      <c:pt idx="73">
                        <c:v>81.13</c:v>
                      </c:pt>
                      <c:pt idx="74">
                        <c:v>80.31</c:v>
                      </c:pt>
                      <c:pt idx="75">
                        <c:v>80.540000000000006</c:v>
                      </c:pt>
                      <c:pt idx="76">
                        <c:v>81.58</c:v>
                      </c:pt>
                      <c:pt idx="77">
                        <c:v>80.89</c:v>
                      </c:pt>
                      <c:pt idx="78">
                        <c:v>82.15</c:v>
                      </c:pt>
                      <c:pt idx="79">
                        <c:v>80.900000000000006</c:v>
                      </c:pt>
                      <c:pt idx="80">
                        <c:v>81</c:v>
                      </c:pt>
                      <c:pt idx="81">
                        <c:v>78.819999999999993</c:v>
                      </c:pt>
                      <c:pt idx="82">
                        <c:v>80.87</c:v>
                      </c:pt>
                      <c:pt idx="83">
                        <c:v>79.83</c:v>
                      </c:pt>
                      <c:pt idx="84">
                        <c:v>79.959999999999994</c:v>
                      </c:pt>
                      <c:pt idx="85">
                        <c:v>79.599999999999994</c:v>
                      </c:pt>
                      <c:pt idx="86">
                        <c:v>79.849999999999994</c:v>
                      </c:pt>
                      <c:pt idx="87">
                        <c:v>77.91</c:v>
                      </c:pt>
                      <c:pt idx="88">
                        <c:v>82.03</c:v>
                      </c:pt>
                      <c:pt idx="89">
                        <c:v>81.83</c:v>
                      </c:pt>
                      <c:pt idx="90">
                        <c:v>81.66</c:v>
                      </c:pt>
                      <c:pt idx="91">
                        <c:v>80.38</c:v>
                      </c:pt>
                      <c:pt idx="92">
                        <c:v>82.56</c:v>
                      </c:pt>
                      <c:pt idx="93">
                        <c:v>81.81</c:v>
                      </c:pt>
                      <c:pt idx="94">
                        <c:v>85</c:v>
                      </c:pt>
                      <c:pt idx="95">
                        <c:v>85.62</c:v>
                      </c:pt>
                      <c:pt idx="96">
                        <c:v>87.65</c:v>
                      </c:pt>
                      <c:pt idx="97">
                        <c:v>87.57</c:v>
                      </c:pt>
                      <c:pt idx="98">
                        <c:v>87.95</c:v>
                      </c:pt>
                      <c:pt idx="99">
                        <c:v>89.47</c:v>
                      </c:pt>
                      <c:pt idx="100">
                        <c:v>89.21</c:v>
                      </c:pt>
                      <c:pt idx="101">
                        <c:v>89.72</c:v>
                      </c:pt>
                      <c:pt idx="102">
                        <c:v>88.61</c:v>
                      </c:pt>
                      <c:pt idx="103">
                        <c:v>88.68</c:v>
                      </c:pt>
                      <c:pt idx="104">
                        <c:v>90.06</c:v>
                      </c:pt>
                      <c:pt idx="105">
                        <c:v>90.46</c:v>
                      </c:pt>
                      <c:pt idx="106">
                        <c:v>90.22</c:v>
                      </c:pt>
                      <c:pt idx="107">
                        <c:v>90.95</c:v>
                      </c:pt>
                      <c:pt idx="108">
                        <c:v>91.17</c:v>
                      </c:pt>
                      <c:pt idx="109">
                        <c:v>90.86</c:v>
                      </c:pt>
                      <c:pt idx="110">
                        <c:v>91.18</c:v>
                      </c:pt>
                      <c:pt idx="111">
                        <c:v>92.8</c:v>
                      </c:pt>
                      <c:pt idx="112">
                        <c:v>93</c:v>
                      </c:pt>
                      <c:pt idx="113">
                        <c:v>94.19</c:v>
                      </c:pt>
                      <c:pt idx="114">
                        <c:v>94.8</c:v>
                      </c:pt>
                      <c:pt idx="115">
                        <c:v>95.2</c:v>
                      </c:pt>
                      <c:pt idx="116">
                        <c:v>93.24</c:v>
                      </c:pt>
                      <c:pt idx="117">
                        <c:v>93.16</c:v>
                      </c:pt>
                      <c:pt idx="118">
                        <c:v>93.47</c:v>
                      </c:pt>
                      <c:pt idx="119">
                        <c:v>95</c:v>
                      </c:pt>
                      <c:pt idx="120">
                        <c:v>94.01</c:v>
                      </c:pt>
                      <c:pt idx="121">
                        <c:v>96.02</c:v>
                      </c:pt>
                      <c:pt idx="122">
                        <c:v>96.38</c:v>
                      </c:pt>
                      <c:pt idx="123">
                        <c:v>94.11</c:v>
                      </c:pt>
                      <c:pt idx="124">
                        <c:v>91.9</c:v>
                      </c:pt>
                      <c:pt idx="125">
                        <c:v>95.27</c:v>
                      </c:pt>
                      <c:pt idx="126">
                        <c:v>96</c:v>
                      </c:pt>
                      <c:pt idx="127">
                        <c:v>96.62</c:v>
                      </c:pt>
                      <c:pt idx="128">
                        <c:v>96.63</c:v>
                      </c:pt>
                      <c:pt idx="129">
                        <c:v>92.68</c:v>
                      </c:pt>
                      <c:pt idx="130">
                        <c:v>94.59</c:v>
                      </c:pt>
                      <c:pt idx="131">
                        <c:v>94.95</c:v>
                      </c:pt>
                      <c:pt idx="132">
                        <c:v>95.23</c:v>
                      </c:pt>
                      <c:pt idx="133">
                        <c:v>95.3</c:v>
                      </c:pt>
                      <c:pt idx="134">
                        <c:v>96.14</c:v>
                      </c:pt>
                      <c:pt idx="135">
                        <c:v>96.4</c:v>
                      </c:pt>
                      <c:pt idx="136">
                        <c:v>97.04</c:v>
                      </c:pt>
                      <c:pt idx="137">
                        <c:v>96.5</c:v>
                      </c:pt>
                      <c:pt idx="138">
                        <c:v>94.92</c:v>
                      </c:pt>
                      <c:pt idx="139">
                        <c:v>94.22</c:v>
                      </c:pt>
                      <c:pt idx="140">
                        <c:v>94.11</c:v>
                      </c:pt>
                      <c:pt idx="141">
                        <c:v>92.09</c:v>
                      </c:pt>
                      <c:pt idx="142">
                        <c:v>94.85</c:v>
                      </c:pt>
                      <c:pt idx="143">
                        <c:v>98.01</c:v>
                      </c:pt>
                      <c:pt idx="144">
                        <c:v>100.64</c:v>
                      </c:pt>
                      <c:pt idx="145">
                        <c:v>98.48</c:v>
                      </c:pt>
                      <c:pt idx="146">
                        <c:v>98.05</c:v>
                      </c:pt>
                      <c:pt idx="147">
                        <c:v>98.4</c:v>
                      </c:pt>
                      <c:pt idx="148">
                        <c:v>100.27</c:v>
                      </c:pt>
                      <c:pt idx="149">
                        <c:v>100.88</c:v>
                      </c:pt>
                      <c:pt idx="150">
                        <c:v>101.51</c:v>
                      </c:pt>
                      <c:pt idx="151">
                        <c:v>101.25</c:v>
                      </c:pt>
                      <c:pt idx="152">
                        <c:v>101.72</c:v>
                      </c:pt>
                      <c:pt idx="153">
                        <c:v>102.25</c:v>
                      </c:pt>
                      <c:pt idx="154">
                        <c:v>101.98</c:v>
                      </c:pt>
                      <c:pt idx="155">
                        <c:v>102.45</c:v>
                      </c:pt>
                      <c:pt idx="156">
                        <c:v>97.78</c:v>
                      </c:pt>
                      <c:pt idx="157">
                        <c:v>99.73</c:v>
                      </c:pt>
                      <c:pt idx="158">
                        <c:v>101.99</c:v>
                      </c:pt>
                      <c:pt idx="159">
                        <c:v>100.88</c:v>
                      </c:pt>
                      <c:pt idx="160">
                        <c:v>101.44</c:v>
                      </c:pt>
                      <c:pt idx="161">
                        <c:v>101.78</c:v>
                      </c:pt>
                      <c:pt idx="162">
                        <c:v>98.23</c:v>
                      </c:pt>
                      <c:pt idx="163">
                        <c:v>96</c:v>
                      </c:pt>
                      <c:pt idx="164">
                        <c:v>92</c:v>
                      </c:pt>
                      <c:pt idx="165">
                        <c:v>91.68</c:v>
                      </c:pt>
                      <c:pt idx="166">
                        <c:v>93.08</c:v>
                      </c:pt>
                      <c:pt idx="167">
                        <c:v>92.58</c:v>
                      </c:pt>
                      <c:pt idx="168">
                        <c:v>92.07</c:v>
                      </c:pt>
                      <c:pt idx="169">
                        <c:v>92.76</c:v>
                      </c:pt>
                      <c:pt idx="170">
                        <c:v>92.05</c:v>
                      </c:pt>
                      <c:pt idx="171">
                        <c:v>94.3</c:v>
                      </c:pt>
                      <c:pt idx="172">
                        <c:v>94.4</c:v>
                      </c:pt>
                      <c:pt idx="173">
                        <c:v>92.71</c:v>
                      </c:pt>
                      <c:pt idx="174">
                        <c:v>91.88</c:v>
                      </c:pt>
                      <c:pt idx="175">
                        <c:v>90.65</c:v>
                      </c:pt>
                      <c:pt idx="176">
                        <c:v>91.37</c:v>
                      </c:pt>
                      <c:pt idx="177">
                        <c:v>89.11</c:v>
                      </c:pt>
                      <c:pt idx="178">
                        <c:v>88.22</c:v>
                      </c:pt>
                      <c:pt idx="179">
                        <c:v>86.99</c:v>
                      </c:pt>
                      <c:pt idx="180">
                        <c:v>88.05</c:v>
                      </c:pt>
                      <c:pt idx="181">
                        <c:v>87.54</c:v>
                      </c:pt>
                      <c:pt idx="182">
                        <c:v>85.64</c:v>
                      </c:pt>
                      <c:pt idx="183">
                        <c:v>88.72</c:v>
                      </c:pt>
                      <c:pt idx="184">
                        <c:v>91.5</c:v>
                      </c:pt>
                      <c:pt idx="185">
                        <c:v>91.6</c:v>
                      </c:pt>
                      <c:pt idx="186">
                        <c:v>91.97</c:v>
                      </c:pt>
                      <c:pt idx="187">
                        <c:v>92.92</c:v>
                      </c:pt>
                      <c:pt idx="188">
                        <c:v>95.23</c:v>
                      </c:pt>
                      <c:pt idx="189">
                        <c:v>94.83</c:v>
                      </c:pt>
                      <c:pt idx="190">
                        <c:v>94.67</c:v>
                      </c:pt>
                      <c:pt idx="191">
                        <c:v>92.83</c:v>
                      </c:pt>
                      <c:pt idx="192">
                        <c:v>93.1</c:v>
                      </c:pt>
                      <c:pt idx="193">
                        <c:v>94.51</c:v>
                      </c:pt>
                      <c:pt idx="194">
                        <c:v>94.16</c:v>
                      </c:pt>
                      <c:pt idx="195">
                        <c:v>91.39</c:v>
                      </c:pt>
                      <c:pt idx="196">
                        <c:v>86</c:v>
                      </c:pt>
                      <c:pt idx="197">
                        <c:v>88.91</c:v>
                      </c:pt>
                      <c:pt idx="198">
                        <c:v>90.35</c:v>
                      </c:pt>
                      <c:pt idx="199">
                        <c:v>96.35</c:v>
                      </c:pt>
                      <c:pt idx="200">
                        <c:v>94.96</c:v>
                      </c:pt>
                      <c:pt idx="201">
                        <c:v>97.28</c:v>
                      </c:pt>
                      <c:pt idx="202">
                        <c:v>97.3</c:v>
                      </c:pt>
                      <c:pt idx="203">
                        <c:v>97.58</c:v>
                      </c:pt>
                      <c:pt idx="204">
                        <c:v>98.44</c:v>
                      </c:pt>
                      <c:pt idx="205">
                        <c:v>98.93</c:v>
                      </c:pt>
                      <c:pt idx="206">
                        <c:v>100.45</c:v>
                      </c:pt>
                      <c:pt idx="207">
                        <c:v>100.15</c:v>
                      </c:pt>
                      <c:pt idx="208">
                        <c:v>101.69</c:v>
                      </c:pt>
                      <c:pt idx="209">
                        <c:v>102.83</c:v>
                      </c:pt>
                      <c:pt idx="210">
                        <c:v>103.59</c:v>
                      </c:pt>
                      <c:pt idx="211">
                        <c:v>104.44</c:v>
                      </c:pt>
                      <c:pt idx="212">
                        <c:v>104.27</c:v>
                      </c:pt>
                      <c:pt idx="213">
                        <c:v>103.78</c:v>
                      </c:pt>
                      <c:pt idx="214">
                        <c:v>103.61</c:v>
                      </c:pt>
                      <c:pt idx="215">
                        <c:v>103.45</c:v>
                      </c:pt>
                      <c:pt idx="216">
                        <c:v>103.39</c:v>
                      </c:pt>
                      <c:pt idx="217">
                        <c:v>104.24</c:v>
                      </c:pt>
                      <c:pt idx="218">
                        <c:v>103.08</c:v>
                      </c:pt>
                      <c:pt idx="219">
                        <c:v>102.81</c:v>
                      </c:pt>
                      <c:pt idx="220">
                        <c:v>103.43</c:v>
                      </c:pt>
                      <c:pt idx="221">
                        <c:v>102.62</c:v>
                      </c:pt>
                      <c:pt idx="222">
                        <c:v>102.83</c:v>
                      </c:pt>
                      <c:pt idx="223">
                        <c:v>104.17</c:v>
                      </c:pt>
                      <c:pt idx="224">
                        <c:v>105.54</c:v>
                      </c:pt>
                      <c:pt idx="225">
                        <c:v>107.68</c:v>
                      </c:pt>
                      <c:pt idx="226">
                        <c:v>106.93</c:v>
                      </c:pt>
                      <c:pt idx="227">
                        <c:v>108.66</c:v>
                      </c:pt>
                      <c:pt idx="228">
                        <c:v>107.3</c:v>
                      </c:pt>
                      <c:pt idx="229">
                        <c:v>108.38</c:v>
                      </c:pt>
                      <c:pt idx="230">
                        <c:v>108.24</c:v>
                      </c:pt>
                      <c:pt idx="231">
                        <c:v>108.4</c:v>
                      </c:pt>
                      <c:pt idx="232">
                        <c:v>107.81</c:v>
                      </c:pt>
                      <c:pt idx="233">
                        <c:v>107.92</c:v>
                      </c:pt>
                      <c:pt idx="234">
                        <c:v>109.98</c:v>
                      </c:pt>
                      <c:pt idx="235">
                        <c:v>112.24</c:v>
                      </c:pt>
                      <c:pt idx="236">
                        <c:v>109.95</c:v>
                      </c:pt>
                      <c:pt idx="237">
                        <c:v>109.02</c:v>
                      </c:pt>
                      <c:pt idx="238">
                        <c:v>111.26</c:v>
                      </c:pt>
                      <c:pt idx="239">
                        <c:v>111.34</c:v>
                      </c:pt>
                      <c:pt idx="240">
                        <c:v>111.3</c:v>
                      </c:pt>
                      <c:pt idx="241">
                        <c:v>109.29</c:v>
                      </c:pt>
                      <c:pt idx="242">
                        <c:v>109</c:v>
                      </c:pt>
                      <c:pt idx="243">
                        <c:v>109.44</c:v>
                      </c:pt>
                      <c:pt idx="244">
                        <c:v>109.56</c:v>
                      </c:pt>
                      <c:pt idx="245">
                        <c:v>109.97</c:v>
                      </c:pt>
                      <c:pt idx="246">
                        <c:v>108.7</c:v>
                      </c:pt>
                      <c:pt idx="247">
                        <c:v>108.4</c:v>
                      </c:pt>
                      <c:pt idx="248">
                        <c:v>109.2</c:v>
                      </c:pt>
                      <c:pt idx="249">
                        <c:v>108.74</c:v>
                      </c:pt>
                      <c:pt idx="250">
                        <c:v>108.77</c:v>
                      </c:pt>
                      <c:pt idx="251">
                        <c:v>108.6</c:v>
                      </c:pt>
                      <c:pt idx="252">
                        <c:v>110.35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E40-4D47-B884-1A86DC992F4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'Yearly Investment Portfoilo'!$C$1</c15:sqref>
                        </c15:formulaRef>
                      </c:ext>
                    </c:extLst>
                    <c:strCache>
                      <c:ptCount val="1"/>
                      <c:pt idx="0">
                        <c:v>Market Value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'Yearly Investment Portfoilo'!$A$2:$A$254</c15:sqref>
                        </c15:formulaRef>
                      </c:ext>
                    </c:extLst>
                    <c:strCache>
                      <c:ptCount val="253"/>
                      <c:pt idx="0">
                        <c:v>01/07/2024</c:v>
                      </c:pt>
                      <c:pt idx="1">
                        <c:v>02/07/2024</c:v>
                      </c:pt>
                      <c:pt idx="2">
                        <c:v>03/07/2024</c:v>
                      </c:pt>
                      <c:pt idx="3">
                        <c:v>04/07/2024</c:v>
                      </c:pt>
                      <c:pt idx="4">
                        <c:v>05/07/2024</c:v>
                      </c:pt>
                      <c:pt idx="5">
                        <c:v>08/07/2024</c:v>
                      </c:pt>
                      <c:pt idx="6">
                        <c:v>09/07/2024</c:v>
                      </c:pt>
                      <c:pt idx="7">
                        <c:v>10/07/2024</c:v>
                      </c:pt>
                      <c:pt idx="8">
                        <c:v>11/07/2024</c:v>
                      </c:pt>
                      <c:pt idx="9">
                        <c:v>12/07/2024</c:v>
                      </c:pt>
                      <c:pt idx="10">
                        <c:v>15/07/2024</c:v>
                      </c:pt>
                      <c:pt idx="11">
                        <c:v>16/07/2024</c:v>
                      </c:pt>
                      <c:pt idx="12">
                        <c:v>17/07/2024</c:v>
                      </c:pt>
                      <c:pt idx="13">
                        <c:v>18/07/2024</c:v>
                      </c:pt>
                      <c:pt idx="14">
                        <c:v>19/07/2024</c:v>
                      </c:pt>
                      <c:pt idx="15">
                        <c:v>22/07/2024</c:v>
                      </c:pt>
                      <c:pt idx="16">
                        <c:v>23/07/2024</c:v>
                      </c:pt>
                      <c:pt idx="17">
                        <c:v>24/07/2024</c:v>
                      </c:pt>
                      <c:pt idx="18">
                        <c:v>25/07/2024</c:v>
                      </c:pt>
                      <c:pt idx="19">
                        <c:v>26/07/2024</c:v>
                      </c:pt>
                      <c:pt idx="20">
                        <c:v>29/07/2024</c:v>
                      </c:pt>
                      <c:pt idx="21">
                        <c:v>30/07/2024</c:v>
                      </c:pt>
                      <c:pt idx="22">
                        <c:v>31/07/2024</c:v>
                      </c:pt>
                      <c:pt idx="23">
                        <c:v>01/08/2024</c:v>
                      </c:pt>
                      <c:pt idx="24">
                        <c:v>02/08/2024</c:v>
                      </c:pt>
                      <c:pt idx="25">
                        <c:v>05/08/2024</c:v>
                      </c:pt>
                      <c:pt idx="26">
                        <c:v>06/08/2024</c:v>
                      </c:pt>
                      <c:pt idx="27">
                        <c:v>07/08/2024</c:v>
                      </c:pt>
                      <c:pt idx="28">
                        <c:v>08/08/2024</c:v>
                      </c:pt>
                      <c:pt idx="29">
                        <c:v>09/08/2024</c:v>
                      </c:pt>
                      <c:pt idx="30">
                        <c:v>12/08/2024</c:v>
                      </c:pt>
                      <c:pt idx="31">
                        <c:v>13/08/2024</c:v>
                      </c:pt>
                      <c:pt idx="32">
                        <c:v>14/08/2024</c:v>
                      </c:pt>
                      <c:pt idx="33">
                        <c:v>15/08/2024</c:v>
                      </c:pt>
                      <c:pt idx="34">
                        <c:v>16/08/2024</c:v>
                      </c:pt>
                      <c:pt idx="35">
                        <c:v>19/08/2024</c:v>
                      </c:pt>
                      <c:pt idx="36">
                        <c:v>20/08/2024</c:v>
                      </c:pt>
                      <c:pt idx="37">
                        <c:v>21/08/2024</c:v>
                      </c:pt>
                      <c:pt idx="38">
                        <c:v>22/08/2024</c:v>
                      </c:pt>
                      <c:pt idx="39">
                        <c:v>23/08/2024</c:v>
                      </c:pt>
                      <c:pt idx="40">
                        <c:v>26/08/2024</c:v>
                      </c:pt>
                      <c:pt idx="41">
                        <c:v>27/08/2024</c:v>
                      </c:pt>
                      <c:pt idx="42">
                        <c:v>28/08/2024</c:v>
                      </c:pt>
                      <c:pt idx="43">
                        <c:v>29/08/2024</c:v>
                      </c:pt>
                      <c:pt idx="44">
                        <c:v>30/08/2024</c:v>
                      </c:pt>
                      <c:pt idx="45">
                        <c:v>02/09/2024</c:v>
                      </c:pt>
                      <c:pt idx="46">
                        <c:v>03/09/2024</c:v>
                      </c:pt>
                      <c:pt idx="47">
                        <c:v>04/09/2024</c:v>
                      </c:pt>
                      <c:pt idx="48">
                        <c:v>05/09/2024</c:v>
                      </c:pt>
                      <c:pt idx="49">
                        <c:v>06/09/2024</c:v>
                      </c:pt>
                      <c:pt idx="50">
                        <c:v>09/09/2024</c:v>
                      </c:pt>
                      <c:pt idx="51">
                        <c:v>10/09/2024</c:v>
                      </c:pt>
                      <c:pt idx="52">
                        <c:v>11/09/2024</c:v>
                      </c:pt>
                      <c:pt idx="53">
                        <c:v>12/09/2024</c:v>
                      </c:pt>
                      <c:pt idx="54">
                        <c:v>13/09/2024</c:v>
                      </c:pt>
                      <c:pt idx="55">
                        <c:v>16/09/2024</c:v>
                      </c:pt>
                      <c:pt idx="56">
                        <c:v>17/09/2024</c:v>
                      </c:pt>
                      <c:pt idx="57">
                        <c:v>18/09/2024</c:v>
                      </c:pt>
                      <c:pt idx="58">
                        <c:v>19/09/2024</c:v>
                      </c:pt>
                      <c:pt idx="59">
                        <c:v>20/09/2024</c:v>
                      </c:pt>
                      <c:pt idx="60">
                        <c:v>23/09/2024</c:v>
                      </c:pt>
                      <c:pt idx="61">
                        <c:v>24/09/2024</c:v>
                      </c:pt>
                      <c:pt idx="62">
                        <c:v>25/09/2024</c:v>
                      </c:pt>
                      <c:pt idx="63">
                        <c:v>26/09/2024</c:v>
                      </c:pt>
                      <c:pt idx="64">
                        <c:v>27/09/2024</c:v>
                      </c:pt>
                      <c:pt idx="65">
                        <c:v>30/09/2024</c:v>
                      </c:pt>
                      <c:pt idx="66">
                        <c:v>01/10/2024</c:v>
                      </c:pt>
                      <c:pt idx="67">
                        <c:v>02/10/2024</c:v>
                      </c:pt>
                      <c:pt idx="68">
                        <c:v>03/10/2024</c:v>
                      </c:pt>
                      <c:pt idx="69">
                        <c:v>04/10/2024</c:v>
                      </c:pt>
                      <c:pt idx="70">
                        <c:v>07/10/2024</c:v>
                      </c:pt>
                      <c:pt idx="71">
                        <c:v>08/10/2024</c:v>
                      </c:pt>
                      <c:pt idx="72">
                        <c:v>09/10/2024</c:v>
                      </c:pt>
                      <c:pt idx="73">
                        <c:v>10/10/2024</c:v>
                      </c:pt>
                      <c:pt idx="74">
                        <c:v>11/10/2024</c:v>
                      </c:pt>
                      <c:pt idx="75">
                        <c:v>14/10/2024</c:v>
                      </c:pt>
                      <c:pt idx="76">
                        <c:v>15/10/2024</c:v>
                      </c:pt>
                      <c:pt idx="77">
                        <c:v>16/10/2024</c:v>
                      </c:pt>
                      <c:pt idx="78">
                        <c:v>17/10/2024</c:v>
                      </c:pt>
                      <c:pt idx="79">
                        <c:v>18/10/2024</c:v>
                      </c:pt>
                      <c:pt idx="80">
                        <c:v>21/10/2024</c:v>
                      </c:pt>
                      <c:pt idx="81">
                        <c:v>22/10/2024</c:v>
                      </c:pt>
                      <c:pt idx="82">
                        <c:v>23/10/2024</c:v>
                      </c:pt>
                      <c:pt idx="83">
                        <c:v>24/10/2024</c:v>
                      </c:pt>
                      <c:pt idx="84">
                        <c:v>25/10/2024</c:v>
                      </c:pt>
                      <c:pt idx="85">
                        <c:v>28/10/2024</c:v>
                      </c:pt>
                      <c:pt idx="86">
                        <c:v>29/10/2024</c:v>
                      </c:pt>
                      <c:pt idx="87">
                        <c:v>30/10/2024</c:v>
                      </c:pt>
                      <c:pt idx="88">
                        <c:v>31/10/2024</c:v>
                      </c:pt>
                      <c:pt idx="89">
                        <c:v>01/11/2024</c:v>
                      </c:pt>
                      <c:pt idx="90">
                        <c:v>04/11/2024</c:v>
                      </c:pt>
                      <c:pt idx="91">
                        <c:v>05/11/2024</c:v>
                      </c:pt>
                      <c:pt idx="92">
                        <c:v>06/11/2024</c:v>
                      </c:pt>
                      <c:pt idx="93">
                        <c:v>07/11/2024</c:v>
                      </c:pt>
                      <c:pt idx="94">
                        <c:v>08/11/2024</c:v>
                      </c:pt>
                      <c:pt idx="95">
                        <c:v>11/11/2024</c:v>
                      </c:pt>
                      <c:pt idx="96">
                        <c:v>12/11/2024</c:v>
                      </c:pt>
                      <c:pt idx="97">
                        <c:v>13/11/2024</c:v>
                      </c:pt>
                      <c:pt idx="98">
                        <c:v>14/11/2024</c:v>
                      </c:pt>
                      <c:pt idx="99">
                        <c:v>15/11/2024</c:v>
                      </c:pt>
                      <c:pt idx="100">
                        <c:v>18/11/2024</c:v>
                      </c:pt>
                      <c:pt idx="101">
                        <c:v>19/11/2024</c:v>
                      </c:pt>
                      <c:pt idx="102">
                        <c:v>20/11/2024</c:v>
                      </c:pt>
                      <c:pt idx="103">
                        <c:v>21/11/2024</c:v>
                      </c:pt>
                      <c:pt idx="104">
                        <c:v>22/11/2024</c:v>
                      </c:pt>
                      <c:pt idx="105">
                        <c:v>25/11/2024</c:v>
                      </c:pt>
                      <c:pt idx="106">
                        <c:v>26/11/2024</c:v>
                      </c:pt>
                      <c:pt idx="107">
                        <c:v>27/11/2024</c:v>
                      </c:pt>
                      <c:pt idx="108">
                        <c:v>28/11/2024</c:v>
                      </c:pt>
                      <c:pt idx="109">
                        <c:v>29/11/2024</c:v>
                      </c:pt>
                      <c:pt idx="110">
                        <c:v>02/12/2024</c:v>
                      </c:pt>
                      <c:pt idx="111">
                        <c:v>03/12/2024</c:v>
                      </c:pt>
                      <c:pt idx="112">
                        <c:v>04/12/2024</c:v>
                      </c:pt>
                      <c:pt idx="113">
                        <c:v>05/12/2024</c:v>
                      </c:pt>
                      <c:pt idx="114">
                        <c:v>06/12/2024</c:v>
                      </c:pt>
                      <c:pt idx="115">
                        <c:v>09/12/2024</c:v>
                      </c:pt>
                      <c:pt idx="116">
                        <c:v>10/12/2024</c:v>
                      </c:pt>
                      <c:pt idx="117">
                        <c:v>11/12/2024</c:v>
                      </c:pt>
                      <c:pt idx="118">
                        <c:v>12/12/2024</c:v>
                      </c:pt>
                      <c:pt idx="119">
                        <c:v>13/12/2024</c:v>
                      </c:pt>
                      <c:pt idx="120">
                        <c:v>16/12/2024</c:v>
                      </c:pt>
                      <c:pt idx="121">
                        <c:v>17/12/2024</c:v>
                      </c:pt>
                      <c:pt idx="122">
                        <c:v>18/12/2024</c:v>
                      </c:pt>
                      <c:pt idx="123">
                        <c:v>19/12/2024</c:v>
                      </c:pt>
                      <c:pt idx="124">
                        <c:v>20/12/2024</c:v>
                      </c:pt>
                      <c:pt idx="125">
                        <c:v>23/12/2024</c:v>
                      </c:pt>
                      <c:pt idx="126">
                        <c:v>24/12/2024</c:v>
                      </c:pt>
                      <c:pt idx="127">
                        <c:v>27/12/2024</c:v>
                      </c:pt>
                      <c:pt idx="128">
                        <c:v>30/12/2024</c:v>
                      </c:pt>
                      <c:pt idx="129">
                        <c:v>31/12/2024</c:v>
                      </c:pt>
                      <c:pt idx="130">
                        <c:v>02/01/2025</c:v>
                      </c:pt>
                      <c:pt idx="131">
                        <c:v>03/01/2025</c:v>
                      </c:pt>
                      <c:pt idx="132">
                        <c:v>06/01/2025</c:v>
                      </c:pt>
                      <c:pt idx="133">
                        <c:v>07/01/2025</c:v>
                      </c:pt>
                      <c:pt idx="134">
                        <c:v>08/01/2025</c:v>
                      </c:pt>
                      <c:pt idx="135">
                        <c:v>09/01/2025</c:v>
                      </c:pt>
                      <c:pt idx="136">
                        <c:v>10/01/2025</c:v>
                      </c:pt>
                      <c:pt idx="137">
                        <c:v>13/01/2025</c:v>
                      </c:pt>
                      <c:pt idx="138">
                        <c:v>14/01/2025</c:v>
                      </c:pt>
                      <c:pt idx="139">
                        <c:v>15/01/2025</c:v>
                      </c:pt>
                      <c:pt idx="140">
                        <c:v>16/01/2025</c:v>
                      </c:pt>
                      <c:pt idx="141">
                        <c:v>17/01/2025</c:v>
                      </c:pt>
                      <c:pt idx="142">
                        <c:v>20/01/2025</c:v>
                      </c:pt>
                      <c:pt idx="143">
                        <c:v>21/01/2025</c:v>
                      </c:pt>
                      <c:pt idx="144">
                        <c:v>22/01/2025</c:v>
                      </c:pt>
                      <c:pt idx="145">
                        <c:v>23/01/2025</c:v>
                      </c:pt>
                      <c:pt idx="146">
                        <c:v>24/01/2025</c:v>
                      </c:pt>
                      <c:pt idx="147">
                        <c:v>28/01/2025</c:v>
                      </c:pt>
                      <c:pt idx="148">
                        <c:v>29/01/2025</c:v>
                      </c:pt>
                      <c:pt idx="149">
                        <c:v>30/01/2025</c:v>
                      </c:pt>
                      <c:pt idx="150">
                        <c:v>31/01/2025</c:v>
                      </c:pt>
                      <c:pt idx="151">
                        <c:v>03/02/2025</c:v>
                      </c:pt>
                      <c:pt idx="152">
                        <c:v>04/02/2025</c:v>
                      </c:pt>
                      <c:pt idx="153">
                        <c:v>05/02/2025</c:v>
                      </c:pt>
                      <c:pt idx="154">
                        <c:v>06/02/2025</c:v>
                      </c:pt>
                      <c:pt idx="155">
                        <c:v>07/02/2025</c:v>
                      </c:pt>
                      <c:pt idx="156">
                        <c:v>10/02/2025</c:v>
                      </c:pt>
                      <c:pt idx="157">
                        <c:v>11/02/2025</c:v>
                      </c:pt>
                      <c:pt idx="158">
                        <c:v>12/02/2025</c:v>
                      </c:pt>
                      <c:pt idx="159">
                        <c:v>13/02/2025</c:v>
                      </c:pt>
                      <c:pt idx="160">
                        <c:v>14/02/2025</c:v>
                      </c:pt>
                      <c:pt idx="161">
                        <c:v>17/02/2025</c:v>
                      </c:pt>
                      <c:pt idx="162">
                        <c:v>18/02/2025</c:v>
                      </c:pt>
                      <c:pt idx="163">
                        <c:v>19/02/2025</c:v>
                      </c:pt>
                      <c:pt idx="164">
                        <c:v>20/02/2025</c:v>
                      </c:pt>
                      <c:pt idx="165">
                        <c:v>21/02/2025</c:v>
                      </c:pt>
                      <c:pt idx="166">
                        <c:v>24/02/2025</c:v>
                      </c:pt>
                      <c:pt idx="167">
                        <c:v>25/02/2025</c:v>
                      </c:pt>
                      <c:pt idx="168">
                        <c:v>26/02/2025</c:v>
                      </c:pt>
                      <c:pt idx="169">
                        <c:v>27/02/2025</c:v>
                      </c:pt>
                      <c:pt idx="170">
                        <c:v>28/02/2025</c:v>
                      </c:pt>
                      <c:pt idx="171">
                        <c:v>03/03/2025</c:v>
                      </c:pt>
                      <c:pt idx="172">
                        <c:v>04/03/2025</c:v>
                      </c:pt>
                      <c:pt idx="173">
                        <c:v>05/03/2025</c:v>
                      </c:pt>
                      <c:pt idx="174">
                        <c:v>06/03/2025</c:v>
                      </c:pt>
                      <c:pt idx="175">
                        <c:v>07/03/2025</c:v>
                      </c:pt>
                      <c:pt idx="176">
                        <c:v>10/03/2025</c:v>
                      </c:pt>
                      <c:pt idx="177">
                        <c:v>11/03/2025</c:v>
                      </c:pt>
                      <c:pt idx="178">
                        <c:v>12/03/2025</c:v>
                      </c:pt>
                      <c:pt idx="179">
                        <c:v>13/03/2025</c:v>
                      </c:pt>
                      <c:pt idx="180">
                        <c:v>14/03/2025</c:v>
                      </c:pt>
                      <c:pt idx="181">
                        <c:v>17/03/2025</c:v>
                      </c:pt>
                      <c:pt idx="182">
                        <c:v>18/03/2025</c:v>
                      </c:pt>
                      <c:pt idx="183">
                        <c:v>19/03/2025</c:v>
                      </c:pt>
                      <c:pt idx="184">
                        <c:v>20/03/2025</c:v>
                      </c:pt>
                      <c:pt idx="185">
                        <c:v>21/03/2025</c:v>
                      </c:pt>
                      <c:pt idx="186">
                        <c:v>24/03/2025</c:v>
                      </c:pt>
                      <c:pt idx="187">
                        <c:v>25/03/2025</c:v>
                      </c:pt>
                      <c:pt idx="188">
                        <c:v>26/03/2025</c:v>
                      </c:pt>
                      <c:pt idx="189">
                        <c:v>27/03/2025</c:v>
                      </c:pt>
                      <c:pt idx="190">
                        <c:v>28/03/2025</c:v>
                      </c:pt>
                      <c:pt idx="191">
                        <c:v>31/03/2025</c:v>
                      </c:pt>
                      <c:pt idx="192">
                        <c:v>01/04/2025</c:v>
                      </c:pt>
                      <c:pt idx="193">
                        <c:v>02/04/2025</c:v>
                      </c:pt>
                      <c:pt idx="194">
                        <c:v>03/04/2025</c:v>
                      </c:pt>
                      <c:pt idx="195">
                        <c:v>04/04/2025</c:v>
                      </c:pt>
                      <c:pt idx="196">
                        <c:v>07/04/2025</c:v>
                      </c:pt>
                      <c:pt idx="197">
                        <c:v>08/04/2025</c:v>
                      </c:pt>
                      <c:pt idx="198">
                        <c:v>09/04/2025</c:v>
                      </c:pt>
                      <c:pt idx="199">
                        <c:v>10/04/2025</c:v>
                      </c:pt>
                      <c:pt idx="200">
                        <c:v>11/04/2025</c:v>
                      </c:pt>
                      <c:pt idx="201">
                        <c:v>14/04/2025</c:v>
                      </c:pt>
                      <c:pt idx="202">
                        <c:v>15/04/2025</c:v>
                      </c:pt>
                      <c:pt idx="203">
                        <c:v>16/04/2025</c:v>
                      </c:pt>
                      <c:pt idx="204">
                        <c:v>17/04/2025</c:v>
                      </c:pt>
                      <c:pt idx="205">
                        <c:v>22/04/2025</c:v>
                      </c:pt>
                      <c:pt idx="206">
                        <c:v>23/04/2025</c:v>
                      </c:pt>
                      <c:pt idx="207">
                        <c:v>24/04/2025</c:v>
                      </c:pt>
                      <c:pt idx="208">
                        <c:v>28/04/2025</c:v>
                      </c:pt>
                      <c:pt idx="209">
                        <c:v>29/04/2025</c:v>
                      </c:pt>
                      <c:pt idx="210">
                        <c:v>30/04/2025</c:v>
                      </c:pt>
                      <c:pt idx="211">
                        <c:v>01/05/2025</c:v>
                      </c:pt>
                      <c:pt idx="212">
                        <c:v>02/05/2025</c:v>
                      </c:pt>
                      <c:pt idx="213">
                        <c:v>05/05/2025</c:v>
                      </c:pt>
                      <c:pt idx="214">
                        <c:v>06/05/2025</c:v>
                      </c:pt>
                      <c:pt idx="215">
                        <c:v>07/05/2025</c:v>
                      </c:pt>
                      <c:pt idx="216">
                        <c:v>08/05/2025</c:v>
                      </c:pt>
                      <c:pt idx="217">
                        <c:v>09/05/2025</c:v>
                      </c:pt>
                      <c:pt idx="218">
                        <c:v>12/05/2025</c:v>
                      </c:pt>
                      <c:pt idx="219">
                        <c:v>13/05/2025</c:v>
                      </c:pt>
                      <c:pt idx="220">
                        <c:v>14/05/2025</c:v>
                      </c:pt>
                      <c:pt idx="221">
                        <c:v>15/05/2025</c:v>
                      </c:pt>
                      <c:pt idx="222">
                        <c:v>16/05/2025</c:v>
                      </c:pt>
                      <c:pt idx="223">
                        <c:v>19/05/2025</c:v>
                      </c:pt>
                      <c:pt idx="224">
                        <c:v>20/05/2025</c:v>
                      </c:pt>
                      <c:pt idx="225">
                        <c:v>21/05/2025</c:v>
                      </c:pt>
                      <c:pt idx="226">
                        <c:v>22/05/2025</c:v>
                      </c:pt>
                      <c:pt idx="227">
                        <c:v>23/05/2025</c:v>
                      </c:pt>
                      <c:pt idx="228">
                        <c:v>26/05/2025</c:v>
                      </c:pt>
                      <c:pt idx="229">
                        <c:v>27/05/2025</c:v>
                      </c:pt>
                      <c:pt idx="230">
                        <c:v>28/05/2025</c:v>
                      </c:pt>
                      <c:pt idx="231">
                        <c:v>29/05/2025</c:v>
                      </c:pt>
                      <c:pt idx="232">
                        <c:v>30/05/2025</c:v>
                      </c:pt>
                      <c:pt idx="233">
                        <c:v>02/06/2025</c:v>
                      </c:pt>
                      <c:pt idx="234">
                        <c:v>03/06/2025</c:v>
                      </c:pt>
                      <c:pt idx="235">
                        <c:v>04/06/2025</c:v>
                      </c:pt>
                      <c:pt idx="236">
                        <c:v>05/06/2025</c:v>
                      </c:pt>
                      <c:pt idx="237">
                        <c:v>06/06/2025</c:v>
                      </c:pt>
                      <c:pt idx="238">
                        <c:v>10/06/2025</c:v>
                      </c:pt>
                      <c:pt idx="239">
                        <c:v>11/06/2025</c:v>
                      </c:pt>
                      <c:pt idx="240">
                        <c:v>12/06/2025</c:v>
                      </c:pt>
                      <c:pt idx="241">
                        <c:v>13/06/2025</c:v>
                      </c:pt>
                      <c:pt idx="242">
                        <c:v>16/06/2025</c:v>
                      </c:pt>
                      <c:pt idx="243">
                        <c:v>17/06/2025</c:v>
                      </c:pt>
                      <c:pt idx="244">
                        <c:v>18/06/2025</c:v>
                      </c:pt>
                      <c:pt idx="245">
                        <c:v>19/06/2025</c:v>
                      </c:pt>
                      <c:pt idx="246">
                        <c:v>20/06/2025</c:v>
                      </c:pt>
                      <c:pt idx="247">
                        <c:v>23/06/2025</c:v>
                      </c:pt>
                      <c:pt idx="248">
                        <c:v>24/06/2025</c:v>
                      </c:pt>
                      <c:pt idx="249">
                        <c:v>25/06/2025</c:v>
                      </c:pt>
                      <c:pt idx="250">
                        <c:v>26/06/2025</c:v>
                      </c:pt>
                      <c:pt idx="251">
                        <c:v>27/06/2025</c:v>
                      </c:pt>
                      <c:pt idx="252">
                        <c:v>30/06/2025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'Yearly Investment Portfoilo'!$C$2:$C$254</c15:sqref>
                        </c15:formulaRef>
                      </c:ext>
                    </c:extLst>
                    <c:numCache>
                      <c:formatCode>General</c:formatCode>
                      <c:ptCount val="253"/>
                      <c:pt idx="0">
                        <c:v>972.96</c:v>
                      </c:pt>
                      <c:pt idx="1">
                        <c:v>979.84</c:v>
                      </c:pt>
                      <c:pt idx="2">
                        <c:v>979.36</c:v>
                      </c:pt>
                      <c:pt idx="3">
                        <c:v>994.56</c:v>
                      </c:pt>
                      <c:pt idx="4">
                        <c:v>997.28</c:v>
                      </c:pt>
                      <c:pt idx="5">
                        <c:v>1008.96</c:v>
                      </c:pt>
                      <c:pt idx="6">
                        <c:v>1007.68</c:v>
                      </c:pt>
                      <c:pt idx="7">
                        <c:v>1030.24</c:v>
                      </c:pt>
                      <c:pt idx="8">
                        <c:v>1042.4000000000001</c:v>
                      </c:pt>
                      <c:pt idx="9">
                        <c:v>1057.76</c:v>
                      </c:pt>
                      <c:pt idx="10">
                        <c:v>1055.68</c:v>
                      </c:pt>
                      <c:pt idx="11">
                        <c:v>1049.5999999999999</c:v>
                      </c:pt>
                      <c:pt idx="12">
                        <c:v>1044.1600000000001</c:v>
                      </c:pt>
                      <c:pt idx="13">
                        <c:v>1040.1600000000001</c:v>
                      </c:pt>
                      <c:pt idx="14">
                        <c:v>1041.5999999999999</c:v>
                      </c:pt>
                      <c:pt idx="15">
                        <c:v>1054.24</c:v>
                      </c:pt>
                      <c:pt idx="16">
                        <c:v>1081.28</c:v>
                      </c:pt>
                      <c:pt idx="17">
                        <c:v>1086.4000000000001</c:v>
                      </c:pt>
                      <c:pt idx="18">
                        <c:v>1066.24</c:v>
                      </c:pt>
                      <c:pt idx="19">
                        <c:v>1076.8</c:v>
                      </c:pt>
                      <c:pt idx="20">
                        <c:v>1061.1199999999999</c:v>
                      </c:pt>
                      <c:pt idx="21">
                        <c:v>1068.1600000000001</c:v>
                      </c:pt>
                      <c:pt idx="22">
                        <c:v>1114.4000000000001</c:v>
                      </c:pt>
                      <c:pt idx="23">
                        <c:v>1124.8</c:v>
                      </c:pt>
                      <c:pt idx="24">
                        <c:v>1090.56</c:v>
                      </c:pt>
                      <c:pt idx="25">
                        <c:v>1043.3599999999999</c:v>
                      </c:pt>
                      <c:pt idx="26">
                        <c:v>1061.76</c:v>
                      </c:pt>
                      <c:pt idx="27">
                        <c:v>1068.48</c:v>
                      </c:pt>
                      <c:pt idx="28">
                        <c:v>1062.56</c:v>
                      </c:pt>
                      <c:pt idx="29">
                        <c:v>1077.92</c:v>
                      </c:pt>
                      <c:pt idx="30">
                        <c:v>1167.68</c:v>
                      </c:pt>
                      <c:pt idx="31">
                        <c:v>1214.8800000000001</c:v>
                      </c:pt>
                      <c:pt idx="32">
                        <c:v>1220.1600000000001</c:v>
                      </c:pt>
                      <c:pt idx="33">
                        <c:v>1214.56</c:v>
                      </c:pt>
                      <c:pt idx="34">
                        <c:v>1238.24</c:v>
                      </c:pt>
                      <c:pt idx="35">
                        <c:v>1236.8</c:v>
                      </c:pt>
                      <c:pt idx="36">
                        <c:v>1245.5999999999999</c:v>
                      </c:pt>
                      <c:pt idx="37">
                        <c:v>1236.1600000000001</c:v>
                      </c:pt>
                      <c:pt idx="38">
                        <c:v>1228.32</c:v>
                      </c:pt>
                      <c:pt idx="39">
                        <c:v>1239.52</c:v>
                      </c:pt>
                      <c:pt idx="40">
                        <c:v>1267.2</c:v>
                      </c:pt>
                      <c:pt idx="41">
                        <c:v>1249.92</c:v>
                      </c:pt>
                      <c:pt idx="42">
                        <c:v>1261.28</c:v>
                      </c:pt>
                      <c:pt idx="43">
                        <c:v>1252.1600000000001</c:v>
                      </c:pt>
                      <c:pt idx="44">
                        <c:v>1273.1199999999999</c:v>
                      </c:pt>
                      <c:pt idx="45">
                        <c:v>1295.68</c:v>
                      </c:pt>
                      <c:pt idx="46">
                        <c:v>1303.2</c:v>
                      </c:pt>
                      <c:pt idx="47">
                        <c:v>1292.6400000000001</c:v>
                      </c:pt>
                      <c:pt idx="48">
                        <c:v>1289.1199999999999</c:v>
                      </c:pt>
                      <c:pt idx="49">
                        <c:v>1312</c:v>
                      </c:pt>
                      <c:pt idx="50">
                        <c:v>1289.44</c:v>
                      </c:pt>
                      <c:pt idx="51">
                        <c:v>1301.5999999999999</c:v>
                      </c:pt>
                      <c:pt idx="52">
                        <c:v>1306.72</c:v>
                      </c:pt>
                      <c:pt idx="53">
                        <c:v>1316.96</c:v>
                      </c:pt>
                      <c:pt idx="54">
                        <c:v>1305.28</c:v>
                      </c:pt>
                      <c:pt idx="55">
                        <c:v>1286.72</c:v>
                      </c:pt>
                      <c:pt idx="56">
                        <c:v>1292.1600000000001</c:v>
                      </c:pt>
                      <c:pt idx="57">
                        <c:v>1265.28</c:v>
                      </c:pt>
                      <c:pt idx="58">
                        <c:v>1260.96</c:v>
                      </c:pt>
                      <c:pt idx="59">
                        <c:v>1278.08</c:v>
                      </c:pt>
                      <c:pt idx="60">
                        <c:v>1252</c:v>
                      </c:pt>
                      <c:pt idx="61">
                        <c:v>1261.76</c:v>
                      </c:pt>
                      <c:pt idx="62">
                        <c:v>1257.76</c:v>
                      </c:pt>
                      <c:pt idx="63">
                        <c:v>1295.68</c:v>
                      </c:pt>
                      <c:pt idx="64">
                        <c:v>1277.44</c:v>
                      </c:pt>
                      <c:pt idx="65">
                        <c:v>1279.04</c:v>
                      </c:pt>
                      <c:pt idx="66">
                        <c:v>1302.56</c:v>
                      </c:pt>
                      <c:pt idx="67">
                        <c:v>1296.6400000000001</c:v>
                      </c:pt>
                      <c:pt idx="68">
                        <c:v>1288</c:v>
                      </c:pt>
                      <c:pt idx="69">
                        <c:v>1267.52</c:v>
                      </c:pt>
                      <c:pt idx="70">
                        <c:v>1272.1600000000001</c:v>
                      </c:pt>
                      <c:pt idx="71">
                        <c:v>1287.8399999999999</c:v>
                      </c:pt>
                      <c:pt idx="72">
                        <c:v>1304.32</c:v>
                      </c:pt>
                      <c:pt idx="73">
                        <c:v>1298.08</c:v>
                      </c:pt>
                      <c:pt idx="74">
                        <c:v>1284.96</c:v>
                      </c:pt>
                      <c:pt idx="75">
                        <c:v>1288.6400000000001</c:v>
                      </c:pt>
                      <c:pt idx="76">
                        <c:v>1305.28</c:v>
                      </c:pt>
                      <c:pt idx="77">
                        <c:v>1294.24</c:v>
                      </c:pt>
                      <c:pt idx="78">
                        <c:v>1314.4</c:v>
                      </c:pt>
                      <c:pt idx="79">
                        <c:v>1294.4000000000001</c:v>
                      </c:pt>
                      <c:pt idx="80">
                        <c:v>1296</c:v>
                      </c:pt>
                      <c:pt idx="81">
                        <c:v>1261.1199999999999</c:v>
                      </c:pt>
                      <c:pt idx="82">
                        <c:v>1293.92</c:v>
                      </c:pt>
                      <c:pt idx="83">
                        <c:v>1277.28</c:v>
                      </c:pt>
                      <c:pt idx="84">
                        <c:v>1279.3599999999999</c:v>
                      </c:pt>
                      <c:pt idx="85">
                        <c:v>1273.5999999999999</c:v>
                      </c:pt>
                      <c:pt idx="86">
                        <c:v>1277.5999999999999</c:v>
                      </c:pt>
                      <c:pt idx="87">
                        <c:v>1246.56</c:v>
                      </c:pt>
                      <c:pt idx="88">
                        <c:v>1312.48</c:v>
                      </c:pt>
                      <c:pt idx="89">
                        <c:v>1309.28</c:v>
                      </c:pt>
                      <c:pt idx="90">
                        <c:v>1306.56</c:v>
                      </c:pt>
                      <c:pt idx="91">
                        <c:v>1286.08</c:v>
                      </c:pt>
                      <c:pt idx="92">
                        <c:v>1320.96</c:v>
                      </c:pt>
                      <c:pt idx="93">
                        <c:v>1308.96</c:v>
                      </c:pt>
                      <c:pt idx="94">
                        <c:v>1360</c:v>
                      </c:pt>
                      <c:pt idx="95">
                        <c:v>1369.92</c:v>
                      </c:pt>
                      <c:pt idx="96">
                        <c:v>1402.4</c:v>
                      </c:pt>
                      <c:pt idx="97">
                        <c:v>1401.12</c:v>
                      </c:pt>
                      <c:pt idx="98">
                        <c:v>1407.2</c:v>
                      </c:pt>
                      <c:pt idx="99">
                        <c:v>1431.52</c:v>
                      </c:pt>
                      <c:pt idx="100">
                        <c:v>1427.36</c:v>
                      </c:pt>
                      <c:pt idx="101">
                        <c:v>1435.52</c:v>
                      </c:pt>
                      <c:pt idx="102">
                        <c:v>1417.76</c:v>
                      </c:pt>
                      <c:pt idx="103">
                        <c:v>1418.88</c:v>
                      </c:pt>
                      <c:pt idx="104">
                        <c:v>1440.96</c:v>
                      </c:pt>
                      <c:pt idx="105">
                        <c:v>1447.36</c:v>
                      </c:pt>
                      <c:pt idx="106">
                        <c:v>1443.52</c:v>
                      </c:pt>
                      <c:pt idx="107">
                        <c:v>1455.2</c:v>
                      </c:pt>
                      <c:pt idx="108">
                        <c:v>1458.72</c:v>
                      </c:pt>
                      <c:pt idx="109">
                        <c:v>1453.76</c:v>
                      </c:pt>
                      <c:pt idx="110">
                        <c:v>1458.88</c:v>
                      </c:pt>
                      <c:pt idx="111">
                        <c:v>1484.8</c:v>
                      </c:pt>
                      <c:pt idx="112">
                        <c:v>1488</c:v>
                      </c:pt>
                      <c:pt idx="113">
                        <c:v>1507.04</c:v>
                      </c:pt>
                      <c:pt idx="114">
                        <c:v>1516.8</c:v>
                      </c:pt>
                      <c:pt idx="115">
                        <c:v>1523.2</c:v>
                      </c:pt>
                      <c:pt idx="116">
                        <c:v>1491.84</c:v>
                      </c:pt>
                      <c:pt idx="117">
                        <c:v>1490.56</c:v>
                      </c:pt>
                      <c:pt idx="118">
                        <c:v>1495.52</c:v>
                      </c:pt>
                      <c:pt idx="119">
                        <c:v>1520</c:v>
                      </c:pt>
                      <c:pt idx="120">
                        <c:v>1504.16</c:v>
                      </c:pt>
                      <c:pt idx="121">
                        <c:v>1536.32</c:v>
                      </c:pt>
                      <c:pt idx="122">
                        <c:v>1542.08</c:v>
                      </c:pt>
                      <c:pt idx="123">
                        <c:v>1505.76</c:v>
                      </c:pt>
                      <c:pt idx="124">
                        <c:v>1470.4</c:v>
                      </c:pt>
                      <c:pt idx="125">
                        <c:v>1524.32</c:v>
                      </c:pt>
                      <c:pt idx="126">
                        <c:v>1536</c:v>
                      </c:pt>
                      <c:pt idx="127">
                        <c:v>1545.92</c:v>
                      </c:pt>
                      <c:pt idx="128">
                        <c:v>1546.08</c:v>
                      </c:pt>
                      <c:pt idx="129">
                        <c:v>1482.88</c:v>
                      </c:pt>
                      <c:pt idx="130">
                        <c:v>1513.44</c:v>
                      </c:pt>
                      <c:pt idx="131">
                        <c:v>1519.2</c:v>
                      </c:pt>
                      <c:pt idx="132">
                        <c:v>1523.68</c:v>
                      </c:pt>
                      <c:pt idx="133">
                        <c:v>1524.8</c:v>
                      </c:pt>
                      <c:pt idx="134">
                        <c:v>1538.24</c:v>
                      </c:pt>
                      <c:pt idx="135">
                        <c:v>1542.4</c:v>
                      </c:pt>
                      <c:pt idx="136">
                        <c:v>1552.64</c:v>
                      </c:pt>
                      <c:pt idx="137">
                        <c:v>1544</c:v>
                      </c:pt>
                      <c:pt idx="138">
                        <c:v>1518.72</c:v>
                      </c:pt>
                      <c:pt idx="139">
                        <c:v>1507.52</c:v>
                      </c:pt>
                      <c:pt idx="140">
                        <c:v>1505.76</c:v>
                      </c:pt>
                      <c:pt idx="141">
                        <c:v>1473.44</c:v>
                      </c:pt>
                      <c:pt idx="142">
                        <c:v>1517.6</c:v>
                      </c:pt>
                      <c:pt idx="143">
                        <c:v>1568.16</c:v>
                      </c:pt>
                      <c:pt idx="144">
                        <c:v>1610.24</c:v>
                      </c:pt>
                      <c:pt idx="145">
                        <c:v>1575.68</c:v>
                      </c:pt>
                      <c:pt idx="146">
                        <c:v>1568.8</c:v>
                      </c:pt>
                      <c:pt idx="147">
                        <c:v>1574.4</c:v>
                      </c:pt>
                      <c:pt idx="148">
                        <c:v>1604.32</c:v>
                      </c:pt>
                      <c:pt idx="149">
                        <c:v>1614.08</c:v>
                      </c:pt>
                      <c:pt idx="150">
                        <c:v>1624.16</c:v>
                      </c:pt>
                      <c:pt idx="151">
                        <c:v>1620</c:v>
                      </c:pt>
                      <c:pt idx="152">
                        <c:v>1627.52</c:v>
                      </c:pt>
                      <c:pt idx="153">
                        <c:v>1636</c:v>
                      </c:pt>
                      <c:pt idx="154">
                        <c:v>1631.68</c:v>
                      </c:pt>
                      <c:pt idx="155">
                        <c:v>1639.2</c:v>
                      </c:pt>
                      <c:pt idx="156">
                        <c:v>1564.48</c:v>
                      </c:pt>
                      <c:pt idx="157">
                        <c:v>1595.68</c:v>
                      </c:pt>
                      <c:pt idx="158">
                        <c:v>1631.84</c:v>
                      </c:pt>
                      <c:pt idx="159">
                        <c:v>1614.08</c:v>
                      </c:pt>
                      <c:pt idx="160">
                        <c:v>1623.04</c:v>
                      </c:pt>
                      <c:pt idx="161">
                        <c:v>1628.48</c:v>
                      </c:pt>
                      <c:pt idx="162">
                        <c:v>1571.68</c:v>
                      </c:pt>
                      <c:pt idx="163">
                        <c:v>1536</c:v>
                      </c:pt>
                      <c:pt idx="164">
                        <c:v>1472</c:v>
                      </c:pt>
                      <c:pt idx="165">
                        <c:v>1466.88</c:v>
                      </c:pt>
                      <c:pt idx="166">
                        <c:v>1489.28</c:v>
                      </c:pt>
                      <c:pt idx="167">
                        <c:v>1481.28</c:v>
                      </c:pt>
                      <c:pt idx="168">
                        <c:v>1473.12</c:v>
                      </c:pt>
                      <c:pt idx="169">
                        <c:v>1484.16</c:v>
                      </c:pt>
                      <c:pt idx="170">
                        <c:v>1472.8</c:v>
                      </c:pt>
                      <c:pt idx="171">
                        <c:v>1508.8</c:v>
                      </c:pt>
                      <c:pt idx="172">
                        <c:v>1510.4</c:v>
                      </c:pt>
                      <c:pt idx="173">
                        <c:v>1483.36</c:v>
                      </c:pt>
                      <c:pt idx="174">
                        <c:v>1470.08</c:v>
                      </c:pt>
                      <c:pt idx="175">
                        <c:v>1450.4</c:v>
                      </c:pt>
                      <c:pt idx="176">
                        <c:v>1461.92</c:v>
                      </c:pt>
                      <c:pt idx="177">
                        <c:v>1425.76</c:v>
                      </c:pt>
                      <c:pt idx="178">
                        <c:v>1411.52</c:v>
                      </c:pt>
                      <c:pt idx="179">
                        <c:v>1391.84</c:v>
                      </c:pt>
                      <c:pt idx="180">
                        <c:v>1408.8</c:v>
                      </c:pt>
                      <c:pt idx="181">
                        <c:v>1400.64</c:v>
                      </c:pt>
                      <c:pt idx="182">
                        <c:v>1370.24</c:v>
                      </c:pt>
                      <c:pt idx="183">
                        <c:v>1419.52</c:v>
                      </c:pt>
                      <c:pt idx="184">
                        <c:v>1464</c:v>
                      </c:pt>
                      <c:pt idx="185">
                        <c:v>1465.6</c:v>
                      </c:pt>
                      <c:pt idx="186">
                        <c:v>1471.52</c:v>
                      </c:pt>
                      <c:pt idx="187">
                        <c:v>1486.72</c:v>
                      </c:pt>
                      <c:pt idx="188">
                        <c:v>1523.68</c:v>
                      </c:pt>
                      <c:pt idx="189">
                        <c:v>1517.28</c:v>
                      </c:pt>
                      <c:pt idx="190">
                        <c:v>1514.72</c:v>
                      </c:pt>
                      <c:pt idx="191">
                        <c:v>1485.28</c:v>
                      </c:pt>
                      <c:pt idx="192">
                        <c:v>1489.6</c:v>
                      </c:pt>
                      <c:pt idx="193">
                        <c:v>1512.16</c:v>
                      </c:pt>
                      <c:pt idx="194">
                        <c:v>1506.56</c:v>
                      </c:pt>
                      <c:pt idx="195">
                        <c:v>1462.24</c:v>
                      </c:pt>
                      <c:pt idx="196">
                        <c:v>1376</c:v>
                      </c:pt>
                      <c:pt idx="197">
                        <c:v>1422.56</c:v>
                      </c:pt>
                      <c:pt idx="198">
                        <c:v>1445.6</c:v>
                      </c:pt>
                      <c:pt idx="199">
                        <c:v>1541.6</c:v>
                      </c:pt>
                      <c:pt idx="200">
                        <c:v>1519.36</c:v>
                      </c:pt>
                      <c:pt idx="201">
                        <c:v>1556.48</c:v>
                      </c:pt>
                      <c:pt idx="202">
                        <c:v>1556.8</c:v>
                      </c:pt>
                      <c:pt idx="203">
                        <c:v>1561.28</c:v>
                      </c:pt>
                      <c:pt idx="204">
                        <c:v>1575.04</c:v>
                      </c:pt>
                      <c:pt idx="205">
                        <c:v>1582.88</c:v>
                      </c:pt>
                      <c:pt idx="206">
                        <c:v>1607.2</c:v>
                      </c:pt>
                      <c:pt idx="207">
                        <c:v>1602.4</c:v>
                      </c:pt>
                      <c:pt idx="208">
                        <c:v>1627.04</c:v>
                      </c:pt>
                      <c:pt idx="209">
                        <c:v>1645.28</c:v>
                      </c:pt>
                      <c:pt idx="210">
                        <c:v>1657.44</c:v>
                      </c:pt>
                      <c:pt idx="211">
                        <c:v>1671.04</c:v>
                      </c:pt>
                      <c:pt idx="212">
                        <c:v>1668.32</c:v>
                      </c:pt>
                      <c:pt idx="213">
                        <c:v>1660.48</c:v>
                      </c:pt>
                      <c:pt idx="214">
                        <c:v>1657.76</c:v>
                      </c:pt>
                      <c:pt idx="215">
                        <c:v>1655.2</c:v>
                      </c:pt>
                      <c:pt idx="216">
                        <c:v>1654.24</c:v>
                      </c:pt>
                      <c:pt idx="217">
                        <c:v>1667.84</c:v>
                      </c:pt>
                      <c:pt idx="218">
                        <c:v>1649.28</c:v>
                      </c:pt>
                      <c:pt idx="219">
                        <c:v>1644.96</c:v>
                      </c:pt>
                      <c:pt idx="220">
                        <c:v>1654.88</c:v>
                      </c:pt>
                      <c:pt idx="221">
                        <c:v>1641.92</c:v>
                      </c:pt>
                      <c:pt idx="222">
                        <c:v>1645.28</c:v>
                      </c:pt>
                      <c:pt idx="223">
                        <c:v>1666.72</c:v>
                      </c:pt>
                      <c:pt idx="224">
                        <c:v>1688.64</c:v>
                      </c:pt>
                      <c:pt idx="225">
                        <c:v>1722.88</c:v>
                      </c:pt>
                      <c:pt idx="226">
                        <c:v>1710.88</c:v>
                      </c:pt>
                      <c:pt idx="227">
                        <c:v>1738.56</c:v>
                      </c:pt>
                      <c:pt idx="228">
                        <c:v>1716.8</c:v>
                      </c:pt>
                      <c:pt idx="229">
                        <c:v>1734.08</c:v>
                      </c:pt>
                      <c:pt idx="230">
                        <c:v>1731.84</c:v>
                      </c:pt>
                      <c:pt idx="231">
                        <c:v>1734.4</c:v>
                      </c:pt>
                      <c:pt idx="232">
                        <c:v>1724.96</c:v>
                      </c:pt>
                      <c:pt idx="233">
                        <c:v>1726.72</c:v>
                      </c:pt>
                      <c:pt idx="234">
                        <c:v>1759.68</c:v>
                      </c:pt>
                      <c:pt idx="235">
                        <c:v>1795.84</c:v>
                      </c:pt>
                      <c:pt idx="236">
                        <c:v>1759.2</c:v>
                      </c:pt>
                      <c:pt idx="237">
                        <c:v>1744.32</c:v>
                      </c:pt>
                      <c:pt idx="238">
                        <c:v>1780.16</c:v>
                      </c:pt>
                      <c:pt idx="239">
                        <c:v>1781.44</c:v>
                      </c:pt>
                      <c:pt idx="240">
                        <c:v>1780.8</c:v>
                      </c:pt>
                      <c:pt idx="241">
                        <c:v>1748.64</c:v>
                      </c:pt>
                      <c:pt idx="242">
                        <c:v>1744</c:v>
                      </c:pt>
                      <c:pt idx="243">
                        <c:v>1751.04</c:v>
                      </c:pt>
                      <c:pt idx="244">
                        <c:v>1752.96</c:v>
                      </c:pt>
                      <c:pt idx="245">
                        <c:v>1759.52</c:v>
                      </c:pt>
                      <c:pt idx="246">
                        <c:v>1739.2</c:v>
                      </c:pt>
                      <c:pt idx="247">
                        <c:v>1734.4</c:v>
                      </c:pt>
                      <c:pt idx="248">
                        <c:v>1747.2</c:v>
                      </c:pt>
                      <c:pt idx="249">
                        <c:v>1739.84</c:v>
                      </c:pt>
                      <c:pt idx="250">
                        <c:v>1740.32</c:v>
                      </c:pt>
                      <c:pt idx="251">
                        <c:v>1737.6</c:v>
                      </c:pt>
                      <c:pt idx="252">
                        <c:v>1765.6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E40-4D47-B884-1A86DC992F4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'Yearly Investment Portfoilo'!$D$1</c:f>
              <c:strCache>
                <c:ptCount val="1"/>
                <c:pt idx="0">
                  <c:v>Portfolio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6.1464451042596797E-2"/>
                  <c:y val="-2.1235392117519729E-2"/>
                </c:manualLayout>
              </c:layout>
              <c:numFmt formatCode="&quot;$&quot;#,##0.00" sourceLinked="0"/>
              <c:spPr>
                <a:gradFill rotWithShape="1">
                  <a:gsLst>
                    <a:gs pos="0%">
                      <a:schemeClr val="accent2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2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2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FC-45A9-A1B8-645EFAA1CBB4}"/>
                </c:ext>
              </c:extLst>
            </c:dLbl>
            <c:dLbl>
              <c:idx val="252"/>
              <c:layout>
                <c:manualLayout>
                  <c:x val="-2.6122391693103639E-2"/>
                  <c:y val="-4.4401274427541257E-2"/>
                </c:manualLayout>
              </c:layout>
              <c:numFmt formatCode="&quot;$&quot;#,##0.00" sourceLinked="0"/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CFC-45A9-A1B8-645EFAA1CBB4}"/>
                </c:ext>
              </c:extLst>
            </c:dLbl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'Yearly Investment Portfoilo'!$A$2:$A$254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'Yearly Investment Portfoilo'!$D$2:$D$254</c:f>
              <c:numCache>
                <c:formatCode>General</c:formatCode>
                <c:ptCount val="253"/>
                <c:pt idx="0">
                  <c:v>1000</c:v>
                </c:pt>
                <c:pt idx="1">
                  <c:v>1006.88</c:v>
                </c:pt>
                <c:pt idx="2">
                  <c:v>1006.4</c:v>
                </c:pt>
                <c:pt idx="3">
                  <c:v>1021.5999999999999</c:v>
                </c:pt>
                <c:pt idx="4">
                  <c:v>1024.32</c:v>
                </c:pt>
                <c:pt idx="5">
                  <c:v>1036</c:v>
                </c:pt>
                <c:pt idx="6">
                  <c:v>1034.7199999999998</c:v>
                </c:pt>
                <c:pt idx="7">
                  <c:v>1057.28</c:v>
                </c:pt>
                <c:pt idx="8">
                  <c:v>1069.44</c:v>
                </c:pt>
                <c:pt idx="9">
                  <c:v>1084.8</c:v>
                </c:pt>
                <c:pt idx="10">
                  <c:v>1082.72</c:v>
                </c:pt>
                <c:pt idx="11">
                  <c:v>1076.6399999999999</c:v>
                </c:pt>
                <c:pt idx="12">
                  <c:v>1071.2</c:v>
                </c:pt>
                <c:pt idx="13">
                  <c:v>1067.2</c:v>
                </c:pt>
                <c:pt idx="14">
                  <c:v>1068.6399999999999</c:v>
                </c:pt>
                <c:pt idx="15">
                  <c:v>1081.28</c:v>
                </c:pt>
                <c:pt idx="16">
                  <c:v>1108.32</c:v>
                </c:pt>
                <c:pt idx="17">
                  <c:v>1113.44</c:v>
                </c:pt>
                <c:pt idx="18">
                  <c:v>1093.28</c:v>
                </c:pt>
                <c:pt idx="19">
                  <c:v>1103.8399999999999</c:v>
                </c:pt>
                <c:pt idx="20">
                  <c:v>1088.1599999999999</c:v>
                </c:pt>
                <c:pt idx="21">
                  <c:v>1095.2</c:v>
                </c:pt>
                <c:pt idx="22">
                  <c:v>1141.44</c:v>
                </c:pt>
                <c:pt idx="23">
                  <c:v>1151.8399999999999</c:v>
                </c:pt>
                <c:pt idx="24">
                  <c:v>1117.5999999999999</c:v>
                </c:pt>
                <c:pt idx="25">
                  <c:v>1070.3999999999999</c:v>
                </c:pt>
                <c:pt idx="26">
                  <c:v>1088.8</c:v>
                </c:pt>
                <c:pt idx="27">
                  <c:v>1095.52</c:v>
                </c:pt>
                <c:pt idx="28">
                  <c:v>1089.5999999999999</c:v>
                </c:pt>
                <c:pt idx="29">
                  <c:v>1104.96</c:v>
                </c:pt>
                <c:pt idx="30">
                  <c:v>1194.72</c:v>
                </c:pt>
                <c:pt idx="31">
                  <c:v>1241.92</c:v>
                </c:pt>
                <c:pt idx="32">
                  <c:v>1247.2</c:v>
                </c:pt>
                <c:pt idx="33">
                  <c:v>1241.5999999999999</c:v>
                </c:pt>
                <c:pt idx="34">
                  <c:v>1265.28</c:v>
                </c:pt>
                <c:pt idx="35">
                  <c:v>1263.8399999999999</c:v>
                </c:pt>
                <c:pt idx="36">
                  <c:v>1272.6399999999999</c:v>
                </c:pt>
                <c:pt idx="37">
                  <c:v>1263.2</c:v>
                </c:pt>
                <c:pt idx="38">
                  <c:v>1255.3599999999999</c:v>
                </c:pt>
                <c:pt idx="39">
                  <c:v>1266.56</c:v>
                </c:pt>
                <c:pt idx="40">
                  <c:v>1294.24</c:v>
                </c:pt>
                <c:pt idx="41">
                  <c:v>1276.96</c:v>
                </c:pt>
                <c:pt idx="42">
                  <c:v>1288.32</c:v>
                </c:pt>
                <c:pt idx="43">
                  <c:v>1279.2</c:v>
                </c:pt>
                <c:pt idx="44">
                  <c:v>1300.1599999999999</c:v>
                </c:pt>
                <c:pt idx="45">
                  <c:v>1322.72</c:v>
                </c:pt>
                <c:pt idx="46">
                  <c:v>1330.24</c:v>
                </c:pt>
                <c:pt idx="47">
                  <c:v>1319.68</c:v>
                </c:pt>
                <c:pt idx="48">
                  <c:v>1316.1599999999999</c:v>
                </c:pt>
                <c:pt idx="49">
                  <c:v>1339.04</c:v>
                </c:pt>
                <c:pt idx="50">
                  <c:v>1316.48</c:v>
                </c:pt>
                <c:pt idx="51">
                  <c:v>1328.6399999999999</c:v>
                </c:pt>
                <c:pt idx="52">
                  <c:v>1333.76</c:v>
                </c:pt>
                <c:pt idx="53">
                  <c:v>1344</c:v>
                </c:pt>
                <c:pt idx="54">
                  <c:v>1332.32</c:v>
                </c:pt>
                <c:pt idx="55">
                  <c:v>1313.76</c:v>
                </c:pt>
                <c:pt idx="56">
                  <c:v>1319.2</c:v>
                </c:pt>
                <c:pt idx="57">
                  <c:v>1292.32</c:v>
                </c:pt>
                <c:pt idx="58">
                  <c:v>1288</c:v>
                </c:pt>
                <c:pt idx="59">
                  <c:v>1305.1199999999999</c:v>
                </c:pt>
                <c:pt idx="60">
                  <c:v>1279.04</c:v>
                </c:pt>
                <c:pt idx="61">
                  <c:v>1288.8</c:v>
                </c:pt>
                <c:pt idx="62">
                  <c:v>1284.8</c:v>
                </c:pt>
                <c:pt idx="63">
                  <c:v>1322.72</c:v>
                </c:pt>
                <c:pt idx="64">
                  <c:v>1304.48</c:v>
                </c:pt>
                <c:pt idx="65">
                  <c:v>1306.08</c:v>
                </c:pt>
                <c:pt idx="66">
                  <c:v>1329.6</c:v>
                </c:pt>
                <c:pt idx="67">
                  <c:v>1323.68</c:v>
                </c:pt>
                <c:pt idx="68">
                  <c:v>1315.04</c:v>
                </c:pt>
                <c:pt idx="69">
                  <c:v>1294.56</c:v>
                </c:pt>
                <c:pt idx="70">
                  <c:v>1299.2</c:v>
                </c:pt>
                <c:pt idx="71">
                  <c:v>1314.8799999999999</c:v>
                </c:pt>
                <c:pt idx="72">
                  <c:v>1331.36</c:v>
                </c:pt>
                <c:pt idx="73">
                  <c:v>1325.12</c:v>
                </c:pt>
                <c:pt idx="74">
                  <c:v>1312</c:v>
                </c:pt>
                <c:pt idx="75">
                  <c:v>1315.68</c:v>
                </c:pt>
                <c:pt idx="76">
                  <c:v>1332.32</c:v>
                </c:pt>
                <c:pt idx="77">
                  <c:v>1321.28</c:v>
                </c:pt>
                <c:pt idx="78">
                  <c:v>1341.44</c:v>
                </c:pt>
                <c:pt idx="79">
                  <c:v>1321.44</c:v>
                </c:pt>
                <c:pt idx="80">
                  <c:v>1323.04</c:v>
                </c:pt>
                <c:pt idx="81">
                  <c:v>1288.1599999999999</c:v>
                </c:pt>
                <c:pt idx="82">
                  <c:v>1320.96</c:v>
                </c:pt>
                <c:pt idx="83">
                  <c:v>1304.32</c:v>
                </c:pt>
                <c:pt idx="84">
                  <c:v>1306.3999999999999</c:v>
                </c:pt>
                <c:pt idx="85">
                  <c:v>1300.6399999999999</c:v>
                </c:pt>
                <c:pt idx="86">
                  <c:v>1304.6399999999999</c:v>
                </c:pt>
                <c:pt idx="87">
                  <c:v>1273.5999999999999</c:v>
                </c:pt>
                <c:pt idx="88">
                  <c:v>1339.52</c:v>
                </c:pt>
                <c:pt idx="89">
                  <c:v>1336.32</c:v>
                </c:pt>
                <c:pt idx="90">
                  <c:v>1333.6</c:v>
                </c:pt>
                <c:pt idx="91">
                  <c:v>1313.12</c:v>
                </c:pt>
                <c:pt idx="92">
                  <c:v>1348</c:v>
                </c:pt>
                <c:pt idx="93">
                  <c:v>1336</c:v>
                </c:pt>
                <c:pt idx="94">
                  <c:v>1387.04</c:v>
                </c:pt>
                <c:pt idx="95">
                  <c:v>1396.96</c:v>
                </c:pt>
                <c:pt idx="96">
                  <c:v>1429.44</c:v>
                </c:pt>
                <c:pt idx="97">
                  <c:v>1428.1599999999999</c:v>
                </c:pt>
                <c:pt idx="98">
                  <c:v>1434.24</c:v>
                </c:pt>
                <c:pt idx="99">
                  <c:v>1458.56</c:v>
                </c:pt>
                <c:pt idx="100">
                  <c:v>1454.3999999999999</c:v>
                </c:pt>
                <c:pt idx="101">
                  <c:v>1462.56</c:v>
                </c:pt>
                <c:pt idx="102">
                  <c:v>1444.8</c:v>
                </c:pt>
                <c:pt idx="103">
                  <c:v>1445.92</c:v>
                </c:pt>
                <c:pt idx="104">
                  <c:v>1468</c:v>
                </c:pt>
                <c:pt idx="105">
                  <c:v>1474.3999999999999</c:v>
                </c:pt>
                <c:pt idx="106">
                  <c:v>1470.56</c:v>
                </c:pt>
                <c:pt idx="107">
                  <c:v>1482.24</c:v>
                </c:pt>
                <c:pt idx="108">
                  <c:v>1485.76</c:v>
                </c:pt>
                <c:pt idx="109">
                  <c:v>1480.8</c:v>
                </c:pt>
                <c:pt idx="110">
                  <c:v>1485.92</c:v>
                </c:pt>
                <c:pt idx="111">
                  <c:v>1511.84</c:v>
                </c:pt>
                <c:pt idx="112">
                  <c:v>1515.04</c:v>
                </c:pt>
                <c:pt idx="113">
                  <c:v>1534.08</c:v>
                </c:pt>
                <c:pt idx="114">
                  <c:v>1543.84</c:v>
                </c:pt>
                <c:pt idx="115">
                  <c:v>1550.24</c:v>
                </c:pt>
                <c:pt idx="116">
                  <c:v>1518.8799999999999</c:v>
                </c:pt>
                <c:pt idx="117">
                  <c:v>1517.6</c:v>
                </c:pt>
                <c:pt idx="118">
                  <c:v>1522.56</c:v>
                </c:pt>
                <c:pt idx="119">
                  <c:v>1547.04</c:v>
                </c:pt>
                <c:pt idx="120">
                  <c:v>1531.2</c:v>
                </c:pt>
                <c:pt idx="121">
                  <c:v>1563.36</c:v>
                </c:pt>
                <c:pt idx="122">
                  <c:v>1569.12</c:v>
                </c:pt>
                <c:pt idx="123">
                  <c:v>1532.8</c:v>
                </c:pt>
                <c:pt idx="124">
                  <c:v>1497.44</c:v>
                </c:pt>
                <c:pt idx="125">
                  <c:v>1551.36</c:v>
                </c:pt>
                <c:pt idx="126">
                  <c:v>1563.04</c:v>
                </c:pt>
                <c:pt idx="127">
                  <c:v>1572.96</c:v>
                </c:pt>
                <c:pt idx="128">
                  <c:v>1573.12</c:v>
                </c:pt>
                <c:pt idx="129">
                  <c:v>1509.92</c:v>
                </c:pt>
                <c:pt idx="130">
                  <c:v>1540.48</c:v>
                </c:pt>
                <c:pt idx="131">
                  <c:v>1546.24</c:v>
                </c:pt>
                <c:pt idx="132">
                  <c:v>1550.72</c:v>
                </c:pt>
                <c:pt idx="133">
                  <c:v>1551.84</c:v>
                </c:pt>
                <c:pt idx="134">
                  <c:v>1565.28</c:v>
                </c:pt>
                <c:pt idx="135">
                  <c:v>1569.44</c:v>
                </c:pt>
                <c:pt idx="136">
                  <c:v>1579.68</c:v>
                </c:pt>
                <c:pt idx="137">
                  <c:v>1571.04</c:v>
                </c:pt>
                <c:pt idx="138">
                  <c:v>1545.76</c:v>
                </c:pt>
                <c:pt idx="139">
                  <c:v>1534.56</c:v>
                </c:pt>
                <c:pt idx="140">
                  <c:v>1532.8</c:v>
                </c:pt>
                <c:pt idx="141">
                  <c:v>1500.48</c:v>
                </c:pt>
                <c:pt idx="142">
                  <c:v>1544.6399999999999</c:v>
                </c:pt>
                <c:pt idx="143">
                  <c:v>1595.2</c:v>
                </c:pt>
                <c:pt idx="144">
                  <c:v>1637.28</c:v>
                </c:pt>
                <c:pt idx="145">
                  <c:v>1602.72</c:v>
                </c:pt>
                <c:pt idx="146">
                  <c:v>1595.84</c:v>
                </c:pt>
                <c:pt idx="147">
                  <c:v>1601.44</c:v>
                </c:pt>
                <c:pt idx="148">
                  <c:v>1631.36</c:v>
                </c:pt>
                <c:pt idx="149">
                  <c:v>1641.12</c:v>
                </c:pt>
                <c:pt idx="150">
                  <c:v>1651.2</c:v>
                </c:pt>
                <c:pt idx="151">
                  <c:v>1647.04</c:v>
                </c:pt>
                <c:pt idx="152">
                  <c:v>1654.56</c:v>
                </c:pt>
                <c:pt idx="153">
                  <c:v>1663.04</c:v>
                </c:pt>
                <c:pt idx="154">
                  <c:v>1658.72</c:v>
                </c:pt>
                <c:pt idx="155">
                  <c:v>1666.24</c:v>
                </c:pt>
                <c:pt idx="156">
                  <c:v>1591.52</c:v>
                </c:pt>
                <c:pt idx="157">
                  <c:v>1622.72</c:v>
                </c:pt>
                <c:pt idx="158">
                  <c:v>1658.8799999999999</c:v>
                </c:pt>
                <c:pt idx="159">
                  <c:v>1641.12</c:v>
                </c:pt>
                <c:pt idx="160">
                  <c:v>1650.08</c:v>
                </c:pt>
                <c:pt idx="161">
                  <c:v>1655.52</c:v>
                </c:pt>
                <c:pt idx="162">
                  <c:v>1598.72</c:v>
                </c:pt>
                <c:pt idx="163">
                  <c:v>1563.04</c:v>
                </c:pt>
                <c:pt idx="164">
                  <c:v>1499.04</c:v>
                </c:pt>
                <c:pt idx="165">
                  <c:v>1493.92</c:v>
                </c:pt>
                <c:pt idx="166">
                  <c:v>1516.32</c:v>
                </c:pt>
                <c:pt idx="167">
                  <c:v>1508.32</c:v>
                </c:pt>
                <c:pt idx="168">
                  <c:v>1500.1599999999999</c:v>
                </c:pt>
                <c:pt idx="169">
                  <c:v>1511.2</c:v>
                </c:pt>
                <c:pt idx="170">
                  <c:v>1499.84</c:v>
                </c:pt>
                <c:pt idx="171">
                  <c:v>1535.84</c:v>
                </c:pt>
                <c:pt idx="172">
                  <c:v>1537.44</c:v>
                </c:pt>
                <c:pt idx="173">
                  <c:v>1510.3999999999999</c:v>
                </c:pt>
                <c:pt idx="174">
                  <c:v>1497.12</c:v>
                </c:pt>
                <c:pt idx="175">
                  <c:v>1477.44</c:v>
                </c:pt>
                <c:pt idx="176">
                  <c:v>1488.96</c:v>
                </c:pt>
                <c:pt idx="177">
                  <c:v>1452.8</c:v>
                </c:pt>
                <c:pt idx="178">
                  <c:v>1438.56</c:v>
                </c:pt>
                <c:pt idx="179">
                  <c:v>1418.8799999999999</c:v>
                </c:pt>
                <c:pt idx="180">
                  <c:v>1435.84</c:v>
                </c:pt>
                <c:pt idx="181">
                  <c:v>1427.68</c:v>
                </c:pt>
                <c:pt idx="182">
                  <c:v>1397.28</c:v>
                </c:pt>
                <c:pt idx="183">
                  <c:v>1446.56</c:v>
                </c:pt>
                <c:pt idx="184">
                  <c:v>1491.04</c:v>
                </c:pt>
                <c:pt idx="185">
                  <c:v>1492.6399999999999</c:v>
                </c:pt>
                <c:pt idx="186">
                  <c:v>1498.56</c:v>
                </c:pt>
                <c:pt idx="187">
                  <c:v>1513.76</c:v>
                </c:pt>
                <c:pt idx="188">
                  <c:v>1550.72</c:v>
                </c:pt>
                <c:pt idx="189">
                  <c:v>1544.32</c:v>
                </c:pt>
                <c:pt idx="190">
                  <c:v>1541.76</c:v>
                </c:pt>
                <c:pt idx="191">
                  <c:v>1512.32</c:v>
                </c:pt>
                <c:pt idx="192">
                  <c:v>1516.6399999999999</c:v>
                </c:pt>
                <c:pt idx="193">
                  <c:v>1539.2</c:v>
                </c:pt>
                <c:pt idx="194">
                  <c:v>1533.6</c:v>
                </c:pt>
                <c:pt idx="195">
                  <c:v>1489.28</c:v>
                </c:pt>
                <c:pt idx="196">
                  <c:v>1403.04</c:v>
                </c:pt>
                <c:pt idx="197">
                  <c:v>1449.6</c:v>
                </c:pt>
                <c:pt idx="198">
                  <c:v>1472.6399999999999</c:v>
                </c:pt>
                <c:pt idx="199">
                  <c:v>1568.6399999999999</c:v>
                </c:pt>
                <c:pt idx="200">
                  <c:v>1546.3999999999999</c:v>
                </c:pt>
                <c:pt idx="201">
                  <c:v>1583.52</c:v>
                </c:pt>
                <c:pt idx="202">
                  <c:v>1583.84</c:v>
                </c:pt>
                <c:pt idx="203">
                  <c:v>1588.32</c:v>
                </c:pt>
                <c:pt idx="204">
                  <c:v>1602.08</c:v>
                </c:pt>
                <c:pt idx="205">
                  <c:v>1609.92</c:v>
                </c:pt>
                <c:pt idx="206">
                  <c:v>1634.24</c:v>
                </c:pt>
                <c:pt idx="207">
                  <c:v>1629.44</c:v>
                </c:pt>
                <c:pt idx="208">
                  <c:v>1654.08</c:v>
                </c:pt>
                <c:pt idx="209">
                  <c:v>1672.32</c:v>
                </c:pt>
                <c:pt idx="210">
                  <c:v>1684.48</c:v>
                </c:pt>
                <c:pt idx="211">
                  <c:v>1698.08</c:v>
                </c:pt>
                <c:pt idx="212">
                  <c:v>1695.36</c:v>
                </c:pt>
                <c:pt idx="213">
                  <c:v>1687.52</c:v>
                </c:pt>
                <c:pt idx="214">
                  <c:v>1684.8</c:v>
                </c:pt>
                <c:pt idx="215">
                  <c:v>1682.24</c:v>
                </c:pt>
                <c:pt idx="216">
                  <c:v>1681.28</c:v>
                </c:pt>
                <c:pt idx="217">
                  <c:v>1694.8799999999999</c:v>
                </c:pt>
                <c:pt idx="218">
                  <c:v>1676.32</c:v>
                </c:pt>
                <c:pt idx="219">
                  <c:v>1672</c:v>
                </c:pt>
                <c:pt idx="220">
                  <c:v>1681.92</c:v>
                </c:pt>
                <c:pt idx="221">
                  <c:v>1668.96</c:v>
                </c:pt>
                <c:pt idx="222">
                  <c:v>1672.32</c:v>
                </c:pt>
                <c:pt idx="223">
                  <c:v>1693.76</c:v>
                </c:pt>
                <c:pt idx="224">
                  <c:v>1715.68</c:v>
                </c:pt>
                <c:pt idx="225">
                  <c:v>1749.92</c:v>
                </c:pt>
                <c:pt idx="226">
                  <c:v>1737.92</c:v>
                </c:pt>
                <c:pt idx="227">
                  <c:v>1765.6</c:v>
                </c:pt>
                <c:pt idx="228">
                  <c:v>1743.84</c:v>
                </c:pt>
                <c:pt idx="229">
                  <c:v>1761.12</c:v>
                </c:pt>
                <c:pt idx="230">
                  <c:v>1758.8799999999999</c:v>
                </c:pt>
                <c:pt idx="231">
                  <c:v>1761.44</c:v>
                </c:pt>
                <c:pt idx="232">
                  <c:v>1752</c:v>
                </c:pt>
                <c:pt idx="233">
                  <c:v>1753.76</c:v>
                </c:pt>
                <c:pt idx="234">
                  <c:v>1786.72</c:v>
                </c:pt>
                <c:pt idx="235">
                  <c:v>1822.8799999999999</c:v>
                </c:pt>
                <c:pt idx="236">
                  <c:v>1786.24</c:v>
                </c:pt>
                <c:pt idx="237">
                  <c:v>1771.36</c:v>
                </c:pt>
                <c:pt idx="238">
                  <c:v>1807.2</c:v>
                </c:pt>
                <c:pt idx="239">
                  <c:v>1808.48</c:v>
                </c:pt>
                <c:pt idx="240">
                  <c:v>1807.84</c:v>
                </c:pt>
                <c:pt idx="241">
                  <c:v>1775.68</c:v>
                </c:pt>
                <c:pt idx="242">
                  <c:v>1771.04</c:v>
                </c:pt>
                <c:pt idx="243">
                  <c:v>1778.08</c:v>
                </c:pt>
                <c:pt idx="244">
                  <c:v>1780</c:v>
                </c:pt>
                <c:pt idx="245">
                  <c:v>1786.56</c:v>
                </c:pt>
                <c:pt idx="246">
                  <c:v>1766.24</c:v>
                </c:pt>
                <c:pt idx="247">
                  <c:v>1761.44</c:v>
                </c:pt>
                <c:pt idx="248">
                  <c:v>1774.24</c:v>
                </c:pt>
                <c:pt idx="249">
                  <c:v>1766.8799999999999</c:v>
                </c:pt>
                <c:pt idx="250">
                  <c:v>1767.36</c:v>
                </c:pt>
                <c:pt idx="251">
                  <c:v>1764.6399999999999</c:v>
                </c:pt>
                <c:pt idx="252">
                  <c:v>1853.12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40-4D47-B884-1A86DC992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423711"/>
        <c:axId val="1616426591"/>
      </c:lineChart>
      <c:catAx>
        <c:axId val="161642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26591"/>
        <c:crosses val="autoZero"/>
        <c:auto val="1"/>
        <c:lblAlgn val="ctr"/>
        <c:lblOffset val="100"/>
        <c:noMultiLvlLbl val="0"/>
      </c:catAx>
      <c:valAx>
        <c:axId val="1616426591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4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Stock Movement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390988708450424E-2"/>
          <c:y val="7.6150310949120864E-2"/>
          <c:w val="0.93918337323836831"/>
          <c:h val="0.81130371714688077"/>
        </c:manualLayout>
      </c:layout>
      <c:stockChart>
        <c:ser>
          <c:idx val="0"/>
          <c:order val="0"/>
          <c:tx>
            <c:strRef>
              <c:f>'Stock Movement Analysis'!$B$1</c:f>
              <c:strCache>
                <c:ptCount val="1"/>
                <c:pt idx="0">
                  <c:v>Open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Analysis'!$B$2:$B$254</c:f>
              <c:numCache>
                <c:formatCode>#,##0.00##</c:formatCode>
                <c:ptCount val="253"/>
                <c:pt idx="0">
                  <c:v>60.91</c:v>
                </c:pt>
                <c:pt idx="1">
                  <c:v>60.77</c:v>
                </c:pt>
                <c:pt idx="2">
                  <c:v>61.2</c:v>
                </c:pt>
                <c:pt idx="3">
                  <c:v>61.87</c:v>
                </c:pt>
                <c:pt idx="4">
                  <c:v>62.22</c:v>
                </c:pt>
                <c:pt idx="5">
                  <c:v>62.14</c:v>
                </c:pt>
                <c:pt idx="6">
                  <c:v>63.13</c:v>
                </c:pt>
                <c:pt idx="7">
                  <c:v>63.13</c:v>
                </c:pt>
                <c:pt idx="8">
                  <c:v>64.790000000000006</c:v>
                </c:pt>
                <c:pt idx="9">
                  <c:v>65.5</c:v>
                </c:pt>
                <c:pt idx="10">
                  <c:v>66.12</c:v>
                </c:pt>
                <c:pt idx="11">
                  <c:v>66.08</c:v>
                </c:pt>
                <c:pt idx="12">
                  <c:v>66.03</c:v>
                </c:pt>
                <c:pt idx="13">
                  <c:v>65.260000000000005</c:v>
                </c:pt>
                <c:pt idx="14">
                  <c:v>64.209999999999994</c:v>
                </c:pt>
                <c:pt idx="15">
                  <c:v>64.8</c:v>
                </c:pt>
                <c:pt idx="16">
                  <c:v>66.27</c:v>
                </c:pt>
                <c:pt idx="17">
                  <c:v>67.92</c:v>
                </c:pt>
                <c:pt idx="18">
                  <c:v>67.260000000000005</c:v>
                </c:pt>
                <c:pt idx="19">
                  <c:v>67.14</c:v>
                </c:pt>
                <c:pt idx="20">
                  <c:v>67.28</c:v>
                </c:pt>
                <c:pt idx="21">
                  <c:v>65.88</c:v>
                </c:pt>
                <c:pt idx="22">
                  <c:v>66.98</c:v>
                </c:pt>
                <c:pt idx="23">
                  <c:v>70.38</c:v>
                </c:pt>
                <c:pt idx="24">
                  <c:v>67.63</c:v>
                </c:pt>
                <c:pt idx="25">
                  <c:v>66.989999999999995</c:v>
                </c:pt>
                <c:pt idx="26">
                  <c:v>65.3</c:v>
                </c:pt>
                <c:pt idx="27">
                  <c:v>66.27</c:v>
                </c:pt>
                <c:pt idx="28">
                  <c:v>66.77</c:v>
                </c:pt>
                <c:pt idx="29">
                  <c:v>67.13</c:v>
                </c:pt>
                <c:pt idx="30">
                  <c:v>71.33</c:v>
                </c:pt>
                <c:pt idx="31">
                  <c:v>74.77</c:v>
                </c:pt>
                <c:pt idx="32">
                  <c:v>75.58</c:v>
                </c:pt>
                <c:pt idx="33">
                  <c:v>76.11</c:v>
                </c:pt>
                <c:pt idx="34">
                  <c:v>76.739999999999995</c:v>
                </c:pt>
                <c:pt idx="35">
                  <c:v>77.19</c:v>
                </c:pt>
                <c:pt idx="36">
                  <c:v>77.709999999999994</c:v>
                </c:pt>
                <c:pt idx="37">
                  <c:v>77.41</c:v>
                </c:pt>
                <c:pt idx="38">
                  <c:v>76</c:v>
                </c:pt>
                <c:pt idx="39">
                  <c:v>76.05</c:v>
                </c:pt>
                <c:pt idx="40">
                  <c:v>77.52</c:v>
                </c:pt>
                <c:pt idx="41">
                  <c:v>78.98</c:v>
                </c:pt>
                <c:pt idx="42">
                  <c:v>78.099999999999994</c:v>
                </c:pt>
                <c:pt idx="43">
                  <c:v>78.38</c:v>
                </c:pt>
                <c:pt idx="44">
                  <c:v>78.150000000000006</c:v>
                </c:pt>
                <c:pt idx="45">
                  <c:v>79.77</c:v>
                </c:pt>
                <c:pt idx="46">
                  <c:v>80.67</c:v>
                </c:pt>
                <c:pt idx="47">
                  <c:v>80.86</c:v>
                </c:pt>
                <c:pt idx="48">
                  <c:v>80.11</c:v>
                </c:pt>
                <c:pt idx="49">
                  <c:v>80.66</c:v>
                </c:pt>
                <c:pt idx="50">
                  <c:v>81.09</c:v>
                </c:pt>
                <c:pt idx="51">
                  <c:v>80.8</c:v>
                </c:pt>
                <c:pt idx="52">
                  <c:v>81.89</c:v>
                </c:pt>
                <c:pt idx="53">
                  <c:v>83.01</c:v>
                </c:pt>
                <c:pt idx="54">
                  <c:v>82.99</c:v>
                </c:pt>
                <c:pt idx="55">
                  <c:v>82</c:v>
                </c:pt>
                <c:pt idx="56">
                  <c:v>80.58</c:v>
                </c:pt>
                <c:pt idx="57">
                  <c:v>80.25</c:v>
                </c:pt>
                <c:pt idx="58">
                  <c:v>79.8</c:v>
                </c:pt>
                <c:pt idx="59">
                  <c:v>79.08</c:v>
                </c:pt>
                <c:pt idx="60">
                  <c:v>79.5</c:v>
                </c:pt>
                <c:pt idx="61">
                  <c:v>78.239999999999995</c:v>
                </c:pt>
                <c:pt idx="62">
                  <c:v>79.2</c:v>
                </c:pt>
                <c:pt idx="63">
                  <c:v>79.92</c:v>
                </c:pt>
                <c:pt idx="64">
                  <c:v>80.569999999999993</c:v>
                </c:pt>
                <c:pt idx="65">
                  <c:v>79.84</c:v>
                </c:pt>
                <c:pt idx="66">
                  <c:v>79.98</c:v>
                </c:pt>
                <c:pt idx="67">
                  <c:v>81</c:v>
                </c:pt>
                <c:pt idx="68">
                  <c:v>81.040000000000006</c:v>
                </c:pt>
                <c:pt idx="69">
                  <c:v>80.099999999999994</c:v>
                </c:pt>
                <c:pt idx="70">
                  <c:v>79.22</c:v>
                </c:pt>
                <c:pt idx="71">
                  <c:v>79.55</c:v>
                </c:pt>
                <c:pt idx="72">
                  <c:v>81.239999999999995</c:v>
                </c:pt>
                <c:pt idx="73">
                  <c:v>81.86</c:v>
                </c:pt>
                <c:pt idx="74">
                  <c:v>81.13</c:v>
                </c:pt>
                <c:pt idx="75">
                  <c:v>81</c:v>
                </c:pt>
                <c:pt idx="76">
                  <c:v>81</c:v>
                </c:pt>
                <c:pt idx="77">
                  <c:v>81.58</c:v>
                </c:pt>
                <c:pt idx="78">
                  <c:v>81.790000000000006</c:v>
                </c:pt>
                <c:pt idx="79">
                  <c:v>81.77</c:v>
                </c:pt>
                <c:pt idx="80">
                  <c:v>80.98</c:v>
                </c:pt>
                <c:pt idx="81">
                  <c:v>80.290000000000006</c:v>
                </c:pt>
                <c:pt idx="82">
                  <c:v>79.41</c:v>
                </c:pt>
                <c:pt idx="83">
                  <c:v>80.989999999999995</c:v>
                </c:pt>
                <c:pt idx="84">
                  <c:v>80.209999999999994</c:v>
                </c:pt>
                <c:pt idx="85">
                  <c:v>79.650000000000006</c:v>
                </c:pt>
                <c:pt idx="86">
                  <c:v>79.94</c:v>
                </c:pt>
                <c:pt idx="87">
                  <c:v>79.62</c:v>
                </c:pt>
                <c:pt idx="88">
                  <c:v>80</c:v>
                </c:pt>
                <c:pt idx="89">
                  <c:v>81.93</c:v>
                </c:pt>
                <c:pt idx="90">
                  <c:v>81.78</c:v>
                </c:pt>
                <c:pt idx="91">
                  <c:v>81.47</c:v>
                </c:pt>
                <c:pt idx="92">
                  <c:v>81.8</c:v>
                </c:pt>
                <c:pt idx="93">
                  <c:v>82.6</c:v>
                </c:pt>
                <c:pt idx="94">
                  <c:v>83.25</c:v>
                </c:pt>
                <c:pt idx="95">
                  <c:v>84.5</c:v>
                </c:pt>
                <c:pt idx="96">
                  <c:v>85.65</c:v>
                </c:pt>
                <c:pt idx="97">
                  <c:v>87.48</c:v>
                </c:pt>
                <c:pt idx="98">
                  <c:v>87.79</c:v>
                </c:pt>
                <c:pt idx="99">
                  <c:v>88.13</c:v>
                </c:pt>
                <c:pt idx="100">
                  <c:v>89.38</c:v>
                </c:pt>
                <c:pt idx="101">
                  <c:v>89.15</c:v>
                </c:pt>
                <c:pt idx="102">
                  <c:v>88.71</c:v>
                </c:pt>
                <c:pt idx="103">
                  <c:v>88.58</c:v>
                </c:pt>
                <c:pt idx="104">
                  <c:v>89.71</c:v>
                </c:pt>
                <c:pt idx="105">
                  <c:v>91</c:v>
                </c:pt>
                <c:pt idx="106">
                  <c:v>90.73</c:v>
                </c:pt>
                <c:pt idx="107">
                  <c:v>90.83</c:v>
                </c:pt>
                <c:pt idx="108">
                  <c:v>90.81</c:v>
                </c:pt>
                <c:pt idx="109">
                  <c:v>90.97</c:v>
                </c:pt>
                <c:pt idx="110">
                  <c:v>90.99</c:v>
                </c:pt>
                <c:pt idx="111">
                  <c:v>93.12</c:v>
                </c:pt>
                <c:pt idx="112">
                  <c:v>92</c:v>
                </c:pt>
                <c:pt idx="113">
                  <c:v>93.36</c:v>
                </c:pt>
                <c:pt idx="114">
                  <c:v>94</c:v>
                </c:pt>
                <c:pt idx="115">
                  <c:v>95.3</c:v>
                </c:pt>
                <c:pt idx="116">
                  <c:v>95</c:v>
                </c:pt>
                <c:pt idx="117">
                  <c:v>93.11</c:v>
                </c:pt>
                <c:pt idx="118">
                  <c:v>93.07</c:v>
                </c:pt>
                <c:pt idx="119">
                  <c:v>92.8</c:v>
                </c:pt>
                <c:pt idx="120">
                  <c:v>95</c:v>
                </c:pt>
                <c:pt idx="121">
                  <c:v>93</c:v>
                </c:pt>
                <c:pt idx="122">
                  <c:v>96.12</c:v>
                </c:pt>
                <c:pt idx="123">
                  <c:v>95</c:v>
                </c:pt>
                <c:pt idx="124">
                  <c:v>94</c:v>
                </c:pt>
                <c:pt idx="125">
                  <c:v>91.98</c:v>
                </c:pt>
                <c:pt idx="126">
                  <c:v>94.99</c:v>
                </c:pt>
                <c:pt idx="127">
                  <c:v>95.95</c:v>
                </c:pt>
                <c:pt idx="128">
                  <c:v>96.45</c:v>
                </c:pt>
                <c:pt idx="129">
                  <c:v>95.32</c:v>
                </c:pt>
                <c:pt idx="130">
                  <c:v>91.85</c:v>
                </c:pt>
                <c:pt idx="131">
                  <c:v>94.34</c:v>
                </c:pt>
                <c:pt idx="132">
                  <c:v>95.78</c:v>
                </c:pt>
                <c:pt idx="133">
                  <c:v>95.8</c:v>
                </c:pt>
                <c:pt idx="134">
                  <c:v>94.53</c:v>
                </c:pt>
                <c:pt idx="135">
                  <c:v>95.04</c:v>
                </c:pt>
                <c:pt idx="136">
                  <c:v>96.63</c:v>
                </c:pt>
                <c:pt idx="137">
                  <c:v>95.2</c:v>
                </c:pt>
                <c:pt idx="138">
                  <c:v>97.45</c:v>
                </c:pt>
                <c:pt idx="139">
                  <c:v>94.88</c:v>
                </c:pt>
                <c:pt idx="140">
                  <c:v>95.75</c:v>
                </c:pt>
                <c:pt idx="141">
                  <c:v>94</c:v>
                </c:pt>
                <c:pt idx="142">
                  <c:v>92.55</c:v>
                </c:pt>
                <c:pt idx="143">
                  <c:v>95.02</c:v>
                </c:pt>
                <c:pt idx="144">
                  <c:v>100.74</c:v>
                </c:pt>
                <c:pt idx="145">
                  <c:v>100.33</c:v>
                </c:pt>
                <c:pt idx="146">
                  <c:v>98.48</c:v>
                </c:pt>
                <c:pt idx="147">
                  <c:v>98.15</c:v>
                </c:pt>
                <c:pt idx="148">
                  <c:v>98.47</c:v>
                </c:pt>
                <c:pt idx="149">
                  <c:v>100</c:v>
                </c:pt>
                <c:pt idx="150">
                  <c:v>101.88</c:v>
                </c:pt>
                <c:pt idx="151">
                  <c:v>99.55</c:v>
                </c:pt>
                <c:pt idx="152">
                  <c:v>102.38</c:v>
                </c:pt>
                <c:pt idx="153">
                  <c:v>102.4</c:v>
                </c:pt>
                <c:pt idx="154">
                  <c:v>103</c:v>
                </c:pt>
                <c:pt idx="155">
                  <c:v>101.95</c:v>
                </c:pt>
                <c:pt idx="156">
                  <c:v>102</c:v>
                </c:pt>
                <c:pt idx="157">
                  <c:v>95.47</c:v>
                </c:pt>
                <c:pt idx="158">
                  <c:v>99.64</c:v>
                </c:pt>
                <c:pt idx="159">
                  <c:v>102.24</c:v>
                </c:pt>
                <c:pt idx="160">
                  <c:v>102</c:v>
                </c:pt>
                <c:pt idx="161">
                  <c:v>101.7</c:v>
                </c:pt>
                <c:pt idx="162">
                  <c:v>101</c:v>
                </c:pt>
                <c:pt idx="163">
                  <c:v>98.49</c:v>
                </c:pt>
                <c:pt idx="164">
                  <c:v>93.1</c:v>
                </c:pt>
                <c:pt idx="165">
                  <c:v>91.02</c:v>
                </c:pt>
                <c:pt idx="166">
                  <c:v>90.84</c:v>
                </c:pt>
                <c:pt idx="167">
                  <c:v>93.4</c:v>
                </c:pt>
                <c:pt idx="168">
                  <c:v>91.92</c:v>
                </c:pt>
                <c:pt idx="169">
                  <c:v>92.1</c:v>
                </c:pt>
                <c:pt idx="170">
                  <c:v>92.3</c:v>
                </c:pt>
                <c:pt idx="171">
                  <c:v>91.47</c:v>
                </c:pt>
                <c:pt idx="172">
                  <c:v>93.25</c:v>
                </c:pt>
                <c:pt idx="173">
                  <c:v>93.6</c:v>
                </c:pt>
                <c:pt idx="174">
                  <c:v>92.87</c:v>
                </c:pt>
                <c:pt idx="175">
                  <c:v>91</c:v>
                </c:pt>
                <c:pt idx="176">
                  <c:v>90.37</c:v>
                </c:pt>
                <c:pt idx="177">
                  <c:v>90.35</c:v>
                </c:pt>
                <c:pt idx="178">
                  <c:v>88.21</c:v>
                </c:pt>
                <c:pt idx="179">
                  <c:v>88.73</c:v>
                </c:pt>
                <c:pt idx="180">
                  <c:v>86.5</c:v>
                </c:pt>
                <c:pt idx="181">
                  <c:v>88.66</c:v>
                </c:pt>
                <c:pt idx="182">
                  <c:v>88.32</c:v>
                </c:pt>
                <c:pt idx="183">
                  <c:v>86.5</c:v>
                </c:pt>
                <c:pt idx="184">
                  <c:v>89.34</c:v>
                </c:pt>
                <c:pt idx="185">
                  <c:v>91.64</c:v>
                </c:pt>
                <c:pt idx="186">
                  <c:v>91.48</c:v>
                </c:pt>
                <c:pt idx="187">
                  <c:v>92.64</c:v>
                </c:pt>
                <c:pt idx="188">
                  <c:v>93.86</c:v>
                </c:pt>
                <c:pt idx="189">
                  <c:v>94.94</c:v>
                </c:pt>
                <c:pt idx="190">
                  <c:v>94.78</c:v>
                </c:pt>
                <c:pt idx="191">
                  <c:v>93.39</c:v>
                </c:pt>
                <c:pt idx="192">
                  <c:v>93.59</c:v>
                </c:pt>
                <c:pt idx="193">
                  <c:v>93.99</c:v>
                </c:pt>
                <c:pt idx="194">
                  <c:v>93.42</c:v>
                </c:pt>
                <c:pt idx="195">
                  <c:v>92.6</c:v>
                </c:pt>
                <c:pt idx="196">
                  <c:v>85.21</c:v>
                </c:pt>
                <c:pt idx="197">
                  <c:v>86.82</c:v>
                </c:pt>
                <c:pt idx="198">
                  <c:v>86.55</c:v>
                </c:pt>
                <c:pt idx="199">
                  <c:v>95.7</c:v>
                </c:pt>
                <c:pt idx="200">
                  <c:v>94.01</c:v>
                </c:pt>
                <c:pt idx="201">
                  <c:v>95.32</c:v>
                </c:pt>
                <c:pt idx="202">
                  <c:v>97.38</c:v>
                </c:pt>
                <c:pt idx="203">
                  <c:v>97.61</c:v>
                </c:pt>
                <c:pt idx="204">
                  <c:v>97.4</c:v>
                </c:pt>
                <c:pt idx="205">
                  <c:v>97.34</c:v>
                </c:pt>
                <c:pt idx="206">
                  <c:v>101.5</c:v>
                </c:pt>
                <c:pt idx="207">
                  <c:v>100.58</c:v>
                </c:pt>
                <c:pt idx="208">
                  <c:v>101.5</c:v>
                </c:pt>
                <c:pt idx="209">
                  <c:v>101.89</c:v>
                </c:pt>
                <c:pt idx="210">
                  <c:v>103.01</c:v>
                </c:pt>
                <c:pt idx="211">
                  <c:v>103.75</c:v>
                </c:pt>
                <c:pt idx="212">
                  <c:v>104.04</c:v>
                </c:pt>
                <c:pt idx="213">
                  <c:v>104.4</c:v>
                </c:pt>
                <c:pt idx="214">
                  <c:v>103</c:v>
                </c:pt>
                <c:pt idx="215">
                  <c:v>99.5</c:v>
                </c:pt>
                <c:pt idx="216">
                  <c:v>100.5</c:v>
                </c:pt>
                <c:pt idx="217">
                  <c:v>103.3</c:v>
                </c:pt>
                <c:pt idx="218">
                  <c:v>105</c:v>
                </c:pt>
                <c:pt idx="219">
                  <c:v>103.6</c:v>
                </c:pt>
                <c:pt idx="220">
                  <c:v>103.7</c:v>
                </c:pt>
                <c:pt idx="221">
                  <c:v>104</c:v>
                </c:pt>
                <c:pt idx="222">
                  <c:v>103.85</c:v>
                </c:pt>
                <c:pt idx="223">
                  <c:v>102.21</c:v>
                </c:pt>
                <c:pt idx="224">
                  <c:v>104.72</c:v>
                </c:pt>
                <c:pt idx="225">
                  <c:v>106.9</c:v>
                </c:pt>
                <c:pt idx="226">
                  <c:v>105.92</c:v>
                </c:pt>
                <c:pt idx="227">
                  <c:v>107.43</c:v>
                </c:pt>
                <c:pt idx="228">
                  <c:v>108.38</c:v>
                </c:pt>
                <c:pt idx="229">
                  <c:v>107.49</c:v>
                </c:pt>
                <c:pt idx="230">
                  <c:v>109.09</c:v>
                </c:pt>
                <c:pt idx="231">
                  <c:v>109</c:v>
                </c:pt>
                <c:pt idx="232">
                  <c:v>108.11</c:v>
                </c:pt>
                <c:pt idx="233">
                  <c:v>107.8</c:v>
                </c:pt>
                <c:pt idx="234">
                  <c:v>108.51</c:v>
                </c:pt>
                <c:pt idx="235">
                  <c:v>110.5</c:v>
                </c:pt>
                <c:pt idx="236">
                  <c:v>112.17</c:v>
                </c:pt>
                <c:pt idx="237">
                  <c:v>110</c:v>
                </c:pt>
                <c:pt idx="238">
                  <c:v>109.75</c:v>
                </c:pt>
                <c:pt idx="239">
                  <c:v>111</c:v>
                </c:pt>
                <c:pt idx="240">
                  <c:v>112.11</c:v>
                </c:pt>
                <c:pt idx="241">
                  <c:v>110.75</c:v>
                </c:pt>
                <c:pt idx="242">
                  <c:v>109.05</c:v>
                </c:pt>
                <c:pt idx="243">
                  <c:v>109.05</c:v>
                </c:pt>
                <c:pt idx="244">
                  <c:v>109.85</c:v>
                </c:pt>
                <c:pt idx="245">
                  <c:v>109.39</c:v>
                </c:pt>
                <c:pt idx="246">
                  <c:v>109.33</c:v>
                </c:pt>
                <c:pt idx="247">
                  <c:v>109</c:v>
                </c:pt>
                <c:pt idx="248">
                  <c:v>110.33</c:v>
                </c:pt>
                <c:pt idx="249">
                  <c:v>109.3</c:v>
                </c:pt>
                <c:pt idx="250">
                  <c:v>108.6</c:v>
                </c:pt>
                <c:pt idx="251">
                  <c:v>109.5</c:v>
                </c:pt>
                <c:pt idx="252">
                  <c:v>109.4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0-4884-A833-45BC94BECD2A}"/>
            </c:ext>
          </c:extLst>
        </c:ser>
        <c:ser>
          <c:idx val="1"/>
          <c:order val="1"/>
          <c:tx>
            <c:strRef>
              <c:f>'Stock Movement Analysis'!$C$1</c:f>
              <c:strCache>
                <c:ptCount val="1"/>
                <c:pt idx="0">
                  <c:v>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Analysis'!$C$2:$C$254</c:f>
              <c:numCache>
                <c:formatCode>#,##0.00##</c:formatCode>
                <c:ptCount val="253"/>
                <c:pt idx="0">
                  <c:v>60.99</c:v>
                </c:pt>
                <c:pt idx="1">
                  <c:v>61.32</c:v>
                </c:pt>
                <c:pt idx="2">
                  <c:v>61.42</c:v>
                </c:pt>
                <c:pt idx="3">
                  <c:v>62.48</c:v>
                </c:pt>
                <c:pt idx="4">
                  <c:v>62.59</c:v>
                </c:pt>
                <c:pt idx="5">
                  <c:v>63.28</c:v>
                </c:pt>
                <c:pt idx="6">
                  <c:v>63.59</c:v>
                </c:pt>
                <c:pt idx="7">
                  <c:v>64.78</c:v>
                </c:pt>
                <c:pt idx="8">
                  <c:v>66.33</c:v>
                </c:pt>
                <c:pt idx="9">
                  <c:v>66.150000000000006</c:v>
                </c:pt>
                <c:pt idx="10">
                  <c:v>66.37</c:v>
                </c:pt>
                <c:pt idx="11">
                  <c:v>66.209999999999994</c:v>
                </c:pt>
                <c:pt idx="12">
                  <c:v>66.084999999999994</c:v>
                </c:pt>
                <c:pt idx="13">
                  <c:v>66.19</c:v>
                </c:pt>
                <c:pt idx="14">
                  <c:v>65.099999999999994</c:v>
                </c:pt>
                <c:pt idx="15">
                  <c:v>66.2</c:v>
                </c:pt>
                <c:pt idx="16">
                  <c:v>67.64</c:v>
                </c:pt>
                <c:pt idx="17">
                  <c:v>69.599999999999994</c:v>
                </c:pt>
                <c:pt idx="18">
                  <c:v>67.66</c:v>
                </c:pt>
                <c:pt idx="19">
                  <c:v>67.33</c:v>
                </c:pt>
                <c:pt idx="20">
                  <c:v>67.28</c:v>
                </c:pt>
                <c:pt idx="21">
                  <c:v>66.760000000000005</c:v>
                </c:pt>
                <c:pt idx="22">
                  <c:v>69.665000000000006</c:v>
                </c:pt>
                <c:pt idx="23">
                  <c:v>71.75</c:v>
                </c:pt>
                <c:pt idx="24">
                  <c:v>68.62</c:v>
                </c:pt>
                <c:pt idx="25">
                  <c:v>67.03</c:v>
                </c:pt>
                <c:pt idx="26">
                  <c:v>66.989999999999995</c:v>
                </c:pt>
                <c:pt idx="27">
                  <c:v>67.099999999999994</c:v>
                </c:pt>
                <c:pt idx="28">
                  <c:v>67.040000000000006</c:v>
                </c:pt>
                <c:pt idx="29">
                  <c:v>67.64</c:v>
                </c:pt>
                <c:pt idx="30">
                  <c:v>74.66</c:v>
                </c:pt>
                <c:pt idx="31">
                  <c:v>75.930000000000007</c:v>
                </c:pt>
                <c:pt idx="32">
                  <c:v>77.319999999999993</c:v>
                </c:pt>
                <c:pt idx="33">
                  <c:v>76.2</c:v>
                </c:pt>
                <c:pt idx="34">
                  <c:v>78.09</c:v>
                </c:pt>
                <c:pt idx="35">
                  <c:v>77.75</c:v>
                </c:pt>
                <c:pt idx="36">
                  <c:v>78.22</c:v>
                </c:pt>
                <c:pt idx="37">
                  <c:v>77.430000000000007</c:v>
                </c:pt>
                <c:pt idx="38">
                  <c:v>76.84</c:v>
                </c:pt>
                <c:pt idx="39">
                  <c:v>77.52</c:v>
                </c:pt>
                <c:pt idx="40">
                  <c:v>79.385000000000005</c:v>
                </c:pt>
                <c:pt idx="41">
                  <c:v>79.13</c:v>
                </c:pt>
                <c:pt idx="42">
                  <c:v>79.17</c:v>
                </c:pt>
                <c:pt idx="43">
                  <c:v>78.900000000000006</c:v>
                </c:pt>
                <c:pt idx="44">
                  <c:v>79.569999999999993</c:v>
                </c:pt>
                <c:pt idx="45">
                  <c:v>81.12</c:v>
                </c:pt>
                <c:pt idx="46">
                  <c:v>81.53</c:v>
                </c:pt>
                <c:pt idx="47">
                  <c:v>81.459999999999994</c:v>
                </c:pt>
                <c:pt idx="48">
                  <c:v>80.78</c:v>
                </c:pt>
                <c:pt idx="49">
                  <c:v>82</c:v>
                </c:pt>
                <c:pt idx="50">
                  <c:v>81.709999999999994</c:v>
                </c:pt>
                <c:pt idx="51">
                  <c:v>81.5</c:v>
                </c:pt>
                <c:pt idx="52">
                  <c:v>82.33</c:v>
                </c:pt>
                <c:pt idx="53">
                  <c:v>83.3</c:v>
                </c:pt>
                <c:pt idx="54">
                  <c:v>82.99</c:v>
                </c:pt>
                <c:pt idx="55">
                  <c:v>82.42</c:v>
                </c:pt>
                <c:pt idx="56">
                  <c:v>80.760000000000005</c:v>
                </c:pt>
                <c:pt idx="57">
                  <c:v>80.44</c:v>
                </c:pt>
                <c:pt idx="58">
                  <c:v>79.8</c:v>
                </c:pt>
                <c:pt idx="59">
                  <c:v>80.37</c:v>
                </c:pt>
                <c:pt idx="60">
                  <c:v>79.900000000000006</c:v>
                </c:pt>
                <c:pt idx="61">
                  <c:v>78.989999999999995</c:v>
                </c:pt>
                <c:pt idx="62">
                  <c:v>79.319999999999993</c:v>
                </c:pt>
                <c:pt idx="63">
                  <c:v>81.17</c:v>
                </c:pt>
                <c:pt idx="64">
                  <c:v>80.95</c:v>
                </c:pt>
                <c:pt idx="65">
                  <c:v>80.12</c:v>
                </c:pt>
                <c:pt idx="66">
                  <c:v>81.47</c:v>
                </c:pt>
                <c:pt idx="67">
                  <c:v>81.489999999999995</c:v>
                </c:pt>
                <c:pt idx="68">
                  <c:v>81.09</c:v>
                </c:pt>
                <c:pt idx="69">
                  <c:v>80.599999999999994</c:v>
                </c:pt>
                <c:pt idx="70">
                  <c:v>79.62</c:v>
                </c:pt>
                <c:pt idx="71">
                  <c:v>80.760000000000005</c:v>
                </c:pt>
                <c:pt idx="72">
                  <c:v>82.2</c:v>
                </c:pt>
                <c:pt idx="73">
                  <c:v>82.21</c:v>
                </c:pt>
                <c:pt idx="74">
                  <c:v>81.59</c:v>
                </c:pt>
                <c:pt idx="75">
                  <c:v>81.099999999999994</c:v>
                </c:pt>
                <c:pt idx="76">
                  <c:v>81.58</c:v>
                </c:pt>
                <c:pt idx="77">
                  <c:v>81.87</c:v>
                </c:pt>
                <c:pt idx="78">
                  <c:v>82.15</c:v>
                </c:pt>
                <c:pt idx="79">
                  <c:v>81.92</c:v>
                </c:pt>
                <c:pt idx="80">
                  <c:v>81.27</c:v>
                </c:pt>
                <c:pt idx="81">
                  <c:v>80.56</c:v>
                </c:pt>
                <c:pt idx="82">
                  <c:v>80.87</c:v>
                </c:pt>
                <c:pt idx="83">
                  <c:v>80.989999999999995</c:v>
                </c:pt>
                <c:pt idx="84">
                  <c:v>80.66</c:v>
                </c:pt>
                <c:pt idx="85">
                  <c:v>79.95</c:v>
                </c:pt>
                <c:pt idx="86">
                  <c:v>80.02</c:v>
                </c:pt>
                <c:pt idx="87">
                  <c:v>79.72</c:v>
                </c:pt>
                <c:pt idx="88">
                  <c:v>82.71</c:v>
                </c:pt>
                <c:pt idx="89">
                  <c:v>82.71</c:v>
                </c:pt>
                <c:pt idx="90">
                  <c:v>81.78</c:v>
                </c:pt>
                <c:pt idx="91">
                  <c:v>81.78</c:v>
                </c:pt>
                <c:pt idx="92">
                  <c:v>82.9</c:v>
                </c:pt>
                <c:pt idx="93">
                  <c:v>83.5</c:v>
                </c:pt>
                <c:pt idx="94">
                  <c:v>85.24</c:v>
                </c:pt>
                <c:pt idx="95">
                  <c:v>86.4</c:v>
                </c:pt>
                <c:pt idx="96">
                  <c:v>87.71</c:v>
                </c:pt>
                <c:pt idx="97">
                  <c:v>87.91</c:v>
                </c:pt>
                <c:pt idx="98">
                  <c:v>88.37</c:v>
                </c:pt>
                <c:pt idx="99">
                  <c:v>90.46</c:v>
                </c:pt>
                <c:pt idx="100">
                  <c:v>90.21</c:v>
                </c:pt>
                <c:pt idx="101">
                  <c:v>90.89</c:v>
                </c:pt>
                <c:pt idx="102">
                  <c:v>89.41</c:v>
                </c:pt>
                <c:pt idx="103">
                  <c:v>89.14</c:v>
                </c:pt>
                <c:pt idx="104">
                  <c:v>90.57</c:v>
                </c:pt>
                <c:pt idx="105">
                  <c:v>91.23</c:v>
                </c:pt>
                <c:pt idx="106">
                  <c:v>91.32</c:v>
                </c:pt>
                <c:pt idx="107">
                  <c:v>91.26</c:v>
                </c:pt>
                <c:pt idx="108">
                  <c:v>91.5</c:v>
                </c:pt>
                <c:pt idx="109">
                  <c:v>91.15</c:v>
                </c:pt>
                <c:pt idx="110">
                  <c:v>91.86</c:v>
                </c:pt>
                <c:pt idx="111">
                  <c:v>94.34</c:v>
                </c:pt>
                <c:pt idx="112">
                  <c:v>93.2</c:v>
                </c:pt>
                <c:pt idx="113">
                  <c:v>94.19</c:v>
                </c:pt>
                <c:pt idx="114">
                  <c:v>95.27</c:v>
                </c:pt>
                <c:pt idx="115">
                  <c:v>96.39</c:v>
                </c:pt>
                <c:pt idx="116">
                  <c:v>95.45</c:v>
                </c:pt>
                <c:pt idx="117">
                  <c:v>93.39</c:v>
                </c:pt>
                <c:pt idx="118">
                  <c:v>94.39</c:v>
                </c:pt>
                <c:pt idx="119">
                  <c:v>95.26</c:v>
                </c:pt>
                <c:pt idx="120">
                  <c:v>96.14</c:v>
                </c:pt>
                <c:pt idx="121">
                  <c:v>96.03</c:v>
                </c:pt>
                <c:pt idx="122">
                  <c:v>97.61</c:v>
                </c:pt>
                <c:pt idx="123">
                  <c:v>95.06</c:v>
                </c:pt>
                <c:pt idx="124">
                  <c:v>94.1</c:v>
                </c:pt>
                <c:pt idx="125">
                  <c:v>95.27</c:v>
                </c:pt>
                <c:pt idx="126">
                  <c:v>96.2</c:v>
                </c:pt>
                <c:pt idx="127">
                  <c:v>97.08</c:v>
                </c:pt>
                <c:pt idx="128">
                  <c:v>97.02</c:v>
                </c:pt>
                <c:pt idx="129">
                  <c:v>96.13</c:v>
                </c:pt>
                <c:pt idx="130">
                  <c:v>94.59</c:v>
                </c:pt>
                <c:pt idx="131">
                  <c:v>95.62</c:v>
                </c:pt>
                <c:pt idx="132">
                  <c:v>96.38</c:v>
                </c:pt>
                <c:pt idx="133">
                  <c:v>96.07</c:v>
                </c:pt>
                <c:pt idx="134">
                  <c:v>96.62</c:v>
                </c:pt>
                <c:pt idx="135">
                  <c:v>96.63</c:v>
                </c:pt>
                <c:pt idx="136">
                  <c:v>97.28</c:v>
                </c:pt>
                <c:pt idx="137">
                  <c:v>96.5</c:v>
                </c:pt>
                <c:pt idx="138">
                  <c:v>98.65</c:v>
                </c:pt>
                <c:pt idx="139">
                  <c:v>95.41</c:v>
                </c:pt>
                <c:pt idx="140">
                  <c:v>96.075000000000003</c:v>
                </c:pt>
                <c:pt idx="141">
                  <c:v>94.65</c:v>
                </c:pt>
                <c:pt idx="142">
                  <c:v>94.92</c:v>
                </c:pt>
                <c:pt idx="143">
                  <c:v>98.05</c:v>
                </c:pt>
                <c:pt idx="144">
                  <c:v>102.79</c:v>
                </c:pt>
                <c:pt idx="145">
                  <c:v>100.33</c:v>
                </c:pt>
                <c:pt idx="146">
                  <c:v>98.92</c:v>
                </c:pt>
                <c:pt idx="147">
                  <c:v>99.25</c:v>
                </c:pt>
                <c:pt idx="148">
                  <c:v>100.4</c:v>
                </c:pt>
                <c:pt idx="149">
                  <c:v>101.57</c:v>
                </c:pt>
                <c:pt idx="150">
                  <c:v>102.97</c:v>
                </c:pt>
                <c:pt idx="151">
                  <c:v>101.25</c:v>
                </c:pt>
                <c:pt idx="152">
                  <c:v>103.3</c:v>
                </c:pt>
                <c:pt idx="153">
                  <c:v>102.95</c:v>
                </c:pt>
                <c:pt idx="154">
                  <c:v>103</c:v>
                </c:pt>
                <c:pt idx="155">
                  <c:v>102.55</c:v>
                </c:pt>
                <c:pt idx="156">
                  <c:v>108.08</c:v>
                </c:pt>
                <c:pt idx="157">
                  <c:v>100.01</c:v>
                </c:pt>
                <c:pt idx="158">
                  <c:v>101.99</c:v>
                </c:pt>
                <c:pt idx="159">
                  <c:v>102.52</c:v>
                </c:pt>
                <c:pt idx="160">
                  <c:v>102.86</c:v>
                </c:pt>
                <c:pt idx="161">
                  <c:v>102.35</c:v>
                </c:pt>
                <c:pt idx="162">
                  <c:v>101</c:v>
                </c:pt>
                <c:pt idx="163">
                  <c:v>98.49</c:v>
                </c:pt>
                <c:pt idx="164">
                  <c:v>93.73</c:v>
                </c:pt>
                <c:pt idx="165">
                  <c:v>92.1</c:v>
                </c:pt>
                <c:pt idx="166">
                  <c:v>93.08</c:v>
                </c:pt>
                <c:pt idx="167">
                  <c:v>93.82</c:v>
                </c:pt>
                <c:pt idx="168">
                  <c:v>92.19</c:v>
                </c:pt>
                <c:pt idx="169">
                  <c:v>92.92</c:v>
                </c:pt>
                <c:pt idx="170">
                  <c:v>92.44</c:v>
                </c:pt>
                <c:pt idx="171">
                  <c:v>94.58</c:v>
                </c:pt>
                <c:pt idx="172">
                  <c:v>94.49</c:v>
                </c:pt>
                <c:pt idx="173">
                  <c:v>93.6</c:v>
                </c:pt>
                <c:pt idx="174">
                  <c:v>93.02</c:v>
                </c:pt>
                <c:pt idx="175">
                  <c:v>91.93</c:v>
                </c:pt>
                <c:pt idx="176">
                  <c:v>91.59</c:v>
                </c:pt>
                <c:pt idx="177">
                  <c:v>90.49</c:v>
                </c:pt>
                <c:pt idx="178">
                  <c:v>88.86</c:v>
                </c:pt>
                <c:pt idx="179">
                  <c:v>88.73</c:v>
                </c:pt>
                <c:pt idx="180">
                  <c:v>88.47</c:v>
                </c:pt>
                <c:pt idx="181">
                  <c:v>88.84</c:v>
                </c:pt>
                <c:pt idx="182">
                  <c:v>88.87</c:v>
                </c:pt>
                <c:pt idx="183">
                  <c:v>88.99</c:v>
                </c:pt>
                <c:pt idx="184">
                  <c:v>91.73</c:v>
                </c:pt>
                <c:pt idx="185">
                  <c:v>91.84</c:v>
                </c:pt>
                <c:pt idx="186">
                  <c:v>93.31</c:v>
                </c:pt>
                <c:pt idx="187">
                  <c:v>93.5</c:v>
                </c:pt>
                <c:pt idx="188">
                  <c:v>95.43</c:v>
                </c:pt>
                <c:pt idx="189">
                  <c:v>95.29</c:v>
                </c:pt>
                <c:pt idx="190">
                  <c:v>95.7</c:v>
                </c:pt>
                <c:pt idx="191">
                  <c:v>94.49</c:v>
                </c:pt>
                <c:pt idx="192">
                  <c:v>93.95</c:v>
                </c:pt>
                <c:pt idx="193">
                  <c:v>94.51</c:v>
                </c:pt>
                <c:pt idx="194">
                  <c:v>94.51</c:v>
                </c:pt>
                <c:pt idx="195">
                  <c:v>93.62</c:v>
                </c:pt>
                <c:pt idx="196">
                  <c:v>88.68</c:v>
                </c:pt>
                <c:pt idx="197">
                  <c:v>88.91</c:v>
                </c:pt>
                <c:pt idx="198">
                  <c:v>90.35</c:v>
                </c:pt>
                <c:pt idx="199">
                  <c:v>96.82</c:v>
                </c:pt>
                <c:pt idx="200">
                  <c:v>95.31</c:v>
                </c:pt>
                <c:pt idx="201">
                  <c:v>97.75</c:v>
                </c:pt>
                <c:pt idx="202">
                  <c:v>99.69</c:v>
                </c:pt>
                <c:pt idx="203">
                  <c:v>98.71</c:v>
                </c:pt>
                <c:pt idx="204">
                  <c:v>98.44</c:v>
                </c:pt>
                <c:pt idx="205">
                  <c:v>99.58</c:v>
                </c:pt>
                <c:pt idx="206">
                  <c:v>101.93</c:v>
                </c:pt>
                <c:pt idx="207">
                  <c:v>100.82</c:v>
                </c:pt>
                <c:pt idx="208">
                  <c:v>102.69</c:v>
                </c:pt>
                <c:pt idx="209">
                  <c:v>103.49</c:v>
                </c:pt>
                <c:pt idx="210">
                  <c:v>104.7</c:v>
                </c:pt>
                <c:pt idx="211">
                  <c:v>105.16</c:v>
                </c:pt>
                <c:pt idx="212">
                  <c:v>104.65</c:v>
                </c:pt>
                <c:pt idx="213">
                  <c:v>105.5</c:v>
                </c:pt>
                <c:pt idx="214">
                  <c:v>105.13</c:v>
                </c:pt>
                <c:pt idx="215">
                  <c:v>103.81</c:v>
                </c:pt>
                <c:pt idx="216">
                  <c:v>103.73</c:v>
                </c:pt>
                <c:pt idx="217">
                  <c:v>105.03</c:v>
                </c:pt>
                <c:pt idx="218">
                  <c:v>105.2</c:v>
                </c:pt>
                <c:pt idx="219">
                  <c:v>103.99</c:v>
                </c:pt>
                <c:pt idx="220">
                  <c:v>104.7</c:v>
                </c:pt>
                <c:pt idx="221">
                  <c:v>104</c:v>
                </c:pt>
                <c:pt idx="222">
                  <c:v>104</c:v>
                </c:pt>
                <c:pt idx="223">
                  <c:v>104.69</c:v>
                </c:pt>
                <c:pt idx="224">
                  <c:v>105.81</c:v>
                </c:pt>
                <c:pt idx="225">
                  <c:v>109.8</c:v>
                </c:pt>
                <c:pt idx="226">
                  <c:v>107.82</c:v>
                </c:pt>
                <c:pt idx="227">
                  <c:v>109.4</c:v>
                </c:pt>
                <c:pt idx="228">
                  <c:v>108.9</c:v>
                </c:pt>
                <c:pt idx="229">
                  <c:v>109.26</c:v>
                </c:pt>
                <c:pt idx="230">
                  <c:v>110.5</c:v>
                </c:pt>
                <c:pt idx="231">
                  <c:v>109</c:v>
                </c:pt>
                <c:pt idx="232">
                  <c:v>108.35</c:v>
                </c:pt>
                <c:pt idx="233">
                  <c:v>108.43</c:v>
                </c:pt>
                <c:pt idx="234">
                  <c:v>109.98</c:v>
                </c:pt>
                <c:pt idx="235">
                  <c:v>112.98</c:v>
                </c:pt>
                <c:pt idx="236">
                  <c:v>112.17</c:v>
                </c:pt>
                <c:pt idx="237">
                  <c:v>110.485</c:v>
                </c:pt>
                <c:pt idx="238">
                  <c:v>112.32</c:v>
                </c:pt>
                <c:pt idx="239">
                  <c:v>112</c:v>
                </c:pt>
                <c:pt idx="240">
                  <c:v>112.69</c:v>
                </c:pt>
                <c:pt idx="241">
                  <c:v>111.45</c:v>
                </c:pt>
                <c:pt idx="242">
                  <c:v>109.87</c:v>
                </c:pt>
                <c:pt idx="243">
                  <c:v>109.87</c:v>
                </c:pt>
                <c:pt idx="244">
                  <c:v>110.53</c:v>
                </c:pt>
                <c:pt idx="245">
                  <c:v>110.08</c:v>
                </c:pt>
                <c:pt idx="246">
                  <c:v>109.94</c:v>
                </c:pt>
                <c:pt idx="247">
                  <c:v>109</c:v>
                </c:pt>
                <c:pt idx="248">
                  <c:v>110.86</c:v>
                </c:pt>
                <c:pt idx="249">
                  <c:v>109.79</c:v>
                </c:pt>
                <c:pt idx="250">
                  <c:v>109.88</c:v>
                </c:pt>
                <c:pt idx="251">
                  <c:v>110.19499999999999</c:v>
                </c:pt>
                <c:pt idx="252">
                  <c:v>110.9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0-4884-A833-45BC94BECD2A}"/>
            </c:ext>
          </c:extLst>
        </c:ser>
        <c:ser>
          <c:idx val="2"/>
          <c:order val="2"/>
          <c:tx>
            <c:strRef>
              <c:f>'Stock Movement Analysis'!$D$1</c:f>
              <c:strCache>
                <c:ptCount val="1"/>
                <c:pt idx="0">
                  <c:v>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Analysis'!$D$2:$D$254</c:f>
              <c:numCache>
                <c:formatCode>#,##0.00##</c:formatCode>
                <c:ptCount val="253"/>
                <c:pt idx="0">
                  <c:v>60.16</c:v>
                </c:pt>
                <c:pt idx="1">
                  <c:v>60.51</c:v>
                </c:pt>
                <c:pt idx="2">
                  <c:v>60.77</c:v>
                </c:pt>
                <c:pt idx="3">
                  <c:v>61.58</c:v>
                </c:pt>
                <c:pt idx="4">
                  <c:v>62</c:v>
                </c:pt>
                <c:pt idx="5">
                  <c:v>61.94</c:v>
                </c:pt>
                <c:pt idx="6">
                  <c:v>62.71</c:v>
                </c:pt>
                <c:pt idx="7">
                  <c:v>63.064999999999998</c:v>
                </c:pt>
                <c:pt idx="8">
                  <c:v>64.5</c:v>
                </c:pt>
                <c:pt idx="9">
                  <c:v>65.260000000000005</c:v>
                </c:pt>
                <c:pt idx="10">
                  <c:v>65.41</c:v>
                </c:pt>
                <c:pt idx="11">
                  <c:v>65.599999999999994</c:v>
                </c:pt>
                <c:pt idx="12">
                  <c:v>64.62</c:v>
                </c:pt>
                <c:pt idx="13">
                  <c:v>64.22</c:v>
                </c:pt>
                <c:pt idx="14">
                  <c:v>63.89</c:v>
                </c:pt>
                <c:pt idx="15">
                  <c:v>64.8</c:v>
                </c:pt>
                <c:pt idx="16">
                  <c:v>66.260000000000005</c:v>
                </c:pt>
                <c:pt idx="17">
                  <c:v>67.790000000000006</c:v>
                </c:pt>
                <c:pt idx="18">
                  <c:v>66.64</c:v>
                </c:pt>
                <c:pt idx="19">
                  <c:v>66.56</c:v>
                </c:pt>
                <c:pt idx="20">
                  <c:v>65.86</c:v>
                </c:pt>
                <c:pt idx="21">
                  <c:v>64.569999999999993</c:v>
                </c:pt>
                <c:pt idx="22">
                  <c:v>66.92</c:v>
                </c:pt>
                <c:pt idx="23">
                  <c:v>69.8</c:v>
                </c:pt>
                <c:pt idx="24">
                  <c:v>66.77</c:v>
                </c:pt>
                <c:pt idx="25">
                  <c:v>65.150000000000006</c:v>
                </c:pt>
                <c:pt idx="26">
                  <c:v>65</c:v>
                </c:pt>
                <c:pt idx="27">
                  <c:v>65.92</c:v>
                </c:pt>
                <c:pt idx="28">
                  <c:v>65.900000000000006</c:v>
                </c:pt>
                <c:pt idx="29">
                  <c:v>66.739999999999995</c:v>
                </c:pt>
                <c:pt idx="30">
                  <c:v>70.709999999999994</c:v>
                </c:pt>
                <c:pt idx="31">
                  <c:v>73.88</c:v>
                </c:pt>
                <c:pt idx="32">
                  <c:v>75.349999999999994</c:v>
                </c:pt>
                <c:pt idx="33">
                  <c:v>74.48</c:v>
                </c:pt>
                <c:pt idx="34">
                  <c:v>76.430000000000007</c:v>
                </c:pt>
                <c:pt idx="35">
                  <c:v>77.02</c:v>
                </c:pt>
                <c:pt idx="36">
                  <c:v>77.41</c:v>
                </c:pt>
                <c:pt idx="37">
                  <c:v>76.83</c:v>
                </c:pt>
                <c:pt idx="38">
                  <c:v>75.069999999999993</c:v>
                </c:pt>
                <c:pt idx="39">
                  <c:v>75.95</c:v>
                </c:pt>
                <c:pt idx="40">
                  <c:v>77.52</c:v>
                </c:pt>
                <c:pt idx="41">
                  <c:v>78.11</c:v>
                </c:pt>
                <c:pt idx="42">
                  <c:v>77.88</c:v>
                </c:pt>
                <c:pt idx="43">
                  <c:v>77.89</c:v>
                </c:pt>
                <c:pt idx="44">
                  <c:v>78.02</c:v>
                </c:pt>
                <c:pt idx="45">
                  <c:v>78.98</c:v>
                </c:pt>
                <c:pt idx="46">
                  <c:v>80.44</c:v>
                </c:pt>
                <c:pt idx="47">
                  <c:v>80.5</c:v>
                </c:pt>
                <c:pt idx="48">
                  <c:v>78.900000000000006</c:v>
                </c:pt>
                <c:pt idx="49">
                  <c:v>80.42</c:v>
                </c:pt>
                <c:pt idx="50">
                  <c:v>80.099999999999994</c:v>
                </c:pt>
                <c:pt idx="51">
                  <c:v>80.540000000000006</c:v>
                </c:pt>
                <c:pt idx="52">
                  <c:v>80.69</c:v>
                </c:pt>
                <c:pt idx="53">
                  <c:v>81.47</c:v>
                </c:pt>
                <c:pt idx="54">
                  <c:v>81.099999999999994</c:v>
                </c:pt>
                <c:pt idx="55">
                  <c:v>80.08</c:v>
                </c:pt>
                <c:pt idx="56">
                  <c:v>79.91</c:v>
                </c:pt>
                <c:pt idx="57">
                  <c:v>78.349999999999994</c:v>
                </c:pt>
                <c:pt idx="58">
                  <c:v>77.77</c:v>
                </c:pt>
                <c:pt idx="59">
                  <c:v>79.08</c:v>
                </c:pt>
                <c:pt idx="60">
                  <c:v>78.194999999999993</c:v>
                </c:pt>
                <c:pt idx="61">
                  <c:v>77.8</c:v>
                </c:pt>
                <c:pt idx="62">
                  <c:v>77.89</c:v>
                </c:pt>
                <c:pt idx="63">
                  <c:v>79.41</c:v>
                </c:pt>
                <c:pt idx="64">
                  <c:v>79.400000000000006</c:v>
                </c:pt>
                <c:pt idx="65">
                  <c:v>79.42</c:v>
                </c:pt>
                <c:pt idx="66">
                  <c:v>79.72</c:v>
                </c:pt>
                <c:pt idx="67">
                  <c:v>80.375</c:v>
                </c:pt>
                <c:pt idx="68">
                  <c:v>80.03</c:v>
                </c:pt>
                <c:pt idx="69">
                  <c:v>79.09</c:v>
                </c:pt>
                <c:pt idx="70">
                  <c:v>78.23</c:v>
                </c:pt>
                <c:pt idx="71">
                  <c:v>79.23</c:v>
                </c:pt>
                <c:pt idx="72">
                  <c:v>81.010000000000005</c:v>
                </c:pt>
                <c:pt idx="73">
                  <c:v>80.8</c:v>
                </c:pt>
                <c:pt idx="74">
                  <c:v>80.31</c:v>
                </c:pt>
                <c:pt idx="75">
                  <c:v>80.13</c:v>
                </c:pt>
                <c:pt idx="76">
                  <c:v>80.265000000000001</c:v>
                </c:pt>
                <c:pt idx="77">
                  <c:v>80.64</c:v>
                </c:pt>
                <c:pt idx="78">
                  <c:v>80.989999999999995</c:v>
                </c:pt>
                <c:pt idx="79">
                  <c:v>80.41</c:v>
                </c:pt>
                <c:pt idx="80">
                  <c:v>79.72</c:v>
                </c:pt>
                <c:pt idx="81">
                  <c:v>78.5</c:v>
                </c:pt>
                <c:pt idx="82">
                  <c:v>79.209999999999994</c:v>
                </c:pt>
                <c:pt idx="83">
                  <c:v>79.180000000000007</c:v>
                </c:pt>
                <c:pt idx="84">
                  <c:v>79.5</c:v>
                </c:pt>
                <c:pt idx="85">
                  <c:v>79.010000000000005</c:v>
                </c:pt>
                <c:pt idx="86">
                  <c:v>79.010000000000005</c:v>
                </c:pt>
                <c:pt idx="87">
                  <c:v>77.48</c:v>
                </c:pt>
                <c:pt idx="88">
                  <c:v>79.739999999999995</c:v>
                </c:pt>
                <c:pt idx="89">
                  <c:v>81.12</c:v>
                </c:pt>
                <c:pt idx="90">
                  <c:v>80.349999999999994</c:v>
                </c:pt>
                <c:pt idx="91">
                  <c:v>80.260000000000005</c:v>
                </c:pt>
                <c:pt idx="92">
                  <c:v>81</c:v>
                </c:pt>
                <c:pt idx="93">
                  <c:v>81.650000000000006</c:v>
                </c:pt>
                <c:pt idx="94">
                  <c:v>82.19</c:v>
                </c:pt>
                <c:pt idx="95">
                  <c:v>84.43</c:v>
                </c:pt>
                <c:pt idx="96">
                  <c:v>85.65</c:v>
                </c:pt>
                <c:pt idx="97">
                  <c:v>86.89</c:v>
                </c:pt>
                <c:pt idx="98">
                  <c:v>87.35</c:v>
                </c:pt>
                <c:pt idx="99">
                  <c:v>88</c:v>
                </c:pt>
                <c:pt idx="100">
                  <c:v>88.76</c:v>
                </c:pt>
                <c:pt idx="101">
                  <c:v>89.15</c:v>
                </c:pt>
                <c:pt idx="102">
                  <c:v>88.43</c:v>
                </c:pt>
                <c:pt idx="103">
                  <c:v>88.1</c:v>
                </c:pt>
                <c:pt idx="104">
                  <c:v>89.14</c:v>
                </c:pt>
                <c:pt idx="105">
                  <c:v>90.34</c:v>
                </c:pt>
                <c:pt idx="106">
                  <c:v>90.22</c:v>
                </c:pt>
                <c:pt idx="107">
                  <c:v>90.21</c:v>
                </c:pt>
                <c:pt idx="108">
                  <c:v>90.75</c:v>
                </c:pt>
                <c:pt idx="109">
                  <c:v>90.49</c:v>
                </c:pt>
                <c:pt idx="110">
                  <c:v>90.86</c:v>
                </c:pt>
                <c:pt idx="111">
                  <c:v>92.03</c:v>
                </c:pt>
                <c:pt idx="112">
                  <c:v>92</c:v>
                </c:pt>
                <c:pt idx="113">
                  <c:v>93.35</c:v>
                </c:pt>
                <c:pt idx="114">
                  <c:v>93.99</c:v>
                </c:pt>
                <c:pt idx="115">
                  <c:v>94.85</c:v>
                </c:pt>
                <c:pt idx="116">
                  <c:v>92.45</c:v>
                </c:pt>
                <c:pt idx="117">
                  <c:v>91.42</c:v>
                </c:pt>
                <c:pt idx="118">
                  <c:v>92.65</c:v>
                </c:pt>
                <c:pt idx="119">
                  <c:v>92.56</c:v>
                </c:pt>
                <c:pt idx="120">
                  <c:v>94.01</c:v>
                </c:pt>
                <c:pt idx="121">
                  <c:v>93</c:v>
                </c:pt>
                <c:pt idx="122">
                  <c:v>95.89</c:v>
                </c:pt>
                <c:pt idx="123">
                  <c:v>93.76</c:v>
                </c:pt>
                <c:pt idx="124">
                  <c:v>91.38</c:v>
                </c:pt>
                <c:pt idx="125">
                  <c:v>91.94</c:v>
                </c:pt>
                <c:pt idx="126">
                  <c:v>94.64</c:v>
                </c:pt>
                <c:pt idx="127">
                  <c:v>95.95</c:v>
                </c:pt>
                <c:pt idx="128">
                  <c:v>95.07</c:v>
                </c:pt>
                <c:pt idx="129">
                  <c:v>92.68</c:v>
                </c:pt>
                <c:pt idx="130">
                  <c:v>91.77</c:v>
                </c:pt>
                <c:pt idx="131">
                  <c:v>94.05</c:v>
                </c:pt>
                <c:pt idx="132">
                  <c:v>94.56</c:v>
                </c:pt>
                <c:pt idx="133">
                  <c:v>94.7</c:v>
                </c:pt>
                <c:pt idx="134">
                  <c:v>93.63</c:v>
                </c:pt>
                <c:pt idx="135">
                  <c:v>95.01</c:v>
                </c:pt>
                <c:pt idx="136">
                  <c:v>96.51</c:v>
                </c:pt>
                <c:pt idx="137">
                  <c:v>94.08</c:v>
                </c:pt>
                <c:pt idx="138">
                  <c:v>94.26</c:v>
                </c:pt>
                <c:pt idx="139">
                  <c:v>93.97</c:v>
                </c:pt>
                <c:pt idx="140">
                  <c:v>94.1</c:v>
                </c:pt>
                <c:pt idx="141">
                  <c:v>91.16</c:v>
                </c:pt>
                <c:pt idx="142">
                  <c:v>92.5</c:v>
                </c:pt>
                <c:pt idx="143">
                  <c:v>94.2</c:v>
                </c:pt>
                <c:pt idx="144">
                  <c:v>99.89</c:v>
                </c:pt>
                <c:pt idx="145">
                  <c:v>97.66</c:v>
                </c:pt>
                <c:pt idx="146">
                  <c:v>96.89</c:v>
                </c:pt>
                <c:pt idx="147">
                  <c:v>97.6</c:v>
                </c:pt>
                <c:pt idx="148">
                  <c:v>98.4</c:v>
                </c:pt>
                <c:pt idx="149">
                  <c:v>99.78</c:v>
                </c:pt>
                <c:pt idx="150">
                  <c:v>101.51</c:v>
                </c:pt>
                <c:pt idx="151">
                  <c:v>99.37</c:v>
                </c:pt>
                <c:pt idx="152">
                  <c:v>101.565</c:v>
                </c:pt>
                <c:pt idx="153">
                  <c:v>101.39</c:v>
                </c:pt>
                <c:pt idx="154">
                  <c:v>101.26</c:v>
                </c:pt>
                <c:pt idx="155">
                  <c:v>101.27</c:v>
                </c:pt>
                <c:pt idx="156">
                  <c:v>96.55</c:v>
                </c:pt>
                <c:pt idx="157">
                  <c:v>94.07</c:v>
                </c:pt>
                <c:pt idx="158">
                  <c:v>99.1</c:v>
                </c:pt>
                <c:pt idx="159">
                  <c:v>99.39</c:v>
                </c:pt>
                <c:pt idx="160">
                  <c:v>100.36</c:v>
                </c:pt>
                <c:pt idx="161">
                  <c:v>100.72</c:v>
                </c:pt>
                <c:pt idx="162">
                  <c:v>97.98</c:v>
                </c:pt>
                <c:pt idx="163">
                  <c:v>95.89</c:v>
                </c:pt>
                <c:pt idx="164">
                  <c:v>91.93</c:v>
                </c:pt>
                <c:pt idx="165">
                  <c:v>90.2</c:v>
                </c:pt>
                <c:pt idx="166">
                  <c:v>90.56</c:v>
                </c:pt>
                <c:pt idx="167">
                  <c:v>92.05</c:v>
                </c:pt>
                <c:pt idx="168">
                  <c:v>91.16</c:v>
                </c:pt>
                <c:pt idx="169">
                  <c:v>92.04</c:v>
                </c:pt>
                <c:pt idx="170">
                  <c:v>91.25</c:v>
                </c:pt>
                <c:pt idx="171">
                  <c:v>91.06</c:v>
                </c:pt>
                <c:pt idx="172">
                  <c:v>92.4</c:v>
                </c:pt>
                <c:pt idx="173">
                  <c:v>91.93</c:v>
                </c:pt>
                <c:pt idx="174">
                  <c:v>91.23</c:v>
                </c:pt>
                <c:pt idx="175">
                  <c:v>89.29</c:v>
                </c:pt>
                <c:pt idx="176">
                  <c:v>89.69</c:v>
                </c:pt>
                <c:pt idx="177">
                  <c:v>88.34</c:v>
                </c:pt>
                <c:pt idx="178">
                  <c:v>86.23</c:v>
                </c:pt>
                <c:pt idx="179">
                  <c:v>86.52</c:v>
                </c:pt>
                <c:pt idx="180">
                  <c:v>85.73</c:v>
                </c:pt>
                <c:pt idx="181">
                  <c:v>86.33</c:v>
                </c:pt>
                <c:pt idx="182">
                  <c:v>85.484999999999999</c:v>
                </c:pt>
                <c:pt idx="183">
                  <c:v>85.98</c:v>
                </c:pt>
                <c:pt idx="184">
                  <c:v>88.95</c:v>
                </c:pt>
                <c:pt idx="185">
                  <c:v>90.36</c:v>
                </c:pt>
                <c:pt idx="186">
                  <c:v>91.07</c:v>
                </c:pt>
                <c:pt idx="187">
                  <c:v>92.29</c:v>
                </c:pt>
                <c:pt idx="188">
                  <c:v>93.27</c:v>
                </c:pt>
                <c:pt idx="189">
                  <c:v>93.99</c:v>
                </c:pt>
                <c:pt idx="190">
                  <c:v>94.56</c:v>
                </c:pt>
                <c:pt idx="191">
                  <c:v>92.83</c:v>
                </c:pt>
                <c:pt idx="192">
                  <c:v>92.5</c:v>
                </c:pt>
                <c:pt idx="193">
                  <c:v>93.22</c:v>
                </c:pt>
                <c:pt idx="194">
                  <c:v>91.02</c:v>
                </c:pt>
                <c:pt idx="195">
                  <c:v>91.26</c:v>
                </c:pt>
                <c:pt idx="196">
                  <c:v>83.32</c:v>
                </c:pt>
                <c:pt idx="197">
                  <c:v>86.12</c:v>
                </c:pt>
                <c:pt idx="198">
                  <c:v>86.55</c:v>
                </c:pt>
                <c:pt idx="199">
                  <c:v>94.68</c:v>
                </c:pt>
                <c:pt idx="200">
                  <c:v>93.71</c:v>
                </c:pt>
                <c:pt idx="201">
                  <c:v>94.71</c:v>
                </c:pt>
                <c:pt idx="202">
                  <c:v>97.07</c:v>
                </c:pt>
                <c:pt idx="203">
                  <c:v>97.53</c:v>
                </c:pt>
                <c:pt idx="204">
                  <c:v>96.48</c:v>
                </c:pt>
                <c:pt idx="205">
                  <c:v>97.02</c:v>
                </c:pt>
                <c:pt idx="206">
                  <c:v>99.96</c:v>
                </c:pt>
                <c:pt idx="207">
                  <c:v>99.77</c:v>
                </c:pt>
                <c:pt idx="208">
                  <c:v>101.31</c:v>
                </c:pt>
                <c:pt idx="209">
                  <c:v>101.8</c:v>
                </c:pt>
                <c:pt idx="210">
                  <c:v>102.93</c:v>
                </c:pt>
                <c:pt idx="211">
                  <c:v>103.6</c:v>
                </c:pt>
                <c:pt idx="212">
                  <c:v>103.51</c:v>
                </c:pt>
                <c:pt idx="213">
                  <c:v>103.39</c:v>
                </c:pt>
                <c:pt idx="214">
                  <c:v>102.78</c:v>
                </c:pt>
                <c:pt idx="215">
                  <c:v>97.18</c:v>
                </c:pt>
                <c:pt idx="216">
                  <c:v>100.14</c:v>
                </c:pt>
                <c:pt idx="217">
                  <c:v>103.11</c:v>
                </c:pt>
                <c:pt idx="218">
                  <c:v>103.02</c:v>
                </c:pt>
                <c:pt idx="219">
                  <c:v>102.41</c:v>
                </c:pt>
                <c:pt idx="220">
                  <c:v>103.4</c:v>
                </c:pt>
                <c:pt idx="221">
                  <c:v>102.56</c:v>
                </c:pt>
                <c:pt idx="222">
                  <c:v>102.24</c:v>
                </c:pt>
                <c:pt idx="223">
                  <c:v>100.98</c:v>
                </c:pt>
                <c:pt idx="224">
                  <c:v>103.72</c:v>
                </c:pt>
                <c:pt idx="225">
                  <c:v>106.315</c:v>
                </c:pt>
                <c:pt idx="226">
                  <c:v>105.86</c:v>
                </c:pt>
                <c:pt idx="227">
                  <c:v>107.2</c:v>
                </c:pt>
                <c:pt idx="228">
                  <c:v>107.3</c:v>
                </c:pt>
                <c:pt idx="229">
                  <c:v>107.49</c:v>
                </c:pt>
                <c:pt idx="230">
                  <c:v>108.02</c:v>
                </c:pt>
                <c:pt idx="231">
                  <c:v>107.59</c:v>
                </c:pt>
                <c:pt idx="232">
                  <c:v>107</c:v>
                </c:pt>
                <c:pt idx="233">
                  <c:v>106.58499999999999</c:v>
                </c:pt>
                <c:pt idx="234">
                  <c:v>108.14</c:v>
                </c:pt>
                <c:pt idx="235">
                  <c:v>109.47</c:v>
                </c:pt>
                <c:pt idx="236">
                  <c:v>109.86</c:v>
                </c:pt>
                <c:pt idx="237">
                  <c:v>109.02</c:v>
                </c:pt>
                <c:pt idx="238">
                  <c:v>109.69</c:v>
                </c:pt>
                <c:pt idx="239">
                  <c:v>109.93</c:v>
                </c:pt>
                <c:pt idx="240">
                  <c:v>110.77</c:v>
                </c:pt>
                <c:pt idx="241">
                  <c:v>108.85</c:v>
                </c:pt>
                <c:pt idx="242">
                  <c:v>107.63</c:v>
                </c:pt>
                <c:pt idx="243">
                  <c:v>108.5</c:v>
                </c:pt>
                <c:pt idx="244">
                  <c:v>109.54</c:v>
                </c:pt>
                <c:pt idx="245">
                  <c:v>108.56</c:v>
                </c:pt>
                <c:pt idx="246">
                  <c:v>107.32</c:v>
                </c:pt>
                <c:pt idx="247">
                  <c:v>107.38</c:v>
                </c:pt>
                <c:pt idx="248">
                  <c:v>108.84</c:v>
                </c:pt>
                <c:pt idx="249">
                  <c:v>108.02</c:v>
                </c:pt>
                <c:pt idx="250">
                  <c:v>107.595</c:v>
                </c:pt>
                <c:pt idx="251">
                  <c:v>108.455</c:v>
                </c:pt>
                <c:pt idx="252">
                  <c:v>108.42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0-4884-A833-45BC94BECD2A}"/>
            </c:ext>
          </c:extLst>
        </c:ser>
        <c:ser>
          <c:idx val="3"/>
          <c:order val="3"/>
          <c:tx>
            <c:strRef>
              <c:f>'Stock Movement Analysis'!$E$1</c:f>
              <c:strCache>
                <c:ptCount val="1"/>
                <c:pt idx="0">
                  <c:v>Close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Analysis'!$E$2:$E$254</c:f>
              <c:numCache>
                <c:formatCode>#,##0.00##</c:formatCode>
                <c:ptCount val="253"/>
                <c:pt idx="0">
                  <c:v>60.81</c:v>
                </c:pt>
                <c:pt idx="1">
                  <c:v>61.24</c:v>
                </c:pt>
                <c:pt idx="2">
                  <c:v>61.21</c:v>
                </c:pt>
                <c:pt idx="3">
                  <c:v>62.16</c:v>
                </c:pt>
                <c:pt idx="4">
                  <c:v>62.33</c:v>
                </c:pt>
                <c:pt idx="5">
                  <c:v>63.06</c:v>
                </c:pt>
                <c:pt idx="6">
                  <c:v>62.98</c:v>
                </c:pt>
                <c:pt idx="7">
                  <c:v>64.39</c:v>
                </c:pt>
                <c:pt idx="8">
                  <c:v>65.150000000000006</c:v>
                </c:pt>
                <c:pt idx="9">
                  <c:v>66.11</c:v>
                </c:pt>
                <c:pt idx="10">
                  <c:v>65.98</c:v>
                </c:pt>
                <c:pt idx="11">
                  <c:v>65.599999999999994</c:v>
                </c:pt>
                <c:pt idx="12">
                  <c:v>65.260000000000005</c:v>
                </c:pt>
                <c:pt idx="13">
                  <c:v>65.010000000000005</c:v>
                </c:pt>
                <c:pt idx="14">
                  <c:v>65.099999999999994</c:v>
                </c:pt>
                <c:pt idx="15">
                  <c:v>65.89</c:v>
                </c:pt>
                <c:pt idx="16">
                  <c:v>67.58</c:v>
                </c:pt>
                <c:pt idx="17">
                  <c:v>67.900000000000006</c:v>
                </c:pt>
                <c:pt idx="18">
                  <c:v>66.64</c:v>
                </c:pt>
                <c:pt idx="19">
                  <c:v>67.3</c:v>
                </c:pt>
                <c:pt idx="20">
                  <c:v>66.319999999999993</c:v>
                </c:pt>
                <c:pt idx="21">
                  <c:v>66.760000000000005</c:v>
                </c:pt>
                <c:pt idx="22">
                  <c:v>69.650000000000006</c:v>
                </c:pt>
                <c:pt idx="23">
                  <c:v>70.3</c:v>
                </c:pt>
                <c:pt idx="24">
                  <c:v>68.16</c:v>
                </c:pt>
                <c:pt idx="25">
                  <c:v>65.209999999999994</c:v>
                </c:pt>
                <c:pt idx="26">
                  <c:v>66.36</c:v>
                </c:pt>
                <c:pt idx="27">
                  <c:v>66.78</c:v>
                </c:pt>
                <c:pt idx="28">
                  <c:v>66.41</c:v>
                </c:pt>
                <c:pt idx="29">
                  <c:v>67.37</c:v>
                </c:pt>
                <c:pt idx="30">
                  <c:v>72.98</c:v>
                </c:pt>
                <c:pt idx="31">
                  <c:v>75.930000000000007</c:v>
                </c:pt>
                <c:pt idx="32">
                  <c:v>76.260000000000005</c:v>
                </c:pt>
                <c:pt idx="33">
                  <c:v>75.91</c:v>
                </c:pt>
                <c:pt idx="34">
                  <c:v>77.39</c:v>
                </c:pt>
                <c:pt idx="35">
                  <c:v>77.3</c:v>
                </c:pt>
                <c:pt idx="36">
                  <c:v>77.849999999999994</c:v>
                </c:pt>
                <c:pt idx="37">
                  <c:v>77.260000000000005</c:v>
                </c:pt>
                <c:pt idx="38">
                  <c:v>76.77</c:v>
                </c:pt>
                <c:pt idx="39">
                  <c:v>77.47</c:v>
                </c:pt>
                <c:pt idx="40">
                  <c:v>79.2</c:v>
                </c:pt>
                <c:pt idx="41">
                  <c:v>78.12</c:v>
                </c:pt>
                <c:pt idx="42">
                  <c:v>78.83</c:v>
                </c:pt>
                <c:pt idx="43">
                  <c:v>78.260000000000005</c:v>
                </c:pt>
                <c:pt idx="44">
                  <c:v>79.569999999999993</c:v>
                </c:pt>
                <c:pt idx="45">
                  <c:v>80.98</c:v>
                </c:pt>
                <c:pt idx="46">
                  <c:v>81.45</c:v>
                </c:pt>
                <c:pt idx="47">
                  <c:v>80.790000000000006</c:v>
                </c:pt>
                <c:pt idx="48">
                  <c:v>80.569999999999993</c:v>
                </c:pt>
                <c:pt idx="49">
                  <c:v>82</c:v>
                </c:pt>
                <c:pt idx="50">
                  <c:v>80.59</c:v>
                </c:pt>
                <c:pt idx="51">
                  <c:v>81.349999999999994</c:v>
                </c:pt>
                <c:pt idx="52">
                  <c:v>81.67</c:v>
                </c:pt>
                <c:pt idx="53">
                  <c:v>82.31</c:v>
                </c:pt>
                <c:pt idx="54">
                  <c:v>81.58</c:v>
                </c:pt>
                <c:pt idx="55">
                  <c:v>80.42</c:v>
                </c:pt>
                <c:pt idx="56">
                  <c:v>80.760000000000005</c:v>
                </c:pt>
                <c:pt idx="57">
                  <c:v>79.08</c:v>
                </c:pt>
                <c:pt idx="58">
                  <c:v>78.81</c:v>
                </c:pt>
                <c:pt idx="59">
                  <c:v>79.88</c:v>
                </c:pt>
                <c:pt idx="60">
                  <c:v>78.25</c:v>
                </c:pt>
                <c:pt idx="61">
                  <c:v>78.86</c:v>
                </c:pt>
                <c:pt idx="62">
                  <c:v>78.61</c:v>
                </c:pt>
                <c:pt idx="63">
                  <c:v>80.98</c:v>
                </c:pt>
                <c:pt idx="64">
                  <c:v>79.84</c:v>
                </c:pt>
                <c:pt idx="65">
                  <c:v>79.94</c:v>
                </c:pt>
                <c:pt idx="66">
                  <c:v>81.41</c:v>
                </c:pt>
                <c:pt idx="67">
                  <c:v>81.040000000000006</c:v>
                </c:pt>
                <c:pt idx="68">
                  <c:v>80.5</c:v>
                </c:pt>
                <c:pt idx="69">
                  <c:v>79.22</c:v>
                </c:pt>
                <c:pt idx="70">
                  <c:v>79.510000000000005</c:v>
                </c:pt>
                <c:pt idx="71">
                  <c:v>80.489999999999995</c:v>
                </c:pt>
                <c:pt idx="72">
                  <c:v>81.52</c:v>
                </c:pt>
                <c:pt idx="73">
                  <c:v>81.13</c:v>
                </c:pt>
                <c:pt idx="74">
                  <c:v>80.31</c:v>
                </c:pt>
                <c:pt idx="75">
                  <c:v>80.540000000000006</c:v>
                </c:pt>
                <c:pt idx="76">
                  <c:v>81.58</c:v>
                </c:pt>
                <c:pt idx="77">
                  <c:v>80.89</c:v>
                </c:pt>
                <c:pt idx="78">
                  <c:v>82.15</c:v>
                </c:pt>
                <c:pt idx="79">
                  <c:v>80.900000000000006</c:v>
                </c:pt>
                <c:pt idx="80">
                  <c:v>81</c:v>
                </c:pt>
                <c:pt idx="81">
                  <c:v>78.819999999999993</c:v>
                </c:pt>
                <c:pt idx="82">
                  <c:v>80.87</c:v>
                </c:pt>
                <c:pt idx="83">
                  <c:v>79.83</c:v>
                </c:pt>
                <c:pt idx="84">
                  <c:v>79.959999999999994</c:v>
                </c:pt>
                <c:pt idx="85">
                  <c:v>79.599999999999994</c:v>
                </c:pt>
                <c:pt idx="86">
                  <c:v>79.849999999999994</c:v>
                </c:pt>
                <c:pt idx="87">
                  <c:v>77.91</c:v>
                </c:pt>
                <c:pt idx="88">
                  <c:v>82.03</c:v>
                </c:pt>
                <c:pt idx="89">
                  <c:v>81.83</c:v>
                </c:pt>
                <c:pt idx="90">
                  <c:v>81.66</c:v>
                </c:pt>
                <c:pt idx="91">
                  <c:v>80.38</c:v>
                </c:pt>
                <c:pt idx="92">
                  <c:v>82.56</c:v>
                </c:pt>
                <c:pt idx="93">
                  <c:v>81.81</c:v>
                </c:pt>
                <c:pt idx="94">
                  <c:v>85</c:v>
                </c:pt>
                <c:pt idx="95">
                  <c:v>85.62</c:v>
                </c:pt>
                <c:pt idx="96">
                  <c:v>87.65</c:v>
                </c:pt>
                <c:pt idx="97">
                  <c:v>87.57</c:v>
                </c:pt>
                <c:pt idx="98">
                  <c:v>87.95</c:v>
                </c:pt>
                <c:pt idx="99">
                  <c:v>89.47</c:v>
                </c:pt>
                <c:pt idx="100">
                  <c:v>89.21</c:v>
                </c:pt>
                <c:pt idx="101">
                  <c:v>89.72</c:v>
                </c:pt>
                <c:pt idx="102">
                  <c:v>88.61</c:v>
                </c:pt>
                <c:pt idx="103">
                  <c:v>88.68</c:v>
                </c:pt>
                <c:pt idx="104">
                  <c:v>90.06</c:v>
                </c:pt>
                <c:pt idx="105">
                  <c:v>90.46</c:v>
                </c:pt>
                <c:pt idx="106">
                  <c:v>90.22</c:v>
                </c:pt>
                <c:pt idx="107">
                  <c:v>90.95</c:v>
                </c:pt>
                <c:pt idx="108">
                  <c:v>91.17</c:v>
                </c:pt>
                <c:pt idx="109">
                  <c:v>90.86</c:v>
                </c:pt>
                <c:pt idx="110">
                  <c:v>91.18</c:v>
                </c:pt>
                <c:pt idx="111">
                  <c:v>92.8</c:v>
                </c:pt>
                <c:pt idx="112">
                  <c:v>93</c:v>
                </c:pt>
                <c:pt idx="113">
                  <c:v>94.19</c:v>
                </c:pt>
                <c:pt idx="114">
                  <c:v>94.8</c:v>
                </c:pt>
                <c:pt idx="115">
                  <c:v>95.2</c:v>
                </c:pt>
                <c:pt idx="116">
                  <c:v>93.24</c:v>
                </c:pt>
                <c:pt idx="117">
                  <c:v>93.16</c:v>
                </c:pt>
                <c:pt idx="118">
                  <c:v>93.47</c:v>
                </c:pt>
                <c:pt idx="119">
                  <c:v>95</c:v>
                </c:pt>
                <c:pt idx="120">
                  <c:v>94.01</c:v>
                </c:pt>
                <c:pt idx="121">
                  <c:v>96.02</c:v>
                </c:pt>
                <c:pt idx="122">
                  <c:v>96.38</c:v>
                </c:pt>
                <c:pt idx="123">
                  <c:v>94.11</c:v>
                </c:pt>
                <c:pt idx="124">
                  <c:v>91.9</c:v>
                </c:pt>
                <c:pt idx="125">
                  <c:v>95.27</c:v>
                </c:pt>
                <c:pt idx="126">
                  <c:v>96</c:v>
                </c:pt>
                <c:pt idx="127">
                  <c:v>96.62</c:v>
                </c:pt>
                <c:pt idx="128">
                  <c:v>96.63</c:v>
                </c:pt>
                <c:pt idx="129">
                  <c:v>92.68</c:v>
                </c:pt>
                <c:pt idx="130">
                  <c:v>94.59</c:v>
                </c:pt>
                <c:pt idx="131">
                  <c:v>94.95</c:v>
                </c:pt>
                <c:pt idx="132">
                  <c:v>95.23</c:v>
                </c:pt>
                <c:pt idx="133">
                  <c:v>95.3</c:v>
                </c:pt>
                <c:pt idx="134">
                  <c:v>96.14</c:v>
                </c:pt>
                <c:pt idx="135">
                  <c:v>96.4</c:v>
                </c:pt>
                <c:pt idx="136">
                  <c:v>97.04</c:v>
                </c:pt>
                <c:pt idx="137">
                  <c:v>96.5</c:v>
                </c:pt>
                <c:pt idx="138">
                  <c:v>94.92</c:v>
                </c:pt>
                <c:pt idx="139">
                  <c:v>94.22</c:v>
                </c:pt>
                <c:pt idx="140">
                  <c:v>94.11</c:v>
                </c:pt>
                <c:pt idx="141">
                  <c:v>92.09</c:v>
                </c:pt>
                <c:pt idx="142">
                  <c:v>94.85</c:v>
                </c:pt>
                <c:pt idx="143">
                  <c:v>98.01</c:v>
                </c:pt>
                <c:pt idx="144">
                  <c:v>100.64</c:v>
                </c:pt>
                <c:pt idx="145">
                  <c:v>98.48</c:v>
                </c:pt>
                <c:pt idx="146">
                  <c:v>98.05</c:v>
                </c:pt>
                <c:pt idx="147">
                  <c:v>98.4</c:v>
                </c:pt>
                <c:pt idx="148">
                  <c:v>100.27</c:v>
                </c:pt>
                <c:pt idx="149">
                  <c:v>100.88</c:v>
                </c:pt>
                <c:pt idx="150">
                  <c:v>101.51</c:v>
                </c:pt>
                <c:pt idx="151">
                  <c:v>101.25</c:v>
                </c:pt>
                <c:pt idx="152">
                  <c:v>101.72</c:v>
                </c:pt>
                <c:pt idx="153">
                  <c:v>102.25</c:v>
                </c:pt>
                <c:pt idx="154">
                  <c:v>101.98</c:v>
                </c:pt>
                <c:pt idx="155">
                  <c:v>102.45</c:v>
                </c:pt>
                <c:pt idx="156">
                  <c:v>97.78</c:v>
                </c:pt>
                <c:pt idx="157">
                  <c:v>99.73</c:v>
                </c:pt>
                <c:pt idx="158">
                  <c:v>101.99</c:v>
                </c:pt>
                <c:pt idx="159">
                  <c:v>100.88</c:v>
                </c:pt>
                <c:pt idx="160">
                  <c:v>101.44</c:v>
                </c:pt>
                <c:pt idx="161">
                  <c:v>101.78</c:v>
                </c:pt>
                <c:pt idx="162">
                  <c:v>98.23</c:v>
                </c:pt>
                <c:pt idx="163">
                  <c:v>96</c:v>
                </c:pt>
                <c:pt idx="164">
                  <c:v>92</c:v>
                </c:pt>
                <c:pt idx="165">
                  <c:v>91.68</c:v>
                </c:pt>
                <c:pt idx="166">
                  <c:v>93.08</c:v>
                </c:pt>
                <c:pt idx="167">
                  <c:v>92.58</c:v>
                </c:pt>
                <c:pt idx="168">
                  <c:v>92.07</c:v>
                </c:pt>
                <c:pt idx="169">
                  <c:v>92.76</c:v>
                </c:pt>
                <c:pt idx="170">
                  <c:v>92.05</c:v>
                </c:pt>
                <c:pt idx="171">
                  <c:v>94.3</c:v>
                </c:pt>
                <c:pt idx="172">
                  <c:v>94.4</c:v>
                </c:pt>
                <c:pt idx="173">
                  <c:v>92.71</c:v>
                </c:pt>
                <c:pt idx="174">
                  <c:v>91.88</c:v>
                </c:pt>
                <c:pt idx="175">
                  <c:v>90.65</c:v>
                </c:pt>
                <c:pt idx="176">
                  <c:v>91.37</c:v>
                </c:pt>
                <c:pt idx="177">
                  <c:v>89.11</c:v>
                </c:pt>
                <c:pt idx="178">
                  <c:v>88.22</c:v>
                </c:pt>
                <c:pt idx="179">
                  <c:v>86.99</c:v>
                </c:pt>
                <c:pt idx="180">
                  <c:v>88.05</c:v>
                </c:pt>
                <c:pt idx="181">
                  <c:v>87.54</c:v>
                </c:pt>
                <c:pt idx="182">
                  <c:v>85.64</c:v>
                </c:pt>
                <c:pt idx="183">
                  <c:v>88.72</c:v>
                </c:pt>
                <c:pt idx="184">
                  <c:v>91.5</c:v>
                </c:pt>
                <c:pt idx="185">
                  <c:v>91.6</c:v>
                </c:pt>
                <c:pt idx="186">
                  <c:v>91.97</c:v>
                </c:pt>
                <c:pt idx="187">
                  <c:v>92.92</c:v>
                </c:pt>
                <c:pt idx="188">
                  <c:v>95.23</c:v>
                </c:pt>
                <c:pt idx="189">
                  <c:v>94.83</c:v>
                </c:pt>
                <c:pt idx="190">
                  <c:v>94.67</c:v>
                </c:pt>
                <c:pt idx="191">
                  <c:v>92.83</c:v>
                </c:pt>
                <c:pt idx="192">
                  <c:v>93.1</c:v>
                </c:pt>
                <c:pt idx="193">
                  <c:v>94.51</c:v>
                </c:pt>
                <c:pt idx="194">
                  <c:v>94.16</c:v>
                </c:pt>
                <c:pt idx="195">
                  <c:v>91.39</c:v>
                </c:pt>
                <c:pt idx="196">
                  <c:v>86</c:v>
                </c:pt>
                <c:pt idx="197">
                  <c:v>88.91</c:v>
                </c:pt>
                <c:pt idx="198">
                  <c:v>90.35</c:v>
                </c:pt>
                <c:pt idx="199">
                  <c:v>96.35</c:v>
                </c:pt>
                <c:pt idx="200">
                  <c:v>94.96</c:v>
                </c:pt>
                <c:pt idx="201">
                  <c:v>97.28</c:v>
                </c:pt>
                <c:pt idx="202">
                  <c:v>97.3</c:v>
                </c:pt>
                <c:pt idx="203">
                  <c:v>97.58</c:v>
                </c:pt>
                <c:pt idx="204">
                  <c:v>98.44</c:v>
                </c:pt>
                <c:pt idx="205">
                  <c:v>98.93</c:v>
                </c:pt>
                <c:pt idx="206">
                  <c:v>100.45</c:v>
                </c:pt>
                <c:pt idx="207">
                  <c:v>100.15</c:v>
                </c:pt>
                <c:pt idx="208">
                  <c:v>101.69</c:v>
                </c:pt>
                <c:pt idx="209">
                  <c:v>102.83</c:v>
                </c:pt>
                <c:pt idx="210">
                  <c:v>103.59</c:v>
                </c:pt>
                <c:pt idx="211">
                  <c:v>104.44</c:v>
                </c:pt>
                <c:pt idx="212">
                  <c:v>104.27</c:v>
                </c:pt>
                <c:pt idx="213">
                  <c:v>103.78</c:v>
                </c:pt>
                <c:pt idx="214">
                  <c:v>103.61</c:v>
                </c:pt>
                <c:pt idx="215">
                  <c:v>103.45</c:v>
                </c:pt>
                <c:pt idx="216">
                  <c:v>103.39</c:v>
                </c:pt>
                <c:pt idx="217">
                  <c:v>104.24</c:v>
                </c:pt>
                <c:pt idx="218">
                  <c:v>103.08</c:v>
                </c:pt>
                <c:pt idx="219">
                  <c:v>102.81</c:v>
                </c:pt>
                <c:pt idx="220">
                  <c:v>103.43</c:v>
                </c:pt>
                <c:pt idx="221">
                  <c:v>102.62</c:v>
                </c:pt>
                <c:pt idx="222">
                  <c:v>102.83</c:v>
                </c:pt>
                <c:pt idx="223">
                  <c:v>104.17</c:v>
                </c:pt>
                <c:pt idx="224">
                  <c:v>105.54</c:v>
                </c:pt>
                <c:pt idx="225">
                  <c:v>107.68</c:v>
                </c:pt>
                <c:pt idx="226">
                  <c:v>106.93</c:v>
                </c:pt>
                <c:pt idx="227">
                  <c:v>108.66</c:v>
                </c:pt>
                <c:pt idx="228">
                  <c:v>107.3</c:v>
                </c:pt>
                <c:pt idx="229">
                  <c:v>108.38</c:v>
                </c:pt>
                <c:pt idx="230">
                  <c:v>108.24</c:v>
                </c:pt>
                <c:pt idx="231">
                  <c:v>108.4</c:v>
                </c:pt>
                <c:pt idx="232">
                  <c:v>107.81</c:v>
                </c:pt>
                <c:pt idx="233">
                  <c:v>107.92</c:v>
                </c:pt>
                <c:pt idx="234">
                  <c:v>109.98</c:v>
                </c:pt>
                <c:pt idx="235">
                  <c:v>112.24</c:v>
                </c:pt>
                <c:pt idx="236">
                  <c:v>109.95</c:v>
                </c:pt>
                <c:pt idx="237">
                  <c:v>109.02</c:v>
                </c:pt>
                <c:pt idx="238">
                  <c:v>111.26</c:v>
                </c:pt>
                <c:pt idx="239">
                  <c:v>111.34</c:v>
                </c:pt>
                <c:pt idx="240">
                  <c:v>111.3</c:v>
                </c:pt>
                <c:pt idx="241">
                  <c:v>109.29</c:v>
                </c:pt>
                <c:pt idx="242">
                  <c:v>109</c:v>
                </c:pt>
                <c:pt idx="243">
                  <c:v>109.44</c:v>
                </c:pt>
                <c:pt idx="244">
                  <c:v>109.56</c:v>
                </c:pt>
                <c:pt idx="245">
                  <c:v>109.97</c:v>
                </c:pt>
                <c:pt idx="246">
                  <c:v>108.7</c:v>
                </c:pt>
                <c:pt idx="247">
                  <c:v>108.4</c:v>
                </c:pt>
                <c:pt idx="248">
                  <c:v>109.2</c:v>
                </c:pt>
                <c:pt idx="249">
                  <c:v>108.74</c:v>
                </c:pt>
                <c:pt idx="250">
                  <c:v>108.77</c:v>
                </c:pt>
                <c:pt idx="251">
                  <c:v>108.6</c:v>
                </c:pt>
                <c:pt idx="252">
                  <c:v>110.35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C0-4884-A833-45BC94BE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87210800"/>
        <c:axId val="1587158960"/>
      </c:stockChart>
      <c:catAx>
        <c:axId val="15872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58960"/>
        <c:crosses val="autoZero"/>
        <c:auto val="1"/>
        <c:lblAlgn val="ctr"/>
        <c:lblOffset val="100"/>
        <c:noMultiLvlLbl val="0"/>
      </c:catAx>
      <c:valAx>
        <c:axId val="1587158960"/>
        <c:scaling>
          <c:orientation val="minMax"/>
          <c:max val="12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943550872567597"/>
          <c:y val="6.3234917480176178E-2"/>
          <c:w val="0.39964280027888721"/>
          <c:h val="3.12068758395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</a:t>
            </a:r>
            <a:r>
              <a:rPr lang="en-AU" baseline="0%"/>
              <a:t> 2024 One Trade Maximum Profits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'Single Trade'!$C$1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10%"/>
                  <a:lumOff val="9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'Single Trade'!$B$2:$B$3</c:f>
              <c:numCache>
                <c:formatCode>m/d/yyyy</c:formatCode>
                <c:ptCount val="2"/>
                <c:pt idx="0">
                  <c:v>45474</c:v>
                </c:pt>
                <c:pt idx="1">
                  <c:v>45812</c:v>
                </c:pt>
              </c:numCache>
            </c:numRef>
          </c:cat>
          <c:val>
            <c:numRef>
              <c:f>'Single Trade'!$C$2:$C$3</c:f>
              <c:numCache>
                <c:formatCode>"$"#,##0.00_);[Red]\("$"#,##0.00\)</c:formatCode>
                <c:ptCount val="2"/>
                <c:pt idx="0">
                  <c:v>60.16</c:v>
                </c:pt>
                <c:pt idx="1">
                  <c:v>112.98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6-47C7-8A93-3DCEDF3FAF4C}"/>
            </c:ext>
          </c:extLst>
        </c:ser>
        <c:ser>
          <c:idx val="1"/>
          <c:order val="1"/>
          <c:tx>
            <c:strRef>
              <c:f>'Single Trade'!$E$1</c:f>
              <c:strCache>
                <c:ptCount val="1"/>
                <c:pt idx="0">
                  <c:v>Invest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8679791178314225E-17"/>
                  <c:y val="0.213598963375931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66-47C7-8A93-3DCEDF3FAF4C}"/>
                </c:ext>
              </c:extLst>
            </c:dLbl>
            <c:dLbl>
              <c:idx val="1"/>
              <c:layout>
                <c:manualLayout>
                  <c:x val="-1.1735958235662845E-16"/>
                  <c:y val="0.373333840335323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E66-47C7-8A93-3DCEDF3FAF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'Single Trade'!$B$2:$B$3</c:f>
              <c:numCache>
                <c:formatCode>m/d/yyyy</c:formatCode>
                <c:ptCount val="2"/>
                <c:pt idx="0">
                  <c:v>45474</c:v>
                </c:pt>
                <c:pt idx="1">
                  <c:v>45812</c:v>
                </c:pt>
              </c:numCache>
            </c:numRef>
          </c:cat>
          <c:val>
            <c:numRef>
              <c:f>'Single Trade'!$E$2:$E$3</c:f>
              <c:numCache>
                <c:formatCode>"$"#,##0.00_);[Red]\("$"#,##0.00\)</c:formatCode>
                <c:ptCount val="2"/>
                <c:pt idx="0">
                  <c:v>972.96</c:v>
                </c:pt>
                <c:pt idx="1">
                  <c:v>1807.68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6-47C7-8A93-3DCEDF3FAF4C}"/>
            </c:ext>
          </c:extLst>
        </c:ser>
        <c:ser>
          <c:idx val="2"/>
          <c:order val="2"/>
          <c:tx>
            <c:strRef>
              <c:f>'Single Trade'!$H$1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5.8679791178314225E-17"/>
                  <c:y val="0.217313727956382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66-47C7-8A93-3DCEDF3FAF4C}"/>
                </c:ext>
              </c:extLst>
            </c:dLbl>
            <c:dLbl>
              <c:idx val="1"/>
              <c:layout>
                <c:manualLayout>
                  <c:x val="0"/>
                  <c:y val="0.37333384033532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66-47C7-8A93-3DCEDF3FAF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'Single Trade'!$B$2:$B$3</c:f>
              <c:numCache>
                <c:formatCode>m/d/yyyy</c:formatCode>
                <c:ptCount val="2"/>
                <c:pt idx="0">
                  <c:v>45474</c:v>
                </c:pt>
                <c:pt idx="1">
                  <c:v>45812</c:v>
                </c:pt>
              </c:numCache>
            </c:numRef>
          </c:cat>
          <c:val>
            <c:numRef>
              <c:f>'Single Trade'!$H$2:$H$3</c:f>
              <c:numCache>
                <c:formatCode>"$"#,##0.00</c:formatCode>
                <c:ptCount val="2"/>
                <c:pt idx="0" formatCode="&quot;$&quot;#,##0.00_);[Red]\(&quot;$&quot;#,##0.00\)">
                  <c:v>1000</c:v>
                </c:pt>
                <c:pt idx="1">
                  <c:v>1895.2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66-47C7-8A93-3DCEDF3F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4979295"/>
        <c:axId val="1624979775"/>
      </c:barChart>
      <c:lineChart>
        <c:grouping val="standard"/>
        <c:varyColors val="0"/>
        <c:ser>
          <c:idx val="3"/>
          <c:order val="3"/>
          <c:tx>
            <c:strRef>
              <c:f>'Single Trade'!$I$1</c:f>
              <c:strCache>
                <c:ptCount val="1"/>
                <c:pt idx="0">
                  <c:v>Profit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617315720119647E-2"/>
                  <c:y val="-3.1575498933833317E-2"/>
                </c:manualLayout>
              </c:layout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E66-47C7-8A93-3DCEDF3FAF4C}"/>
                </c:ext>
              </c:extLst>
            </c:dLbl>
            <c:dLbl>
              <c:idx val="1"/>
              <c:layout>
                <c:manualLayout>
                  <c:x val="1.9522308888844091E-2"/>
                  <c:y val="-2.6009438863341488E-2"/>
                </c:manualLayout>
              </c:layout>
              <c:spPr>
                <a:gradFill rotWithShape="1">
                  <a:gsLst>
                    <a:gs pos="0%">
                      <a:schemeClr val="accent6">
                        <a:lumMod val="110%"/>
                        <a:satMod val="105%"/>
                        <a:tint val="67%"/>
                      </a:schemeClr>
                    </a:gs>
                    <a:gs pos="50%">
                      <a:schemeClr val="accent6">
                        <a:lumMod val="105%"/>
                        <a:satMod val="103%"/>
                        <a:tint val="73%"/>
                      </a:schemeClr>
                    </a:gs>
                    <a:gs pos="100%">
                      <a:schemeClr val="accent6">
                        <a:lumMod val="105%"/>
                        <a:satMod val="109%"/>
                        <a:tint val="81%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6"/>
                  </a:solidFill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E66-47C7-8A93-3DCEDF3FAF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'Single Trade'!$B$2:$B$3</c:f>
              <c:numCache>
                <c:formatCode>m/d/yyyy</c:formatCode>
                <c:ptCount val="2"/>
                <c:pt idx="0">
                  <c:v>45474</c:v>
                </c:pt>
                <c:pt idx="1">
                  <c:v>45812</c:v>
                </c:pt>
              </c:numCache>
            </c:numRef>
          </c:cat>
          <c:val>
            <c:numRef>
              <c:f>'Single Trade'!$I$2:$I$3</c:f>
              <c:numCache>
                <c:formatCode>0.00%</c:formatCode>
                <c:ptCount val="2"/>
                <c:pt idx="0" formatCode="0%">
                  <c:v>1</c:v>
                </c:pt>
                <c:pt idx="1">
                  <c:v>1.8952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66-47C7-8A93-3DCEDF3F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4974975"/>
        <c:axId val="1624980735"/>
      </c:lineChart>
      <c:catAx>
        <c:axId val="1624979295"/>
        <c:scaling>
          <c:orientation val="minMax"/>
          <c:max val="2"/>
          <c:min val="1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79775"/>
        <c:crosses val="autoZero"/>
        <c:auto val="0"/>
        <c:lblAlgn val="ctr"/>
        <c:lblOffset val="100"/>
        <c:noMultiLvlLbl val="1"/>
      </c:catAx>
      <c:valAx>
        <c:axId val="162497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79295"/>
        <c:crossesAt val="1"/>
        <c:crossBetween val="between"/>
      </c:valAx>
      <c:valAx>
        <c:axId val="1624980735"/>
        <c:scaling>
          <c:orientation val="minMax"/>
          <c:max val="1.9"/>
        </c:scaling>
        <c:delete val="0"/>
        <c:axPos val="r"/>
        <c:numFmt formatCode="0%" sourceLinked="1"/>
        <c:majorTickMark val="out"/>
        <c:minorTickMark val="none"/>
        <c:tickLblPos val="nextTo"/>
        <c:spPr>
          <a:solidFill>
            <a:schemeClr val="accent6">
              <a:lumMod val="20%"/>
              <a:lumOff val="80%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74975"/>
        <c:crosses val="max"/>
        <c:crossBetween val="between"/>
      </c:valAx>
      <c:dateAx>
        <c:axId val="162497497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24980735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Maximum Returns</a:t>
            </a:r>
            <a:r>
              <a:rPr lang="en-AU" baseline="0%"/>
              <a:t> (3x trades)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>
        <c:manualLayout>
          <c:layoutTarget val="inner"/>
          <c:xMode val="edge"/>
          <c:yMode val="edge"/>
          <c:x val="4.6390988708450424E-2"/>
          <c:y val="7.6150310949120864E-2"/>
          <c:w val="0.93918337323836831"/>
          <c:h val="0.81130371714688077"/>
        </c:manualLayout>
      </c:layout>
      <c:stockChart>
        <c:ser>
          <c:idx val="0"/>
          <c:order val="0"/>
          <c:tx>
            <c:strRef>
              <c:f>'Stock Movement Analysis'!$B$1</c:f>
              <c:strCache>
                <c:ptCount val="1"/>
                <c:pt idx="0">
                  <c:v>Open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Analysis'!$B$2:$B$254</c:f>
              <c:numCache>
                <c:formatCode>#,##0.00##</c:formatCode>
                <c:ptCount val="253"/>
                <c:pt idx="0">
                  <c:v>60.91</c:v>
                </c:pt>
                <c:pt idx="1">
                  <c:v>60.77</c:v>
                </c:pt>
                <c:pt idx="2">
                  <c:v>61.2</c:v>
                </c:pt>
                <c:pt idx="3">
                  <c:v>61.87</c:v>
                </c:pt>
                <c:pt idx="4">
                  <c:v>62.22</c:v>
                </c:pt>
                <c:pt idx="5">
                  <c:v>62.14</c:v>
                </c:pt>
                <c:pt idx="6">
                  <c:v>63.13</c:v>
                </c:pt>
                <c:pt idx="7">
                  <c:v>63.13</c:v>
                </c:pt>
                <c:pt idx="8">
                  <c:v>64.790000000000006</c:v>
                </c:pt>
                <c:pt idx="9">
                  <c:v>65.5</c:v>
                </c:pt>
                <c:pt idx="10">
                  <c:v>66.12</c:v>
                </c:pt>
                <c:pt idx="11">
                  <c:v>66.08</c:v>
                </c:pt>
                <c:pt idx="12">
                  <c:v>66.03</c:v>
                </c:pt>
                <c:pt idx="13">
                  <c:v>65.260000000000005</c:v>
                </c:pt>
                <c:pt idx="14">
                  <c:v>64.209999999999994</c:v>
                </c:pt>
                <c:pt idx="15">
                  <c:v>64.8</c:v>
                </c:pt>
                <c:pt idx="16">
                  <c:v>66.27</c:v>
                </c:pt>
                <c:pt idx="17">
                  <c:v>67.92</c:v>
                </c:pt>
                <c:pt idx="18">
                  <c:v>67.260000000000005</c:v>
                </c:pt>
                <c:pt idx="19">
                  <c:v>67.14</c:v>
                </c:pt>
                <c:pt idx="20">
                  <c:v>67.28</c:v>
                </c:pt>
                <c:pt idx="21">
                  <c:v>65.88</c:v>
                </c:pt>
                <c:pt idx="22">
                  <c:v>66.98</c:v>
                </c:pt>
                <c:pt idx="23">
                  <c:v>70.38</c:v>
                </c:pt>
                <c:pt idx="24">
                  <c:v>67.63</c:v>
                </c:pt>
                <c:pt idx="25">
                  <c:v>66.989999999999995</c:v>
                </c:pt>
                <c:pt idx="26">
                  <c:v>65.3</c:v>
                </c:pt>
                <c:pt idx="27">
                  <c:v>66.27</c:v>
                </c:pt>
                <c:pt idx="28">
                  <c:v>66.77</c:v>
                </c:pt>
                <c:pt idx="29">
                  <c:v>67.13</c:v>
                </c:pt>
                <c:pt idx="30">
                  <c:v>71.33</c:v>
                </c:pt>
                <c:pt idx="31">
                  <c:v>74.77</c:v>
                </c:pt>
                <c:pt idx="32">
                  <c:v>75.58</c:v>
                </c:pt>
                <c:pt idx="33">
                  <c:v>76.11</c:v>
                </c:pt>
                <c:pt idx="34">
                  <c:v>76.739999999999995</c:v>
                </c:pt>
                <c:pt idx="35">
                  <c:v>77.19</c:v>
                </c:pt>
                <c:pt idx="36">
                  <c:v>77.709999999999994</c:v>
                </c:pt>
                <c:pt idx="37">
                  <c:v>77.41</c:v>
                </c:pt>
                <c:pt idx="38">
                  <c:v>76</c:v>
                </c:pt>
                <c:pt idx="39">
                  <c:v>76.05</c:v>
                </c:pt>
                <c:pt idx="40">
                  <c:v>77.52</c:v>
                </c:pt>
                <c:pt idx="41">
                  <c:v>78.98</c:v>
                </c:pt>
                <c:pt idx="42">
                  <c:v>78.099999999999994</c:v>
                </c:pt>
                <c:pt idx="43">
                  <c:v>78.38</c:v>
                </c:pt>
                <c:pt idx="44">
                  <c:v>78.150000000000006</c:v>
                </c:pt>
                <c:pt idx="45">
                  <c:v>79.77</c:v>
                </c:pt>
                <c:pt idx="46">
                  <c:v>80.67</c:v>
                </c:pt>
                <c:pt idx="47">
                  <c:v>80.86</c:v>
                </c:pt>
                <c:pt idx="48">
                  <c:v>80.11</c:v>
                </c:pt>
                <c:pt idx="49">
                  <c:v>80.66</c:v>
                </c:pt>
                <c:pt idx="50">
                  <c:v>81.09</c:v>
                </c:pt>
                <c:pt idx="51">
                  <c:v>80.8</c:v>
                </c:pt>
                <c:pt idx="52">
                  <c:v>81.89</c:v>
                </c:pt>
                <c:pt idx="53">
                  <c:v>83.01</c:v>
                </c:pt>
                <c:pt idx="54">
                  <c:v>82.99</c:v>
                </c:pt>
                <c:pt idx="55">
                  <c:v>82</c:v>
                </c:pt>
                <c:pt idx="56">
                  <c:v>80.58</c:v>
                </c:pt>
                <c:pt idx="57">
                  <c:v>80.25</c:v>
                </c:pt>
                <c:pt idx="58">
                  <c:v>79.8</c:v>
                </c:pt>
                <c:pt idx="59">
                  <c:v>79.08</c:v>
                </c:pt>
                <c:pt idx="60">
                  <c:v>79.5</c:v>
                </c:pt>
                <c:pt idx="61">
                  <c:v>78.239999999999995</c:v>
                </c:pt>
                <c:pt idx="62">
                  <c:v>79.2</c:v>
                </c:pt>
                <c:pt idx="63">
                  <c:v>79.92</c:v>
                </c:pt>
                <c:pt idx="64">
                  <c:v>80.569999999999993</c:v>
                </c:pt>
                <c:pt idx="65">
                  <c:v>79.84</c:v>
                </c:pt>
                <c:pt idx="66">
                  <c:v>79.98</c:v>
                </c:pt>
                <c:pt idx="67">
                  <c:v>81</c:v>
                </c:pt>
                <c:pt idx="68">
                  <c:v>81.040000000000006</c:v>
                </c:pt>
                <c:pt idx="69">
                  <c:v>80.099999999999994</c:v>
                </c:pt>
                <c:pt idx="70">
                  <c:v>79.22</c:v>
                </c:pt>
                <c:pt idx="71">
                  <c:v>79.55</c:v>
                </c:pt>
                <c:pt idx="72">
                  <c:v>81.239999999999995</c:v>
                </c:pt>
                <c:pt idx="73">
                  <c:v>81.86</c:v>
                </c:pt>
                <c:pt idx="74">
                  <c:v>81.13</c:v>
                </c:pt>
                <c:pt idx="75">
                  <c:v>81</c:v>
                </c:pt>
                <c:pt idx="76">
                  <c:v>81</c:v>
                </c:pt>
                <c:pt idx="77">
                  <c:v>81.58</c:v>
                </c:pt>
                <c:pt idx="78">
                  <c:v>81.790000000000006</c:v>
                </c:pt>
                <c:pt idx="79">
                  <c:v>81.77</c:v>
                </c:pt>
                <c:pt idx="80">
                  <c:v>80.98</c:v>
                </c:pt>
                <c:pt idx="81">
                  <c:v>80.290000000000006</c:v>
                </c:pt>
                <c:pt idx="82">
                  <c:v>79.41</c:v>
                </c:pt>
                <c:pt idx="83">
                  <c:v>80.989999999999995</c:v>
                </c:pt>
                <c:pt idx="84">
                  <c:v>80.209999999999994</c:v>
                </c:pt>
                <c:pt idx="85">
                  <c:v>79.650000000000006</c:v>
                </c:pt>
                <c:pt idx="86">
                  <c:v>79.94</c:v>
                </c:pt>
                <c:pt idx="87">
                  <c:v>79.62</c:v>
                </c:pt>
                <c:pt idx="88">
                  <c:v>80</c:v>
                </c:pt>
                <c:pt idx="89">
                  <c:v>81.93</c:v>
                </c:pt>
                <c:pt idx="90">
                  <c:v>81.78</c:v>
                </c:pt>
                <c:pt idx="91">
                  <c:v>81.47</c:v>
                </c:pt>
                <c:pt idx="92">
                  <c:v>81.8</c:v>
                </c:pt>
                <c:pt idx="93">
                  <c:v>82.6</c:v>
                </c:pt>
                <c:pt idx="94">
                  <c:v>83.25</c:v>
                </c:pt>
                <c:pt idx="95">
                  <c:v>84.5</c:v>
                </c:pt>
                <c:pt idx="96">
                  <c:v>85.65</c:v>
                </c:pt>
                <c:pt idx="97">
                  <c:v>87.48</c:v>
                </c:pt>
                <c:pt idx="98">
                  <c:v>87.79</c:v>
                </c:pt>
                <c:pt idx="99">
                  <c:v>88.13</c:v>
                </c:pt>
                <c:pt idx="100">
                  <c:v>89.38</c:v>
                </c:pt>
                <c:pt idx="101">
                  <c:v>89.15</c:v>
                </c:pt>
                <c:pt idx="102">
                  <c:v>88.71</c:v>
                </c:pt>
                <c:pt idx="103">
                  <c:v>88.58</c:v>
                </c:pt>
                <c:pt idx="104">
                  <c:v>89.71</c:v>
                </c:pt>
                <c:pt idx="105">
                  <c:v>91</c:v>
                </c:pt>
                <c:pt idx="106">
                  <c:v>90.73</c:v>
                </c:pt>
                <c:pt idx="107">
                  <c:v>90.83</c:v>
                </c:pt>
                <c:pt idx="108">
                  <c:v>90.81</c:v>
                </c:pt>
                <c:pt idx="109">
                  <c:v>90.97</c:v>
                </c:pt>
                <c:pt idx="110">
                  <c:v>90.99</c:v>
                </c:pt>
                <c:pt idx="111">
                  <c:v>93.12</c:v>
                </c:pt>
                <c:pt idx="112">
                  <c:v>92</c:v>
                </c:pt>
                <c:pt idx="113">
                  <c:v>93.36</c:v>
                </c:pt>
                <c:pt idx="114">
                  <c:v>94</c:v>
                </c:pt>
                <c:pt idx="115">
                  <c:v>95.3</c:v>
                </c:pt>
                <c:pt idx="116">
                  <c:v>95</c:v>
                </c:pt>
                <c:pt idx="117">
                  <c:v>93.11</c:v>
                </c:pt>
                <c:pt idx="118">
                  <c:v>93.07</c:v>
                </c:pt>
                <c:pt idx="119">
                  <c:v>92.8</c:v>
                </c:pt>
                <c:pt idx="120">
                  <c:v>95</c:v>
                </c:pt>
                <c:pt idx="121">
                  <c:v>93</c:v>
                </c:pt>
                <c:pt idx="122">
                  <c:v>96.12</c:v>
                </c:pt>
                <c:pt idx="123">
                  <c:v>95</c:v>
                </c:pt>
                <c:pt idx="124">
                  <c:v>94</c:v>
                </c:pt>
                <c:pt idx="125">
                  <c:v>91.98</c:v>
                </c:pt>
                <c:pt idx="126">
                  <c:v>94.99</c:v>
                </c:pt>
                <c:pt idx="127">
                  <c:v>95.95</c:v>
                </c:pt>
                <c:pt idx="128">
                  <c:v>96.45</c:v>
                </c:pt>
                <c:pt idx="129">
                  <c:v>95.32</c:v>
                </c:pt>
                <c:pt idx="130">
                  <c:v>91.85</c:v>
                </c:pt>
                <c:pt idx="131">
                  <c:v>94.34</c:v>
                </c:pt>
                <c:pt idx="132">
                  <c:v>95.78</c:v>
                </c:pt>
                <c:pt idx="133">
                  <c:v>95.8</c:v>
                </c:pt>
                <c:pt idx="134">
                  <c:v>94.53</c:v>
                </c:pt>
                <c:pt idx="135">
                  <c:v>95.04</c:v>
                </c:pt>
                <c:pt idx="136">
                  <c:v>96.63</c:v>
                </c:pt>
                <c:pt idx="137">
                  <c:v>95.2</c:v>
                </c:pt>
                <c:pt idx="138">
                  <c:v>97.45</c:v>
                </c:pt>
                <c:pt idx="139">
                  <c:v>94.88</c:v>
                </c:pt>
                <c:pt idx="140">
                  <c:v>95.75</c:v>
                </c:pt>
                <c:pt idx="141">
                  <c:v>94</c:v>
                </c:pt>
                <c:pt idx="142">
                  <c:v>92.55</c:v>
                </c:pt>
                <c:pt idx="143">
                  <c:v>95.02</c:v>
                </c:pt>
                <c:pt idx="144">
                  <c:v>100.74</c:v>
                </c:pt>
                <c:pt idx="145">
                  <c:v>100.33</c:v>
                </c:pt>
                <c:pt idx="146">
                  <c:v>98.48</c:v>
                </c:pt>
                <c:pt idx="147">
                  <c:v>98.15</c:v>
                </c:pt>
                <c:pt idx="148">
                  <c:v>98.47</c:v>
                </c:pt>
                <c:pt idx="149">
                  <c:v>100</c:v>
                </c:pt>
                <c:pt idx="150">
                  <c:v>101.88</c:v>
                </c:pt>
                <c:pt idx="151">
                  <c:v>99.55</c:v>
                </c:pt>
                <c:pt idx="152">
                  <c:v>102.38</c:v>
                </c:pt>
                <c:pt idx="153">
                  <c:v>102.4</c:v>
                </c:pt>
                <c:pt idx="154">
                  <c:v>103</c:v>
                </c:pt>
                <c:pt idx="155">
                  <c:v>101.95</c:v>
                </c:pt>
                <c:pt idx="156">
                  <c:v>102</c:v>
                </c:pt>
                <c:pt idx="157">
                  <c:v>95.47</c:v>
                </c:pt>
                <c:pt idx="158">
                  <c:v>99.64</c:v>
                </c:pt>
                <c:pt idx="159">
                  <c:v>102.24</c:v>
                </c:pt>
                <c:pt idx="160">
                  <c:v>102</c:v>
                </c:pt>
                <c:pt idx="161">
                  <c:v>101.7</c:v>
                </c:pt>
                <c:pt idx="162">
                  <c:v>101</c:v>
                </c:pt>
                <c:pt idx="163">
                  <c:v>98.49</c:v>
                </c:pt>
                <c:pt idx="164">
                  <c:v>93.1</c:v>
                </c:pt>
                <c:pt idx="165">
                  <c:v>91.02</c:v>
                </c:pt>
                <c:pt idx="166">
                  <c:v>90.84</c:v>
                </c:pt>
                <c:pt idx="167">
                  <c:v>93.4</c:v>
                </c:pt>
                <c:pt idx="168">
                  <c:v>91.92</c:v>
                </c:pt>
                <c:pt idx="169">
                  <c:v>92.1</c:v>
                </c:pt>
                <c:pt idx="170">
                  <c:v>92.3</c:v>
                </c:pt>
                <c:pt idx="171">
                  <c:v>91.47</c:v>
                </c:pt>
                <c:pt idx="172">
                  <c:v>93.25</c:v>
                </c:pt>
                <c:pt idx="173">
                  <c:v>93.6</c:v>
                </c:pt>
                <c:pt idx="174">
                  <c:v>92.87</c:v>
                </c:pt>
                <c:pt idx="175">
                  <c:v>91</c:v>
                </c:pt>
                <c:pt idx="176">
                  <c:v>90.37</c:v>
                </c:pt>
                <c:pt idx="177">
                  <c:v>90.35</c:v>
                </c:pt>
                <c:pt idx="178">
                  <c:v>88.21</c:v>
                </c:pt>
                <c:pt idx="179">
                  <c:v>88.73</c:v>
                </c:pt>
                <c:pt idx="180">
                  <c:v>86.5</c:v>
                </c:pt>
                <c:pt idx="181">
                  <c:v>88.66</c:v>
                </c:pt>
                <c:pt idx="182">
                  <c:v>88.32</c:v>
                </c:pt>
                <c:pt idx="183">
                  <c:v>86.5</c:v>
                </c:pt>
                <c:pt idx="184">
                  <c:v>89.34</c:v>
                </c:pt>
                <c:pt idx="185">
                  <c:v>91.64</c:v>
                </c:pt>
                <c:pt idx="186">
                  <c:v>91.48</c:v>
                </c:pt>
                <c:pt idx="187">
                  <c:v>92.64</c:v>
                </c:pt>
                <c:pt idx="188">
                  <c:v>93.86</c:v>
                </c:pt>
                <c:pt idx="189">
                  <c:v>94.94</c:v>
                </c:pt>
                <c:pt idx="190">
                  <c:v>94.78</c:v>
                </c:pt>
                <c:pt idx="191">
                  <c:v>93.39</c:v>
                </c:pt>
                <c:pt idx="192">
                  <c:v>93.59</c:v>
                </c:pt>
                <c:pt idx="193">
                  <c:v>93.99</c:v>
                </c:pt>
                <c:pt idx="194">
                  <c:v>93.42</c:v>
                </c:pt>
                <c:pt idx="195">
                  <c:v>92.6</c:v>
                </c:pt>
                <c:pt idx="196">
                  <c:v>85.21</c:v>
                </c:pt>
                <c:pt idx="197">
                  <c:v>86.82</c:v>
                </c:pt>
                <c:pt idx="198">
                  <c:v>86.55</c:v>
                </c:pt>
                <c:pt idx="199">
                  <c:v>95.7</c:v>
                </c:pt>
                <c:pt idx="200">
                  <c:v>94.01</c:v>
                </c:pt>
                <c:pt idx="201">
                  <c:v>95.32</c:v>
                </c:pt>
                <c:pt idx="202">
                  <c:v>97.38</c:v>
                </c:pt>
                <c:pt idx="203">
                  <c:v>97.61</c:v>
                </c:pt>
                <c:pt idx="204">
                  <c:v>97.4</c:v>
                </c:pt>
                <c:pt idx="205">
                  <c:v>97.34</c:v>
                </c:pt>
                <c:pt idx="206">
                  <c:v>101.5</c:v>
                </c:pt>
                <c:pt idx="207">
                  <c:v>100.58</c:v>
                </c:pt>
                <c:pt idx="208">
                  <c:v>101.5</c:v>
                </c:pt>
                <c:pt idx="209">
                  <c:v>101.89</c:v>
                </c:pt>
                <c:pt idx="210">
                  <c:v>103.01</c:v>
                </c:pt>
                <c:pt idx="211">
                  <c:v>103.75</c:v>
                </c:pt>
                <c:pt idx="212">
                  <c:v>104.04</c:v>
                </c:pt>
                <c:pt idx="213">
                  <c:v>104.4</c:v>
                </c:pt>
                <c:pt idx="214">
                  <c:v>103</c:v>
                </c:pt>
                <c:pt idx="215">
                  <c:v>99.5</c:v>
                </c:pt>
                <c:pt idx="216">
                  <c:v>100.5</c:v>
                </c:pt>
                <c:pt idx="217">
                  <c:v>103.3</c:v>
                </c:pt>
                <c:pt idx="218">
                  <c:v>105</c:v>
                </c:pt>
                <c:pt idx="219">
                  <c:v>103.6</c:v>
                </c:pt>
                <c:pt idx="220">
                  <c:v>103.7</c:v>
                </c:pt>
                <c:pt idx="221">
                  <c:v>104</c:v>
                </c:pt>
                <c:pt idx="222">
                  <c:v>103.85</c:v>
                </c:pt>
                <c:pt idx="223">
                  <c:v>102.21</c:v>
                </c:pt>
                <c:pt idx="224">
                  <c:v>104.72</c:v>
                </c:pt>
                <c:pt idx="225">
                  <c:v>106.9</c:v>
                </c:pt>
                <c:pt idx="226">
                  <c:v>105.92</c:v>
                </c:pt>
                <c:pt idx="227">
                  <c:v>107.43</c:v>
                </c:pt>
                <c:pt idx="228">
                  <c:v>108.38</c:v>
                </c:pt>
                <c:pt idx="229">
                  <c:v>107.49</c:v>
                </c:pt>
                <c:pt idx="230">
                  <c:v>109.09</c:v>
                </c:pt>
                <c:pt idx="231">
                  <c:v>109</c:v>
                </c:pt>
                <c:pt idx="232">
                  <c:v>108.11</c:v>
                </c:pt>
                <c:pt idx="233">
                  <c:v>107.8</c:v>
                </c:pt>
                <c:pt idx="234">
                  <c:v>108.51</c:v>
                </c:pt>
                <c:pt idx="235">
                  <c:v>110.5</c:v>
                </c:pt>
                <c:pt idx="236">
                  <c:v>112.17</c:v>
                </c:pt>
                <c:pt idx="237">
                  <c:v>110</c:v>
                </c:pt>
                <c:pt idx="238">
                  <c:v>109.75</c:v>
                </c:pt>
                <c:pt idx="239">
                  <c:v>111</c:v>
                </c:pt>
                <c:pt idx="240">
                  <c:v>112.11</c:v>
                </c:pt>
                <c:pt idx="241">
                  <c:v>110.75</c:v>
                </c:pt>
                <c:pt idx="242">
                  <c:v>109.05</c:v>
                </c:pt>
                <c:pt idx="243">
                  <c:v>109.05</c:v>
                </c:pt>
                <c:pt idx="244">
                  <c:v>109.85</c:v>
                </c:pt>
                <c:pt idx="245">
                  <c:v>109.39</c:v>
                </c:pt>
                <c:pt idx="246">
                  <c:v>109.33</c:v>
                </c:pt>
                <c:pt idx="247">
                  <c:v>109</c:v>
                </c:pt>
                <c:pt idx="248">
                  <c:v>110.33</c:v>
                </c:pt>
                <c:pt idx="249">
                  <c:v>109.3</c:v>
                </c:pt>
                <c:pt idx="250">
                  <c:v>108.6</c:v>
                </c:pt>
                <c:pt idx="251">
                  <c:v>109.5</c:v>
                </c:pt>
                <c:pt idx="252">
                  <c:v>109.4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E-4188-9188-5BE692F651FB}"/>
            </c:ext>
          </c:extLst>
        </c:ser>
        <c:ser>
          <c:idx val="1"/>
          <c:order val="1"/>
          <c:tx>
            <c:strRef>
              <c:f>'Stock Movement Analysis'!$C$1</c:f>
              <c:strCache>
                <c:ptCount val="1"/>
                <c:pt idx="0">
                  <c:v>High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Analysis'!$C$2:$C$254</c:f>
              <c:numCache>
                <c:formatCode>#,##0.00##</c:formatCode>
                <c:ptCount val="253"/>
                <c:pt idx="0">
                  <c:v>60.99</c:v>
                </c:pt>
                <c:pt idx="1">
                  <c:v>61.32</c:v>
                </c:pt>
                <c:pt idx="2">
                  <c:v>61.42</c:v>
                </c:pt>
                <c:pt idx="3">
                  <c:v>62.48</c:v>
                </c:pt>
                <c:pt idx="4">
                  <c:v>62.59</c:v>
                </c:pt>
                <c:pt idx="5">
                  <c:v>63.28</c:v>
                </c:pt>
                <c:pt idx="6">
                  <c:v>63.59</c:v>
                </c:pt>
                <c:pt idx="7">
                  <c:v>64.78</c:v>
                </c:pt>
                <c:pt idx="8">
                  <c:v>66.33</c:v>
                </c:pt>
                <c:pt idx="9">
                  <c:v>66.150000000000006</c:v>
                </c:pt>
                <c:pt idx="10">
                  <c:v>66.37</c:v>
                </c:pt>
                <c:pt idx="11">
                  <c:v>66.209999999999994</c:v>
                </c:pt>
                <c:pt idx="12">
                  <c:v>66.084999999999994</c:v>
                </c:pt>
                <c:pt idx="13">
                  <c:v>66.19</c:v>
                </c:pt>
                <c:pt idx="14">
                  <c:v>65.099999999999994</c:v>
                </c:pt>
                <c:pt idx="15">
                  <c:v>66.2</c:v>
                </c:pt>
                <c:pt idx="16">
                  <c:v>67.64</c:v>
                </c:pt>
                <c:pt idx="17">
                  <c:v>69.599999999999994</c:v>
                </c:pt>
                <c:pt idx="18">
                  <c:v>67.66</c:v>
                </c:pt>
                <c:pt idx="19">
                  <c:v>67.33</c:v>
                </c:pt>
                <c:pt idx="20">
                  <c:v>67.28</c:v>
                </c:pt>
                <c:pt idx="21">
                  <c:v>66.760000000000005</c:v>
                </c:pt>
                <c:pt idx="22">
                  <c:v>69.665000000000006</c:v>
                </c:pt>
                <c:pt idx="23">
                  <c:v>71.75</c:v>
                </c:pt>
                <c:pt idx="24">
                  <c:v>68.62</c:v>
                </c:pt>
                <c:pt idx="25">
                  <c:v>67.03</c:v>
                </c:pt>
                <c:pt idx="26">
                  <c:v>66.989999999999995</c:v>
                </c:pt>
                <c:pt idx="27">
                  <c:v>67.099999999999994</c:v>
                </c:pt>
                <c:pt idx="28">
                  <c:v>67.040000000000006</c:v>
                </c:pt>
                <c:pt idx="29">
                  <c:v>67.64</c:v>
                </c:pt>
                <c:pt idx="30">
                  <c:v>74.66</c:v>
                </c:pt>
                <c:pt idx="31">
                  <c:v>75.930000000000007</c:v>
                </c:pt>
                <c:pt idx="32">
                  <c:v>77.319999999999993</c:v>
                </c:pt>
                <c:pt idx="33">
                  <c:v>76.2</c:v>
                </c:pt>
                <c:pt idx="34">
                  <c:v>78.09</c:v>
                </c:pt>
                <c:pt idx="35">
                  <c:v>77.75</c:v>
                </c:pt>
                <c:pt idx="36">
                  <c:v>78.22</c:v>
                </c:pt>
                <c:pt idx="37">
                  <c:v>77.430000000000007</c:v>
                </c:pt>
                <c:pt idx="38">
                  <c:v>76.84</c:v>
                </c:pt>
                <c:pt idx="39">
                  <c:v>77.52</c:v>
                </c:pt>
                <c:pt idx="40">
                  <c:v>79.385000000000005</c:v>
                </c:pt>
                <c:pt idx="41">
                  <c:v>79.13</c:v>
                </c:pt>
                <c:pt idx="42">
                  <c:v>79.17</c:v>
                </c:pt>
                <c:pt idx="43">
                  <c:v>78.900000000000006</c:v>
                </c:pt>
                <c:pt idx="44">
                  <c:v>79.569999999999993</c:v>
                </c:pt>
                <c:pt idx="45">
                  <c:v>81.12</c:v>
                </c:pt>
                <c:pt idx="46">
                  <c:v>81.53</c:v>
                </c:pt>
                <c:pt idx="47">
                  <c:v>81.459999999999994</c:v>
                </c:pt>
                <c:pt idx="48">
                  <c:v>80.78</c:v>
                </c:pt>
                <c:pt idx="49">
                  <c:v>82</c:v>
                </c:pt>
                <c:pt idx="50">
                  <c:v>81.709999999999994</c:v>
                </c:pt>
                <c:pt idx="51">
                  <c:v>81.5</c:v>
                </c:pt>
                <c:pt idx="52">
                  <c:v>82.33</c:v>
                </c:pt>
                <c:pt idx="53">
                  <c:v>83.3</c:v>
                </c:pt>
                <c:pt idx="54">
                  <c:v>82.99</c:v>
                </c:pt>
                <c:pt idx="55">
                  <c:v>82.42</c:v>
                </c:pt>
                <c:pt idx="56">
                  <c:v>80.760000000000005</c:v>
                </c:pt>
                <c:pt idx="57">
                  <c:v>80.44</c:v>
                </c:pt>
                <c:pt idx="58">
                  <c:v>79.8</c:v>
                </c:pt>
                <c:pt idx="59">
                  <c:v>80.37</c:v>
                </c:pt>
                <c:pt idx="60">
                  <c:v>79.900000000000006</c:v>
                </c:pt>
                <c:pt idx="61">
                  <c:v>78.989999999999995</c:v>
                </c:pt>
                <c:pt idx="62">
                  <c:v>79.319999999999993</c:v>
                </c:pt>
                <c:pt idx="63">
                  <c:v>81.17</c:v>
                </c:pt>
                <c:pt idx="64">
                  <c:v>80.95</c:v>
                </c:pt>
                <c:pt idx="65">
                  <c:v>80.12</c:v>
                </c:pt>
                <c:pt idx="66">
                  <c:v>81.47</c:v>
                </c:pt>
                <c:pt idx="67">
                  <c:v>81.489999999999995</c:v>
                </c:pt>
                <c:pt idx="68">
                  <c:v>81.09</c:v>
                </c:pt>
                <c:pt idx="69">
                  <c:v>80.599999999999994</c:v>
                </c:pt>
                <c:pt idx="70">
                  <c:v>79.62</c:v>
                </c:pt>
                <c:pt idx="71">
                  <c:v>80.760000000000005</c:v>
                </c:pt>
                <c:pt idx="72">
                  <c:v>82.2</c:v>
                </c:pt>
                <c:pt idx="73">
                  <c:v>82.21</c:v>
                </c:pt>
                <c:pt idx="74">
                  <c:v>81.59</c:v>
                </c:pt>
                <c:pt idx="75">
                  <c:v>81.099999999999994</c:v>
                </c:pt>
                <c:pt idx="76">
                  <c:v>81.58</c:v>
                </c:pt>
                <c:pt idx="77">
                  <c:v>81.87</c:v>
                </c:pt>
                <c:pt idx="78">
                  <c:v>82.15</c:v>
                </c:pt>
                <c:pt idx="79">
                  <c:v>81.92</c:v>
                </c:pt>
                <c:pt idx="80">
                  <c:v>81.27</c:v>
                </c:pt>
                <c:pt idx="81">
                  <c:v>80.56</c:v>
                </c:pt>
                <c:pt idx="82">
                  <c:v>80.87</c:v>
                </c:pt>
                <c:pt idx="83">
                  <c:v>80.989999999999995</c:v>
                </c:pt>
                <c:pt idx="84">
                  <c:v>80.66</c:v>
                </c:pt>
                <c:pt idx="85">
                  <c:v>79.95</c:v>
                </c:pt>
                <c:pt idx="86">
                  <c:v>80.02</c:v>
                </c:pt>
                <c:pt idx="87">
                  <c:v>79.72</c:v>
                </c:pt>
                <c:pt idx="88">
                  <c:v>82.71</c:v>
                </c:pt>
                <c:pt idx="89">
                  <c:v>82.71</c:v>
                </c:pt>
                <c:pt idx="90">
                  <c:v>81.78</c:v>
                </c:pt>
                <c:pt idx="91">
                  <c:v>81.78</c:v>
                </c:pt>
                <c:pt idx="92">
                  <c:v>82.9</c:v>
                </c:pt>
                <c:pt idx="93">
                  <c:v>83.5</c:v>
                </c:pt>
                <c:pt idx="94">
                  <c:v>85.24</c:v>
                </c:pt>
                <c:pt idx="95">
                  <c:v>86.4</c:v>
                </c:pt>
                <c:pt idx="96">
                  <c:v>87.71</c:v>
                </c:pt>
                <c:pt idx="97">
                  <c:v>87.91</c:v>
                </c:pt>
                <c:pt idx="98">
                  <c:v>88.37</c:v>
                </c:pt>
                <c:pt idx="99">
                  <c:v>90.46</c:v>
                </c:pt>
                <c:pt idx="100">
                  <c:v>90.21</c:v>
                </c:pt>
                <c:pt idx="101">
                  <c:v>90.89</c:v>
                </c:pt>
                <c:pt idx="102">
                  <c:v>89.41</c:v>
                </c:pt>
                <c:pt idx="103">
                  <c:v>89.14</c:v>
                </c:pt>
                <c:pt idx="104">
                  <c:v>90.57</c:v>
                </c:pt>
                <c:pt idx="105">
                  <c:v>91.23</c:v>
                </c:pt>
                <c:pt idx="106">
                  <c:v>91.32</c:v>
                </c:pt>
                <c:pt idx="107">
                  <c:v>91.26</c:v>
                </c:pt>
                <c:pt idx="108">
                  <c:v>91.5</c:v>
                </c:pt>
                <c:pt idx="109">
                  <c:v>91.15</c:v>
                </c:pt>
                <c:pt idx="110">
                  <c:v>91.86</c:v>
                </c:pt>
                <c:pt idx="111">
                  <c:v>94.34</c:v>
                </c:pt>
                <c:pt idx="112">
                  <c:v>93.2</c:v>
                </c:pt>
                <c:pt idx="113">
                  <c:v>94.19</c:v>
                </c:pt>
                <c:pt idx="114">
                  <c:v>95.27</c:v>
                </c:pt>
                <c:pt idx="115">
                  <c:v>96.39</c:v>
                </c:pt>
                <c:pt idx="116">
                  <c:v>95.45</c:v>
                </c:pt>
                <c:pt idx="117">
                  <c:v>93.39</c:v>
                </c:pt>
                <c:pt idx="118">
                  <c:v>94.39</c:v>
                </c:pt>
                <c:pt idx="119">
                  <c:v>95.26</c:v>
                </c:pt>
                <c:pt idx="120">
                  <c:v>96.14</c:v>
                </c:pt>
                <c:pt idx="121">
                  <c:v>96.03</c:v>
                </c:pt>
                <c:pt idx="122">
                  <c:v>97.61</c:v>
                </c:pt>
                <c:pt idx="123">
                  <c:v>95.06</c:v>
                </c:pt>
                <c:pt idx="124">
                  <c:v>94.1</c:v>
                </c:pt>
                <c:pt idx="125">
                  <c:v>95.27</c:v>
                </c:pt>
                <c:pt idx="126">
                  <c:v>96.2</c:v>
                </c:pt>
                <c:pt idx="127">
                  <c:v>97.08</c:v>
                </c:pt>
                <c:pt idx="128">
                  <c:v>97.02</c:v>
                </c:pt>
                <c:pt idx="129">
                  <c:v>96.13</c:v>
                </c:pt>
                <c:pt idx="130">
                  <c:v>94.59</c:v>
                </c:pt>
                <c:pt idx="131">
                  <c:v>95.62</c:v>
                </c:pt>
                <c:pt idx="132">
                  <c:v>96.38</c:v>
                </c:pt>
                <c:pt idx="133">
                  <c:v>96.07</c:v>
                </c:pt>
                <c:pt idx="134">
                  <c:v>96.62</c:v>
                </c:pt>
                <c:pt idx="135">
                  <c:v>96.63</c:v>
                </c:pt>
                <c:pt idx="136">
                  <c:v>97.28</c:v>
                </c:pt>
                <c:pt idx="137">
                  <c:v>96.5</c:v>
                </c:pt>
                <c:pt idx="138">
                  <c:v>98.65</c:v>
                </c:pt>
                <c:pt idx="139">
                  <c:v>95.41</c:v>
                </c:pt>
                <c:pt idx="140">
                  <c:v>96.075000000000003</c:v>
                </c:pt>
                <c:pt idx="141">
                  <c:v>94.65</c:v>
                </c:pt>
                <c:pt idx="142">
                  <c:v>94.92</c:v>
                </c:pt>
                <c:pt idx="143">
                  <c:v>98.05</c:v>
                </c:pt>
                <c:pt idx="144">
                  <c:v>102.79</c:v>
                </c:pt>
                <c:pt idx="145">
                  <c:v>100.33</c:v>
                </c:pt>
                <c:pt idx="146">
                  <c:v>98.92</c:v>
                </c:pt>
                <c:pt idx="147">
                  <c:v>99.25</c:v>
                </c:pt>
                <c:pt idx="148">
                  <c:v>100.4</c:v>
                </c:pt>
                <c:pt idx="149">
                  <c:v>101.57</c:v>
                </c:pt>
                <c:pt idx="150">
                  <c:v>102.97</c:v>
                </c:pt>
                <c:pt idx="151">
                  <c:v>101.25</c:v>
                </c:pt>
                <c:pt idx="152">
                  <c:v>103.3</c:v>
                </c:pt>
                <c:pt idx="153">
                  <c:v>102.95</c:v>
                </c:pt>
                <c:pt idx="154">
                  <c:v>103</c:v>
                </c:pt>
                <c:pt idx="155">
                  <c:v>102.55</c:v>
                </c:pt>
                <c:pt idx="156">
                  <c:v>108.08</c:v>
                </c:pt>
                <c:pt idx="157">
                  <c:v>100.01</c:v>
                </c:pt>
                <c:pt idx="158">
                  <c:v>101.99</c:v>
                </c:pt>
                <c:pt idx="159">
                  <c:v>102.52</c:v>
                </c:pt>
                <c:pt idx="160">
                  <c:v>102.86</c:v>
                </c:pt>
                <c:pt idx="161">
                  <c:v>102.35</c:v>
                </c:pt>
                <c:pt idx="162">
                  <c:v>101</c:v>
                </c:pt>
                <c:pt idx="163">
                  <c:v>98.49</c:v>
                </c:pt>
                <c:pt idx="164">
                  <c:v>93.73</c:v>
                </c:pt>
                <c:pt idx="165">
                  <c:v>92.1</c:v>
                </c:pt>
                <c:pt idx="166">
                  <c:v>93.08</c:v>
                </c:pt>
                <c:pt idx="167">
                  <c:v>93.82</c:v>
                </c:pt>
                <c:pt idx="168">
                  <c:v>92.19</c:v>
                </c:pt>
                <c:pt idx="169">
                  <c:v>92.92</c:v>
                </c:pt>
                <c:pt idx="170">
                  <c:v>92.44</c:v>
                </c:pt>
                <c:pt idx="171">
                  <c:v>94.58</c:v>
                </c:pt>
                <c:pt idx="172">
                  <c:v>94.49</c:v>
                </c:pt>
                <c:pt idx="173">
                  <c:v>93.6</c:v>
                </c:pt>
                <c:pt idx="174">
                  <c:v>93.02</c:v>
                </c:pt>
                <c:pt idx="175">
                  <c:v>91.93</c:v>
                </c:pt>
                <c:pt idx="176">
                  <c:v>91.59</c:v>
                </c:pt>
                <c:pt idx="177">
                  <c:v>90.49</c:v>
                </c:pt>
                <c:pt idx="178">
                  <c:v>88.86</c:v>
                </c:pt>
                <c:pt idx="179">
                  <c:v>88.73</c:v>
                </c:pt>
                <c:pt idx="180">
                  <c:v>88.47</c:v>
                </c:pt>
                <c:pt idx="181">
                  <c:v>88.84</c:v>
                </c:pt>
                <c:pt idx="182">
                  <c:v>88.87</c:v>
                </c:pt>
                <c:pt idx="183">
                  <c:v>88.99</c:v>
                </c:pt>
                <c:pt idx="184">
                  <c:v>91.73</c:v>
                </c:pt>
                <c:pt idx="185">
                  <c:v>91.84</c:v>
                </c:pt>
                <c:pt idx="186">
                  <c:v>93.31</c:v>
                </c:pt>
                <c:pt idx="187">
                  <c:v>93.5</c:v>
                </c:pt>
                <c:pt idx="188">
                  <c:v>95.43</c:v>
                </c:pt>
                <c:pt idx="189">
                  <c:v>95.29</c:v>
                </c:pt>
                <c:pt idx="190">
                  <c:v>95.7</c:v>
                </c:pt>
                <c:pt idx="191">
                  <c:v>94.49</c:v>
                </c:pt>
                <c:pt idx="192">
                  <c:v>93.95</c:v>
                </c:pt>
                <c:pt idx="193">
                  <c:v>94.51</c:v>
                </c:pt>
                <c:pt idx="194">
                  <c:v>94.51</c:v>
                </c:pt>
                <c:pt idx="195">
                  <c:v>93.62</c:v>
                </c:pt>
                <c:pt idx="196">
                  <c:v>88.68</c:v>
                </c:pt>
                <c:pt idx="197">
                  <c:v>88.91</c:v>
                </c:pt>
                <c:pt idx="198">
                  <c:v>90.35</c:v>
                </c:pt>
                <c:pt idx="199">
                  <c:v>96.82</c:v>
                </c:pt>
                <c:pt idx="200">
                  <c:v>95.31</c:v>
                </c:pt>
                <c:pt idx="201">
                  <c:v>97.75</c:v>
                </c:pt>
                <c:pt idx="202">
                  <c:v>99.69</c:v>
                </c:pt>
                <c:pt idx="203">
                  <c:v>98.71</c:v>
                </c:pt>
                <c:pt idx="204">
                  <c:v>98.44</c:v>
                </c:pt>
                <c:pt idx="205">
                  <c:v>99.58</c:v>
                </c:pt>
                <c:pt idx="206">
                  <c:v>101.93</c:v>
                </c:pt>
                <c:pt idx="207">
                  <c:v>100.82</c:v>
                </c:pt>
                <c:pt idx="208">
                  <c:v>102.69</c:v>
                </c:pt>
                <c:pt idx="209">
                  <c:v>103.49</c:v>
                </c:pt>
                <c:pt idx="210">
                  <c:v>104.7</c:v>
                </c:pt>
                <c:pt idx="211">
                  <c:v>105.16</c:v>
                </c:pt>
                <c:pt idx="212">
                  <c:v>104.65</c:v>
                </c:pt>
                <c:pt idx="213">
                  <c:v>105.5</c:v>
                </c:pt>
                <c:pt idx="214">
                  <c:v>105.13</c:v>
                </c:pt>
                <c:pt idx="215">
                  <c:v>103.81</c:v>
                </c:pt>
                <c:pt idx="216">
                  <c:v>103.73</c:v>
                </c:pt>
                <c:pt idx="217">
                  <c:v>105.03</c:v>
                </c:pt>
                <c:pt idx="218">
                  <c:v>105.2</c:v>
                </c:pt>
                <c:pt idx="219">
                  <c:v>103.99</c:v>
                </c:pt>
                <c:pt idx="220">
                  <c:v>104.7</c:v>
                </c:pt>
                <c:pt idx="221">
                  <c:v>104</c:v>
                </c:pt>
                <c:pt idx="222">
                  <c:v>104</c:v>
                </c:pt>
                <c:pt idx="223">
                  <c:v>104.69</c:v>
                </c:pt>
                <c:pt idx="224">
                  <c:v>105.81</c:v>
                </c:pt>
                <c:pt idx="225">
                  <c:v>109.8</c:v>
                </c:pt>
                <c:pt idx="226">
                  <c:v>107.82</c:v>
                </c:pt>
                <c:pt idx="227">
                  <c:v>109.4</c:v>
                </c:pt>
                <c:pt idx="228">
                  <c:v>108.9</c:v>
                </c:pt>
                <c:pt idx="229">
                  <c:v>109.26</c:v>
                </c:pt>
                <c:pt idx="230">
                  <c:v>110.5</c:v>
                </c:pt>
                <c:pt idx="231">
                  <c:v>109</c:v>
                </c:pt>
                <c:pt idx="232">
                  <c:v>108.35</c:v>
                </c:pt>
                <c:pt idx="233">
                  <c:v>108.43</c:v>
                </c:pt>
                <c:pt idx="234">
                  <c:v>109.98</c:v>
                </c:pt>
                <c:pt idx="235">
                  <c:v>112.98</c:v>
                </c:pt>
                <c:pt idx="236">
                  <c:v>112.17</c:v>
                </c:pt>
                <c:pt idx="237">
                  <c:v>110.485</c:v>
                </c:pt>
                <c:pt idx="238">
                  <c:v>112.32</c:v>
                </c:pt>
                <c:pt idx="239">
                  <c:v>112</c:v>
                </c:pt>
                <c:pt idx="240">
                  <c:v>112.69</c:v>
                </c:pt>
                <c:pt idx="241">
                  <c:v>111.45</c:v>
                </c:pt>
                <c:pt idx="242">
                  <c:v>109.87</c:v>
                </c:pt>
                <c:pt idx="243">
                  <c:v>109.87</c:v>
                </c:pt>
                <c:pt idx="244">
                  <c:v>110.53</c:v>
                </c:pt>
                <c:pt idx="245">
                  <c:v>110.08</c:v>
                </c:pt>
                <c:pt idx="246">
                  <c:v>109.94</c:v>
                </c:pt>
                <c:pt idx="247">
                  <c:v>109</c:v>
                </c:pt>
                <c:pt idx="248">
                  <c:v>110.86</c:v>
                </c:pt>
                <c:pt idx="249">
                  <c:v>109.79</c:v>
                </c:pt>
                <c:pt idx="250">
                  <c:v>109.88</c:v>
                </c:pt>
                <c:pt idx="251">
                  <c:v>110.19499999999999</c:v>
                </c:pt>
                <c:pt idx="252">
                  <c:v>110.9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E-4188-9188-5BE692F651FB}"/>
            </c:ext>
          </c:extLst>
        </c:ser>
        <c:ser>
          <c:idx val="2"/>
          <c:order val="2"/>
          <c:tx>
            <c:strRef>
              <c:f>'Stock Movement Analysis'!$D$1</c:f>
              <c:strCache>
                <c:ptCount val="1"/>
                <c:pt idx="0">
                  <c:v>Low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ot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Analysis'!$D$2:$D$254</c:f>
              <c:numCache>
                <c:formatCode>#,##0.00##</c:formatCode>
                <c:ptCount val="253"/>
                <c:pt idx="0">
                  <c:v>60.16</c:v>
                </c:pt>
                <c:pt idx="1">
                  <c:v>60.51</c:v>
                </c:pt>
                <c:pt idx="2">
                  <c:v>60.77</c:v>
                </c:pt>
                <c:pt idx="3">
                  <c:v>61.58</c:v>
                </c:pt>
                <c:pt idx="4">
                  <c:v>62</c:v>
                </c:pt>
                <c:pt idx="5">
                  <c:v>61.94</c:v>
                </c:pt>
                <c:pt idx="6">
                  <c:v>62.71</c:v>
                </c:pt>
                <c:pt idx="7">
                  <c:v>63.064999999999998</c:v>
                </c:pt>
                <c:pt idx="8">
                  <c:v>64.5</c:v>
                </c:pt>
                <c:pt idx="9">
                  <c:v>65.260000000000005</c:v>
                </c:pt>
                <c:pt idx="10">
                  <c:v>65.41</c:v>
                </c:pt>
                <c:pt idx="11">
                  <c:v>65.599999999999994</c:v>
                </c:pt>
                <c:pt idx="12">
                  <c:v>64.62</c:v>
                </c:pt>
                <c:pt idx="13">
                  <c:v>64.22</c:v>
                </c:pt>
                <c:pt idx="14">
                  <c:v>63.89</c:v>
                </c:pt>
                <c:pt idx="15">
                  <c:v>64.8</c:v>
                </c:pt>
                <c:pt idx="16">
                  <c:v>66.260000000000005</c:v>
                </c:pt>
                <c:pt idx="17">
                  <c:v>67.790000000000006</c:v>
                </c:pt>
                <c:pt idx="18">
                  <c:v>66.64</c:v>
                </c:pt>
                <c:pt idx="19">
                  <c:v>66.56</c:v>
                </c:pt>
                <c:pt idx="20">
                  <c:v>65.86</c:v>
                </c:pt>
                <c:pt idx="21">
                  <c:v>64.569999999999993</c:v>
                </c:pt>
                <c:pt idx="22">
                  <c:v>66.92</c:v>
                </c:pt>
                <c:pt idx="23">
                  <c:v>69.8</c:v>
                </c:pt>
                <c:pt idx="24">
                  <c:v>66.77</c:v>
                </c:pt>
                <c:pt idx="25">
                  <c:v>65.150000000000006</c:v>
                </c:pt>
                <c:pt idx="26">
                  <c:v>65</c:v>
                </c:pt>
                <c:pt idx="27">
                  <c:v>65.92</c:v>
                </c:pt>
                <c:pt idx="28">
                  <c:v>65.900000000000006</c:v>
                </c:pt>
                <c:pt idx="29">
                  <c:v>66.739999999999995</c:v>
                </c:pt>
                <c:pt idx="30">
                  <c:v>70.709999999999994</c:v>
                </c:pt>
                <c:pt idx="31">
                  <c:v>73.88</c:v>
                </c:pt>
                <c:pt idx="32">
                  <c:v>75.349999999999994</c:v>
                </c:pt>
                <c:pt idx="33">
                  <c:v>74.48</c:v>
                </c:pt>
                <c:pt idx="34">
                  <c:v>76.430000000000007</c:v>
                </c:pt>
                <c:pt idx="35">
                  <c:v>77.02</c:v>
                </c:pt>
                <c:pt idx="36">
                  <c:v>77.41</c:v>
                </c:pt>
                <c:pt idx="37">
                  <c:v>76.83</c:v>
                </c:pt>
                <c:pt idx="38">
                  <c:v>75.069999999999993</c:v>
                </c:pt>
                <c:pt idx="39">
                  <c:v>75.95</c:v>
                </c:pt>
                <c:pt idx="40">
                  <c:v>77.52</c:v>
                </c:pt>
                <c:pt idx="41">
                  <c:v>78.11</c:v>
                </c:pt>
                <c:pt idx="42">
                  <c:v>77.88</c:v>
                </c:pt>
                <c:pt idx="43">
                  <c:v>77.89</c:v>
                </c:pt>
                <c:pt idx="44">
                  <c:v>78.02</c:v>
                </c:pt>
                <c:pt idx="45">
                  <c:v>78.98</c:v>
                </c:pt>
                <c:pt idx="46">
                  <c:v>80.44</c:v>
                </c:pt>
                <c:pt idx="47">
                  <c:v>80.5</c:v>
                </c:pt>
                <c:pt idx="48">
                  <c:v>78.900000000000006</c:v>
                </c:pt>
                <c:pt idx="49">
                  <c:v>80.42</c:v>
                </c:pt>
                <c:pt idx="50">
                  <c:v>80.099999999999994</c:v>
                </c:pt>
                <c:pt idx="51">
                  <c:v>80.540000000000006</c:v>
                </c:pt>
                <c:pt idx="52">
                  <c:v>80.69</c:v>
                </c:pt>
                <c:pt idx="53">
                  <c:v>81.47</c:v>
                </c:pt>
                <c:pt idx="54">
                  <c:v>81.099999999999994</c:v>
                </c:pt>
                <c:pt idx="55">
                  <c:v>80.08</c:v>
                </c:pt>
                <c:pt idx="56">
                  <c:v>79.91</c:v>
                </c:pt>
                <c:pt idx="57">
                  <c:v>78.349999999999994</c:v>
                </c:pt>
                <c:pt idx="58">
                  <c:v>77.77</c:v>
                </c:pt>
                <c:pt idx="59">
                  <c:v>79.08</c:v>
                </c:pt>
                <c:pt idx="60">
                  <c:v>78.194999999999993</c:v>
                </c:pt>
                <c:pt idx="61">
                  <c:v>77.8</c:v>
                </c:pt>
                <c:pt idx="62">
                  <c:v>77.89</c:v>
                </c:pt>
                <c:pt idx="63">
                  <c:v>79.41</c:v>
                </c:pt>
                <c:pt idx="64">
                  <c:v>79.400000000000006</c:v>
                </c:pt>
                <c:pt idx="65">
                  <c:v>79.42</c:v>
                </c:pt>
                <c:pt idx="66">
                  <c:v>79.72</c:v>
                </c:pt>
                <c:pt idx="67">
                  <c:v>80.375</c:v>
                </c:pt>
                <c:pt idx="68">
                  <c:v>80.03</c:v>
                </c:pt>
                <c:pt idx="69">
                  <c:v>79.09</c:v>
                </c:pt>
                <c:pt idx="70">
                  <c:v>78.23</c:v>
                </c:pt>
                <c:pt idx="71">
                  <c:v>79.23</c:v>
                </c:pt>
                <c:pt idx="72">
                  <c:v>81.010000000000005</c:v>
                </c:pt>
                <c:pt idx="73">
                  <c:v>80.8</c:v>
                </c:pt>
                <c:pt idx="74">
                  <c:v>80.31</c:v>
                </c:pt>
                <c:pt idx="75">
                  <c:v>80.13</c:v>
                </c:pt>
                <c:pt idx="76">
                  <c:v>80.265000000000001</c:v>
                </c:pt>
                <c:pt idx="77">
                  <c:v>80.64</c:v>
                </c:pt>
                <c:pt idx="78">
                  <c:v>80.989999999999995</c:v>
                </c:pt>
                <c:pt idx="79">
                  <c:v>80.41</c:v>
                </c:pt>
                <c:pt idx="80">
                  <c:v>79.72</c:v>
                </c:pt>
                <c:pt idx="81">
                  <c:v>78.5</c:v>
                </c:pt>
                <c:pt idx="82">
                  <c:v>79.209999999999994</c:v>
                </c:pt>
                <c:pt idx="83">
                  <c:v>79.180000000000007</c:v>
                </c:pt>
                <c:pt idx="84">
                  <c:v>79.5</c:v>
                </c:pt>
                <c:pt idx="85">
                  <c:v>79.010000000000005</c:v>
                </c:pt>
                <c:pt idx="86">
                  <c:v>79.010000000000005</c:v>
                </c:pt>
                <c:pt idx="87">
                  <c:v>77.48</c:v>
                </c:pt>
                <c:pt idx="88">
                  <c:v>79.739999999999995</c:v>
                </c:pt>
                <c:pt idx="89">
                  <c:v>81.12</c:v>
                </c:pt>
                <c:pt idx="90">
                  <c:v>80.349999999999994</c:v>
                </c:pt>
                <c:pt idx="91">
                  <c:v>80.260000000000005</c:v>
                </c:pt>
                <c:pt idx="92">
                  <c:v>81</c:v>
                </c:pt>
                <c:pt idx="93">
                  <c:v>81.650000000000006</c:v>
                </c:pt>
                <c:pt idx="94">
                  <c:v>82.19</c:v>
                </c:pt>
                <c:pt idx="95">
                  <c:v>84.43</c:v>
                </c:pt>
                <c:pt idx="96">
                  <c:v>85.65</c:v>
                </c:pt>
                <c:pt idx="97">
                  <c:v>86.89</c:v>
                </c:pt>
                <c:pt idx="98">
                  <c:v>87.35</c:v>
                </c:pt>
                <c:pt idx="99">
                  <c:v>88</c:v>
                </c:pt>
                <c:pt idx="100">
                  <c:v>88.76</c:v>
                </c:pt>
                <c:pt idx="101">
                  <c:v>89.15</c:v>
                </c:pt>
                <c:pt idx="102">
                  <c:v>88.43</c:v>
                </c:pt>
                <c:pt idx="103">
                  <c:v>88.1</c:v>
                </c:pt>
                <c:pt idx="104">
                  <c:v>89.14</c:v>
                </c:pt>
                <c:pt idx="105">
                  <c:v>90.34</c:v>
                </c:pt>
                <c:pt idx="106">
                  <c:v>90.22</c:v>
                </c:pt>
                <c:pt idx="107">
                  <c:v>90.21</c:v>
                </c:pt>
                <c:pt idx="108">
                  <c:v>90.75</c:v>
                </c:pt>
                <c:pt idx="109">
                  <c:v>90.49</c:v>
                </c:pt>
                <c:pt idx="110">
                  <c:v>90.86</c:v>
                </c:pt>
                <c:pt idx="111">
                  <c:v>92.03</c:v>
                </c:pt>
                <c:pt idx="112">
                  <c:v>92</c:v>
                </c:pt>
                <c:pt idx="113">
                  <c:v>93.35</c:v>
                </c:pt>
                <c:pt idx="114">
                  <c:v>93.99</c:v>
                </c:pt>
                <c:pt idx="115">
                  <c:v>94.85</c:v>
                </c:pt>
                <c:pt idx="116">
                  <c:v>92.45</c:v>
                </c:pt>
                <c:pt idx="117">
                  <c:v>91.42</c:v>
                </c:pt>
                <c:pt idx="118">
                  <c:v>92.65</c:v>
                </c:pt>
                <c:pt idx="119">
                  <c:v>92.56</c:v>
                </c:pt>
                <c:pt idx="120">
                  <c:v>94.01</c:v>
                </c:pt>
                <c:pt idx="121">
                  <c:v>93</c:v>
                </c:pt>
                <c:pt idx="122">
                  <c:v>95.89</c:v>
                </c:pt>
                <c:pt idx="123">
                  <c:v>93.76</c:v>
                </c:pt>
                <c:pt idx="124">
                  <c:v>91.38</c:v>
                </c:pt>
                <c:pt idx="125">
                  <c:v>91.94</c:v>
                </c:pt>
                <c:pt idx="126">
                  <c:v>94.64</c:v>
                </c:pt>
                <c:pt idx="127">
                  <c:v>95.95</c:v>
                </c:pt>
                <c:pt idx="128">
                  <c:v>95.07</c:v>
                </c:pt>
                <c:pt idx="129">
                  <c:v>92.68</c:v>
                </c:pt>
                <c:pt idx="130">
                  <c:v>91.77</c:v>
                </c:pt>
                <c:pt idx="131">
                  <c:v>94.05</c:v>
                </c:pt>
                <c:pt idx="132">
                  <c:v>94.56</c:v>
                </c:pt>
                <c:pt idx="133">
                  <c:v>94.7</c:v>
                </c:pt>
                <c:pt idx="134">
                  <c:v>93.63</c:v>
                </c:pt>
                <c:pt idx="135">
                  <c:v>95.01</c:v>
                </c:pt>
                <c:pt idx="136">
                  <c:v>96.51</c:v>
                </c:pt>
                <c:pt idx="137">
                  <c:v>94.08</c:v>
                </c:pt>
                <c:pt idx="138">
                  <c:v>94.26</c:v>
                </c:pt>
                <c:pt idx="139">
                  <c:v>93.97</c:v>
                </c:pt>
                <c:pt idx="140">
                  <c:v>94.1</c:v>
                </c:pt>
                <c:pt idx="141">
                  <c:v>91.16</c:v>
                </c:pt>
                <c:pt idx="142">
                  <c:v>92.5</c:v>
                </c:pt>
                <c:pt idx="143">
                  <c:v>94.2</c:v>
                </c:pt>
                <c:pt idx="144">
                  <c:v>99.89</c:v>
                </c:pt>
                <c:pt idx="145">
                  <c:v>97.66</c:v>
                </c:pt>
                <c:pt idx="146">
                  <c:v>96.89</c:v>
                </c:pt>
                <c:pt idx="147">
                  <c:v>97.6</c:v>
                </c:pt>
                <c:pt idx="148">
                  <c:v>98.4</c:v>
                </c:pt>
                <c:pt idx="149">
                  <c:v>99.78</c:v>
                </c:pt>
                <c:pt idx="150">
                  <c:v>101.51</c:v>
                </c:pt>
                <c:pt idx="151">
                  <c:v>99.37</c:v>
                </c:pt>
                <c:pt idx="152">
                  <c:v>101.565</c:v>
                </c:pt>
                <c:pt idx="153">
                  <c:v>101.39</c:v>
                </c:pt>
                <c:pt idx="154">
                  <c:v>101.26</c:v>
                </c:pt>
                <c:pt idx="155">
                  <c:v>101.27</c:v>
                </c:pt>
                <c:pt idx="156">
                  <c:v>96.55</c:v>
                </c:pt>
                <c:pt idx="157">
                  <c:v>94.07</c:v>
                </c:pt>
                <c:pt idx="158">
                  <c:v>99.1</c:v>
                </c:pt>
                <c:pt idx="159">
                  <c:v>99.39</c:v>
                </c:pt>
                <c:pt idx="160">
                  <c:v>100.36</c:v>
                </c:pt>
                <c:pt idx="161">
                  <c:v>100.72</c:v>
                </c:pt>
                <c:pt idx="162">
                  <c:v>97.98</c:v>
                </c:pt>
                <c:pt idx="163">
                  <c:v>95.89</c:v>
                </c:pt>
                <c:pt idx="164">
                  <c:v>91.93</c:v>
                </c:pt>
                <c:pt idx="165">
                  <c:v>90.2</c:v>
                </c:pt>
                <c:pt idx="166">
                  <c:v>90.56</c:v>
                </c:pt>
                <c:pt idx="167">
                  <c:v>92.05</c:v>
                </c:pt>
                <c:pt idx="168">
                  <c:v>91.16</c:v>
                </c:pt>
                <c:pt idx="169">
                  <c:v>92.04</c:v>
                </c:pt>
                <c:pt idx="170">
                  <c:v>91.25</c:v>
                </c:pt>
                <c:pt idx="171">
                  <c:v>91.06</c:v>
                </c:pt>
                <c:pt idx="172">
                  <c:v>92.4</c:v>
                </c:pt>
                <c:pt idx="173">
                  <c:v>91.93</c:v>
                </c:pt>
                <c:pt idx="174">
                  <c:v>91.23</c:v>
                </c:pt>
                <c:pt idx="175">
                  <c:v>89.29</c:v>
                </c:pt>
                <c:pt idx="176">
                  <c:v>89.69</c:v>
                </c:pt>
                <c:pt idx="177">
                  <c:v>88.34</c:v>
                </c:pt>
                <c:pt idx="178">
                  <c:v>86.23</c:v>
                </c:pt>
                <c:pt idx="179">
                  <c:v>86.52</c:v>
                </c:pt>
                <c:pt idx="180">
                  <c:v>85.73</c:v>
                </c:pt>
                <c:pt idx="181">
                  <c:v>86.33</c:v>
                </c:pt>
                <c:pt idx="182">
                  <c:v>85.484999999999999</c:v>
                </c:pt>
                <c:pt idx="183">
                  <c:v>85.98</c:v>
                </c:pt>
                <c:pt idx="184">
                  <c:v>88.95</c:v>
                </c:pt>
                <c:pt idx="185">
                  <c:v>90.36</c:v>
                </c:pt>
                <c:pt idx="186">
                  <c:v>91.07</c:v>
                </c:pt>
                <c:pt idx="187">
                  <c:v>92.29</c:v>
                </c:pt>
                <c:pt idx="188">
                  <c:v>93.27</c:v>
                </c:pt>
                <c:pt idx="189">
                  <c:v>93.99</c:v>
                </c:pt>
                <c:pt idx="190">
                  <c:v>94.56</c:v>
                </c:pt>
                <c:pt idx="191">
                  <c:v>92.83</c:v>
                </c:pt>
                <c:pt idx="192">
                  <c:v>92.5</c:v>
                </c:pt>
                <c:pt idx="193">
                  <c:v>93.22</c:v>
                </c:pt>
                <c:pt idx="194">
                  <c:v>91.02</c:v>
                </c:pt>
                <c:pt idx="195">
                  <c:v>91.26</c:v>
                </c:pt>
                <c:pt idx="196">
                  <c:v>83.32</c:v>
                </c:pt>
                <c:pt idx="197">
                  <c:v>86.12</c:v>
                </c:pt>
                <c:pt idx="198">
                  <c:v>86.55</c:v>
                </c:pt>
                <c:pt idx="199">
                  <c:v>94.68</c:v>
                </c:pt>
                <c:pt idx="200">
                  <c:v>93.71</c:v>
                </c:pt>
                <c:pt idx="201">
                  <c:v>94.71</c:v>
                </c:pt>
                <c:pt idx="202">
                  <c:v>97.07</c:v>
                </c:pt>
                <c:pt idx="203">
                  <c:v>97.53</c:v>
                </c:pt>
                <c:pt idx="204">
                  <c:v>96.48</c:v>
                </c:pt>
                <c:pt idx="205">
                  <c:v>97.02</c:v>
                </c:pt>
                <c:pt idx="206">
                  <c:v>99.96</c:v>
                </c:pt>
                <c:pt idx="207">
                  <c:v>99.77</c:v>
                </c:pt>
                <c:pt idx="208">
                  <c:v>101.31</c:v>
                </c:pt>
                <c:pt idx="209">
                  <c:v>101.8</c:v>
                </c:pt>
                <c:pt idx="210">
                  <c:v>102.93</c:v>
                </c:pt>
                <c:pt idx="211">
                  <c:v>103.6</c:v>
                </c:pt>
                <c:pt idx="212">
                  <c:v>103.51</c:v>
                </c:pt>
                <c:pt idx="213">
                  <c:v>103.39</c:v>
                </c:pt>
                <c:pt idx="214">
                  <c:v>102.78</c:v>
                </c:pt>
                <c:pt idx="215">
                  <c:v>97.18</c:v>
                </c:pt>
                <c:pt idx="216">
                  <c:v>100.14</c:v>
                </c:pt>
                <c:pt idx="217">
                  <c:v>103.11</c:v>
                </c:pt>
                <c:pt idx="218">
                  <c:v>103.02</c:v>
                </c:pt>
                <c:pt idx="219">
                  <c:v>102.41</c:v>
                </c:pt>
                <c:pt idx="220">
                  <c:v>103.4</c:v>
                </c:pt>
                <c:pt idx="221">
                  <c:v>102.56</c:v>
                </c:pt>
                <c:pt idx="222">
                  <c:v>102.24</c:v>
                </c:pt>
                <c:pt idx="223">
                  <c:v>100.98</c:v>
                </c:pt>
                <c:pt idx="224">
                  <c:v>103.72</c:v>
                </c:pt>
                <c:pt idx="225">
                  <c:v>106.315</c:v>
                </c:pt>
                <c:pt idx="226">
                  <c:v>105.86</c:v>
                </c:pt>
                <c:pt idx="227">
                  <c:v>107.2</c:v>
                </c:pt>
                <c:pt idx="228">
                  <c:v>107.3</c:v>
                </c:pt>
                <c:pt idx="229">
                  <c:v>107.49</c:v>
                </c:pt>
                <c:pt idx="230">
                  <c:v>108.02</c:v>
                </c:pt>
                <c:pt idx="231">
                  <c:v>107.59</c:v>
                </c:pt>
                <c:pt idx="232">
                  <c:v>107</c:v>
                </c:pt>
                <c:pt idx="233">
                  <c:v>106.58499999999999</c:v>
                </c:pt>
                <c:pt idx="234">
                  <c:v>108.14</c:v>
                </c:pt>
                <c:pt idx="235">
                  <c:v>109.47</c:v>
                </c:pt>
                <c:pt idx="236">
                  <c:v>109.86</c:v>
                </c:pt>
                <c:pt idx="237">
                  <c:v>109.02</c:v>
                </c:pt>
                <c:pt idx="238">
                  <c:v>109.69</c:v>
                </c:pt>
                <c:pt idx="239">
                  <c:v>109.93</c:v>
                </c:pt>
                <c:pt idx="240">
                  <c:v>110.77</c:v>
                </c:pt>
                <c:pt idx="241">
                  <c:v>108.85</c:v>
                </c:pt>
                <c:pt idx="242">
                  <c:v>107.63</c:v>
                </c:pt>
                <c:pt idx="243">
                  <c:v>108.5</c:v>
                </c:pt>
                <c:pt idx="244">
                  <c:v>109.54</c:v>
                </c:pt>
                <c:pt idx="245">
                  <c:v>108.56</c:v>
                </c:pt>
                <c:pt idx="246">
                  <c:v>107.32</c:v>
                </c:pt>
                <c:pt idx="247">
                  <c:v>107.38</c:v>
                </c:pt>
                <c:pt idx="248">
                  <c:v>108.84</c:v>
                </c:pt>
                <c:pt idx="249">
                  <c:v>108.02</c:v>
                </c:pt>
                <c:pt idx="250">
                  <c:v>107.595</c:v>
                </c:pt>
                <c:pt idx="251">
                  <c:v>108.455</c:v>
                </c:pt>
                <c:pt idx="252">
                  <c:v>108.42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E-4188-9188-5BE692F651FB}"/>
            </c:ext>
          </c:extLst>
        </c:ser>
        <c:ser>
          <c:idx val="3"/>
          <c:order val="3"/>
          <c:tx>
            <c:strRef>
              <c:f>'Stock Movement Analysis'!$E$1</c:f>
              <c:strCache>
                <c:ptCount val="1"/>
                <c:pt idx="0">
                  <c:v>Close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'Stock Movement Analysis'!$A$2:$A$254</c:f>
              <c:strCache>
                <c:ptCount val="253"/>
                <c:pt idx="0">
                  <c:v>01/07/2024</c:v>
                </c:pt>
                <c:pt idx="1">
                  <c:v>02/07/2024</c:v>
                </c:pt>
                <c:pt idx="2">
                  <c:v>03/07/2024</c:v>
                </c:pt>
                <c:pt idx="3">
                  <c:v>04/07/2024</c:v>
                </c:pt>
                <c:pt idx="4">
                  <c:v>05/07/2024</c:v>
                </c:pt>
                <c:pt idx="5">
                  <c:v>08/07/2024</c:v>
                </c:pt>
                <c:pt idx="6">
                  <c:v>09/07/2024</c:v>
                </c:pt>
                <c:pt idx="7">
                  <c:v>10/07/2024</c:v>
                </c:pt>
                <c:pt idx="8">
                  <c:v>11/07/2024</c:v>
                </c:pt>
                <c:pt idx="9">
                  <c:v>12/07/2024</c:v>
                </c:pt>
                <c:pt idx="10">
                  <c:v>15/07/2024</c:v>
                </c:pt>
                <c:pt idx="11">
                  <c:v>16/07/2024</c:v>
                </c:pt>
                <c:pt idx="12">
                  <c:v>17/07/2024</c:v>
                </c:pt>
                <c:pt idx="13">
                  <c:v>18/07/2024</c:v>
                </c:pt>
                <c:pt idx="14">
                  <c:v>19/07/2024</c:v>
                </c:pt>
                <c:pt idx="15">
                  <c:v>22/07/2024</c:v>
                </c:pt>
                <c:pt idx="16">
                  <c:v>23/07/2024</c:v>
                </c:pt>
                <c:pt idx="17">
                  <c:v>24/07/2024</c:v>
                </c:pt>
                <c:pt idx="18">
                  <c:v>25/07/2024</c:v>
                </c:pt>
                <c:pt idx="19">
                  <c:v>26/07/2024</c:v>
                </c:pt>
                <c:pt idx="20">
                  <c:v>29/07/2024</c:v>
                </c:pt>
                <c:pt idx="21">
                  <c:v>30/07/2024</c:v>
                </c:pt>
                <c:pt idx="22">
                  <c:v>31/07/2024</c:v>
                </c:pt>
                <c:pt idx="23">
                  <c:v>01/08/2024</c:v>
                </c:pt>
                <c:pt idx="24">
                  <c:v>02/08/2024</c:v>
                </c:pt>
                <c:pt idx="25">
                  <c:v>05/08/2024</c:v>
                </c:pt>
                <c:pt idx="26">
                  <c:v>06/08/2024</c:v>
                </c:pt>
                <c:pt idx="27">
                  <c:v>07/08/2024</c:v>
                </c:pt>
                <c:pt idx="28">
                  <c:v>08/08/2024</c:v>
                </c:pt>
                <c:pt idx="29">
                  <c:v>09/08/2024</c:v>
                </c:pt>
                <c:pt idx="30">
                  <c:v>12/08/2024</c:v>
                </c:pt>
                <c:pt idx="31">
                  <c:v>13/08/2024</c:v>
                </c:pt>
                <c:pt idx="32">
                  <c:v>14/08/2024</c:v>
                </c:pt>
                <c:pt idx="33">
                  <c:v>15/08/2024</c:v>
                </c:pt>
                <c:pt idx="34">
                  <c:v>16/08/2024</c:v>
                </c:pt>
                <c:pt idx="35">
                  <c:v>19/08/2024</c:v>
                </c:pt>
                <c:pt idx="36">
                  <c:v>20/08/2024</c:v>
                </c:pt>
                <c:pt idx="37">
                  <c:v>21/08/2024</c:v>
                </c:pt>
                <c:pt idx="38">
                  <c:v>22/08/2024</c:v>
                </c:pt>
                <c:pt idx="39">
                  <c:v>23/08/2024</c:v>
                </c:pt>
                <c:pt idx="40">
                  <c:v>26/08/2024</c:v>
                </c:pt>
                <c:pt idx="41">
                  <c:v>27/08/2024</c:v>
                </c:pt>
                <c:pt idx="42">
                  <c:v>28/08/2024</c:v>
                </c:pt>
                <c:pt idx="43">
                  <c:v>29/08/2024</c:v>
                </c:pt>
                <c:pt idx="44">
                  <c:v>30/08/2024</c:v>
                </c:pt>
                <c:pt idx="45">
                  <c:v>02/09/2024</c:v>
                </c:pt>
                <c:pt idx="46">
                  <c:v>03/09/2024</c:v>
                </c:pt>
                <c:pt idx="47">
                  <c:v>04/09/2024</c:v>
                </c:pt>
                <c:pt idx="48">
                  <c:v>05/09/2024</c:v>
                </c:pt>
                <c:pt idx="49">
                  <c:v>06/09/2024</c:v>
                </c:pt>
                <c:pt idx="50">
                  <c:v>09/09/2024</c:v>
                </c:pt>
                <c:pt idx="51">
                  <c:v>10/09/2024</c:v>
                </c:pt>
                <c:pt idx="52">
                  <c:v>11/09/2024</c:v>
                </c:pt>
                <c:pt idx="53">
                  <c:v>12/09/2024</c:v>
                </c:pt>
                <c:pt idx="54">
                  <c:v>13/09/2024</c:v>
                </c:pt>
                <c:pt idx="55">
                  <c:v>16/09/2024</c:v>
                </c:pt>
                <c:pt idx="56">
                  <c:v>17/09/2024</c:v>
                </c:pt>
                <c:pt idx="57">
                  <c:v>18/09/2024</c:v>
                </c:pt>
                <c:pt idx="58">
                  <c:v>19/09/2024</c:v>
                </c:pt>
                <c:pt idx="59">
                  <c:v>20/09/2024</c:v>
                </c:pt>
                <c:pt idx="60">
                  <c:v>23/09/2024</c:v>
                </c:pt>
                <c:pt idx="61">
                  <c:v>24/09/2024</c:v>
                </c:pt>
                <c:pt idx="62">
                  <c:v>25/09/2024</c:v>
                </c:pt>
                <c:pt idx="63">
                  <c:v>26/09/2024</c:v>
                </c:pt>
                <c:pt idx="64">
                  <c:v>27/09/2024</c:v>
                </c:pt>
                <c:pt idx="65">
                  <c:v>30/09/2024</c:v>
                </c:pt>
                <c:pt idx="66">
                  <c:v>01/10/2024</c:v>
                </c:pt>
                <c:pt idx="67">
                  <c:v>02/10/2024</c:v>
                </c:pt>
                <c:pt idx="68">
                  <c:v>03/10/2024</c:v>
                </c:pt>
                <c:pt idx="69">
                  <c:v>04/10/2024</c:v>
                </c:pt>
                <c:pt idx="70">
                  <c:v>07/10/2024</c:v>
                </c:pt>
                <c:pt idx="71">
                  <c:v>08/10/2024</c:v>
                </c:pt>
                <c:pt idx="72">
                  <c:v>09/10/2024</c:v>
                </c:pt>
                <c:pt idx="73">
                  <c:v>10/10/2024</c:v>
                </c:pt>
                <c:pt idx="74">
                  <c:v>11/10/2024</c:v>
                </c:pt>
                <c:pt idx="75">
                  <c:v>14/10/2024</c:v>
                </c:pt>
                <c:pt idx="76">
                  <c:v>15/10/2024</c:v>
                </c:pt>
                <c:pt idx="77">
                  <c:v>16/10/2024</c:v>
                </c:pt>
                <c:pt idx="78">
                  <c:v>17/10/2024</c:v>
                </c:pt>
                <c:pt idx="79">
                  <c:v>18/10/2024</c:v>
                </c:pt>
                <c:pt idx="80">
                  <c:v>21/10/2024</c:v>
                </c:pt>
                <c:pt idx="81">
                  <c:v>22/10/2024</c:v>
                </c:pt>
                <c:pt idx="82">
                  <c:v>23/10/2024</c:v>
                </c:pt>
                <c:pt idx="83">
                  <c:v>24/10/2024</c:v>
                </c:pt>
                <c:pt idx="84">
                  <c:v>25/10/2024</c:v>
                </c:pt>
                <c:pt idx="85">
                  <c:v>28/10/2024</c:v>
                </c:pt>
                <c:pt idx="86">
                  <c:v>29/10/2024</c:v>
                </c:pt>
                <c:pt idx="87">
                  <c:v>30/10/2024</c:v>
                </c:pt>
                <c:pt idx="88">
                  <c:v>31/10/2024</c:v>
                </c:pt>
                <c:pt idx="89">
                  <c:v>01/11/2024</c:v>
                </c:pt>
                <c:pt idx="90">
                  <c:v>04/11/2024</c:v>
                </c:pt>
                <c:pt idx="91">
                  <c:v>05/11/2024</c:v>
                </c:pt>
                <c:pt idx="92">
                  <c:v>06/11/2024</c:v>
                </c:pt>
                <c:pt idx="93">
                  <c:v>07/11/2024</c:v>
                </c:pt>
                <c:pt idx="94">
                  <c:v>08/11/2024</c:v>
                </c:pt>
                <c:pt idx="95">
                  <c:v>11/11/2024</c:v>
                </c:pt>
                <c:pt idx="96">
                  <c:v>12/11/2024</c:v>
                </c:pt>
                <c:pt idx="97">
                  <c:v>13/11/2024</c:v>
                </c:pt>
                <c:pt idx="98">
                  <c:v>14/11/2024</c:v>
                </c:pt>
                <c:pt idx="99">
                  <c:v>15/11/2024</c:v>
                </c:pt>
                <c:pt idx="100">
                  <c:v>18/11/2024</c:v>
                </c:pt>
                <c:pt idx="101">
                  <c:v>19/11/2024</c:v>
                </c:pt>
                <c:pt idx="102">
                  <c:v>20/11/2024</c:v>
                </c:pt>
                <c:pt idx="103">
                  <c:v>21/11/2024</c:v>
                </c:pt>
                <c:pt idx="104">
                  <c:v>22/11/2024</c:v>
                </c:pt>
                <c:pt idx="105">
                  <c:v>25/11/2024</c:v>
                </c:pt>
                <c:pt idx="106">
                  <c:v>26/11/2024</c:v>
                </c:pt>
                <c:pt idx="107">
                  <c:v>27/11/2024</c:v>
                </c:pt>
                <c:pt idx="108">
                  <c:v>28/11/2024</c:v>
                </c:pt>
                <c:pt idx="109">
                  <c:v>29/11/2024</c:v>
                </c:pt>
                <c:pt idx="110">
                  <c:v>02/12/2024</c:v>
                </c:pt>
                <c:pt idx="111">
                  <c:v>03/12/2024</c:v>
                </c:pt>
                <c:pt idx="112">
                  <c:v>04/12/2024</c:v>
                </c:pt>
                <c:pt idx="113">
                  <c:v>05/12/2024</c:v>
                </c:pt>
                <c:pt idx="114">
                  <c:v>06/12/2024</c:v>
                </c:pt>
                <c:pt idx="115">
                  <c:v>09/12/2024</c:v>
                </c:pt>
                <c:pt idx="116">
                  <c:v>10/12/2024</c:v>
                </c:pt>
                <c:pt idx="117">
                  <c:v>11/12/2024</c:v>
                </c:pt>
                <c:pt idx="118">
                  <c:v>12/12/2024</c:v>
                </c:pt>
                <c:pt idx="119">
                  <c:v>13/12/2024</c:v>
                </c:pt>
                <c:pt idx="120">
                  <c:v>16/12/2024</c:v>
                </c:pt>
                <c:pt idx="121">
                  <c:v>17/12/2024</c:v>
                </c:pt>
                <c:pt idx="122">
                  <c:v>18/12/2024</c:v>
                </c:pt>
                <c:pt idx="123">
                  <c:v>19/12/2024</c:v>
                </c:pt>
                <c:pt idx="124">
                  <c:v>20/12/2024</c:v>
                </c:pt>
                <c:pt idx="125">
                  <c:v>23/12/2024</c:v>
                </c:pt>
                <c:pt idx="126">
                  <c:v>24/12/2024</c:v>
                </c:pt>
                <c:pt idx="127">
                  <c:v>27/12/2024</c:v>
                </c:pt>
                <c:pt idx="128">
                  <c:v>30/12/2024</c:v>
                </c:pt>
                <c:pt idx="129">
                  <c:v>31/12/2024</c:v>
                </c:pt>
                <c:pt idx="130">
                  <c:v>02/01/2025</c:v>
                </c:pt>
                <c:pt idx="131">
                  <c:v>03/01/2025</c:v>
                </c:pt>
                <c:pt idx="132">
                  <c:v>06/01/2025</c:v>
                </c:pt>
                <c:pt idx="133">
                  <c:v>07/01/2025</c:v>
                </c:pt>
                <c:pt idx="134">
                  <c:v>08/01/2025</c:v>
                </c:pt>
                <c:pt idx="135">
                  <c:v>09/01/2025</c:v>
                </c:pt>
                <c:pt idx="136">
                  <c:v>10/01/2025</c:v>
                </c:pt>
                <c:pt idx="137">
                  <c:v>13/01/2025</c:v>
                </c:pt>
                <c:pt idx="138">
                  <c:v>14/01/2025</c:v>
                </c:pt>
                <c:pt idx="139">
                  <c:v>15/01/2025</c:v>
                </c:pt>
                <c:pt idx="140">
                  <c:v>16/01/2025</c:v>
                </c:pt>
                <c:pt idx="141">
                  <c:v>17/01/2025</c:v>
                </c:pt>
                <c:pt idx="142">
                  <c:v>20/01/2025</c:v>
                </c:pt>
                <c:pt idx="143">
                  <c:v>21/01/2025</c:v>
                </c:pt>
                <c:pt idx="144">
                  <c:v>22/01/2025</c:v>
                </c:pt>
                <c:pt idx="145">
                  <c:v>23/01/2025</c:v>
                </c:pt>
                <c:pt idx="146">
                  <c:v>24/01/2025</c:v>
                </c:pt>
                <c:pt idx="147">
                  <c:v>28/01/2025</c:v>
                </c:pt>
                <c:pt idx="148">
                  <c:v>29/01/2025</c:v>
                </c:pt>
                <c:pt idx="149">
                  <c:v>30/01/2025</c:v>
                </c:pt>
                <c:pt idx="150">
                  <c:v>31/01/2025</c:v>
                </c:pt>
                <c:pt idx="151">
                  <c:v>03/02/2025</c:v>
                </c:pt>
                <c:pt idx="152">
                  <c:v>04/02/2025</c:v>
                </c:pt>
                <c:pt idx="153">
                  <c:v>05/02/2025</c:v>
                </c:pt>
                <c:pt idx="154">
                  <c:v>06/02/2025</c:v>
                </c:pt>
                <c:pt idx="155">
                  <c:v>07/02/2025</c:v>
                </c:pt>
                <c:pt idx="156">
                  <c:v>10/02/2025</c:v>
                </c:pt>
                <c:pt idx="157">
                  <c:v>11/02/2025</c:v>
                </c:pt>
                <c:pt idx="158">
                  <c:v>12/02/2025</c:v>
                </c:pt>
                <c:pt idx="159">
                  <c:v>13/02/2025</c:v>
                </c:pt>
                <c:pt idx="160">
                  <c:v>14/02/2025</c:v>
                </c:pt>
                <c:pt idx="161">
                  <c:v>17/02/2025</c:v>
                </c:pt>
                <c:pt idx="162">
                  <c:v>18/02/2025</c:v>
                </c:pt>
                <c:pt idx="163">
                  <c:v>19/02/2025</c:v>
                </c:pt>
                <c:pt idx="164">
                  <c:v>20/02/2025</c:v>
                </c:pt>
                <c:pt idx="165">
                  <c:v>21/02/2025</c:v>
                </c:pt>
                <c:pt idx="166">
                  <c:v>24/02/2025</c:v>
                </c:pt>
                <c:pt idx="167">
                  <c:v>25/02/2025</c:v>
                </c:pt>
                <c:pt idx="168">
                  <c:v>26/02/2025</c:v>
                </c:pt>
                <c:pt idx="169">
                  <c:v>27/02/2025</c:v>
                </c:pt>
                <c:pt idx="170">
                  <c:v>28/02/2025</c:v>
                </c:pt>
                <c:pt idx="171">
                  <c:v>03/03/2025</c:v>
                </c:pt>
                <c:pt idx="172">
                  <c:v>04/03/2025</c:v>
                </c:pt>
                <c:pt idx="173">
                  <c:v>05/03/2025</c:v>
                </c:pt>
                <c:pt idx="174">
                  <c:v>06/03/2025</c:v>
                </c:pt>
                <c:pt idx="175">
                  <c:v>07/03/2025</c:v>
                </c:pt>
                <c:pt idx="176">
                  <c:v>10/03/2025</c:v>
                </c:pt>
                <c:pt idx="177">
                  <c:v>11/03/2025</c:v>
                </c:pt>
                <c:pt idx="178">
                  <c:v>12/03/2025</c:v>
                </c:pt>
                <c:pt idx="179">
                  <c:v>13/03/2025</c:v>
                </c:pt>
                <c:pt idx="180">
                  <c:v>14/03/2025</c:v>
                </c:pt>
                <c:pt idx="181">
                  <c:v>17/03/2025</c:v>
                </c:pt>
                <c:pt idx="182">
                  <c:v>18/03/2025</c:v>
                </c:pt>
                <c:pt idx="183">
                  <c:v>19/03/2025</c:v>
                </c:pt>
                <c:pt idx="184">
                  <c:v>20/03/2025</c:v>
                </c:pt>
                <c:pt idx="185">
                  <c:v>21/03/2025</c:v>
                </c:pt>
                <c:pt idx="186">
                  <c:v>24/03/2025</c:v>
                </c:pt>
                <c:pt idx="187">
                  <c:v>25/03/2025</c:v>
                </c:pt>
                <c:pt idx="188">
                  <c:v>26/03/2025</c:v>
                </c:pt>
                <c:pt idx="189">
                  <c:v>27/03/2025</c:v>
                </c:pt>
                <c:pt idx="190">
                  <c:v>28/03/2025</c:v>
                </c:pt>
                <c:pt idx="191">
                  <c:v>31/03/2025</c:v>
                </c:pt>
                <c:pt idx="192">
                  <c:v>01/04/2025</c:v>
                </c:pt>
                <c:pt idx="193">
                  <c:v>02/04/2025</c:v>
                </c:pt>
                <c:pt idx="194">
                  <c:v>03/04/2025</c:v>
                </c:pt>
                <c:pt idx="195">
                  <c:v>04/04/2025</c:v>
                </c:pt>
                <c:pt idx="196">
                  <c:v>07/04/2025</c:v>
                </c:pt>
                <c:pt idx="197">
                  <c:v>08/04/2025</c:v>
                </c:pt>
                <c:pt idx="198">
                  <c:v>09/04/2025</c:v>
                </c:pt>
                <c:pt idx="199">
                  <c:v>10/04/2025</c:v>
                </c:pt>
                <c:pt idx="200">
                  <c:v>11/04/2025</c:v>
                </c:pt>
                <c:pt idx="201">
                  <c:v>14/04/2025</c:v>
                </c:pt>
                <c:pt idx="202">
                  <c:v>15/04/2025</c:v>
                </c:pt>
                <c:pt idx="203">
                  <c:v>16/04/2025</c:v>
                </c:pt>
                <c:pt idx="204">
                  <c:v>17/04/2025</c:v>
                </c:pt>
                <c:pt idx="205">
                  <c:v>22/04/2025</c:v>
                </c:pt>
                <c:pt idx="206">
                  <c:v>23/04/2025</c:v>
                </c:pt>
                <c:pt idx="207">
                  <c:v>24/04/2025</c:v>
                </c:pt>
                <c:pt idx="208">
                  <c:v>28/04/2025</c:v>
                </c:pt>
                <c:pt idx="209">
                  <c:v>29/04/2025</c:v>
                </c:pt>
                <c:pt idx="210">
                  <c:v>30/04/2025</c:v>
                </c:pt>
                <c:pt idx="211">
                  <c:v>01/05/2025</c:v>
                </c:pt>
                <c:pt idx="212">
                  <c:v>02/05/2025</c:v>
                </c:pt>
                <c:pt idx="213">
                  <c:v>05/05/2025</c:v>
                </c:pt>
                <c:pt idx="214">
                  <c:v>06/05/2025</c:v>
                </c:pt>
                <c:pt idx="215">
                  <c:v>07/05/2025</c:v>
                </c:pt>
                <c:pt idx="216">
                  <c:v>08/05/2025</c:v>
                </c:pt>
                <c:pt idx="217">
                  <c:v>09/05/2025</c:v>
                </c:pt>
                <c:pt idx="218">
                  <c:v>12/05/2025</c:v>
                </c:pt>
                <c:pt idx="219">
                  <c:v>13/05/2025</c:v>
                </c:pt>
                <c:pt idx="220">
                  <c:v>14/05/2025</c:v>
                </c:pt>
                <c:pt idx="221">
                  <c:v>15/05/2025</c:v>
                </c:pt>
                <c:pt idx="222">
                  <c:v>16/05/2025</c:v>
                </c:pt>
                <c:pt idx="223">
                  <c:v>19/05/2025</c:v>
                </c:pt>
                <c:pt idx="224">
                  <c:v>20/05/2025</c:v>
                </c:pt>
                <c:pt idx="225">
                  <c:v>21/05/2025</c:v>
                </c:pt>
                <c:pt idx="226">
                  <c:v>22/05/2025</c:v>
                </c:pt>
                <c:pt idx="227">
                  <c:v>23/05/2025</c:v>
                </c:pt>
                <c:pt idx="228">
                  <c:v>26/05/2025</c:v>
                </c:pt>
                <c:pt idx="229">
                  <c:v>27/05/2025</c:v>
                </c:pt>
                <c:pt idx="230">
                  <c:v>28/05/2025</c:v>
                </c:pt>
                <c:pt idx="231">
                  <c:v>29/05/2025</c:v>
                </c:pt>
                <c:pt idx="232">
                  <c:v>30/05/2025</c:v>
                </c:pt>
                <c:pt idx="233">
                  <c:v>02/06/2025</c:v>
                </c:pt>
                <c:pt idx="234">
                  <c:v>03/06/2025</c:v>
                </c:pt>
                <c:pt idx="235">
                  <c:v>04/06/2025</c:v>
                </c:pt>
                <c:pt idx="236">
                  <c:v>05/06/2025</c:v>
                </c:pt>
                <c:pt idx="237">
                  <c:v>06/06/2025</c:v>
                </c:pt>
                <c:pt idx="238">
                  <c:v>10/06/2025</c:v>
                </c:pt>
                <c:pt idx="239">
                  <c:v>11/06/2025</c:v>
                </c:pt>
                <c:pt idx="240">
                  <c:v>12/06/2025</c:v>
                </c:pt>
                <c:pt idx="241">
                  <c:v>13/06/2025</c:v>
                </c:pt>
                <c:pt idx="242">
                  <c:v>16/06/2025</c:v>
                </c:pt>
                <c:pt idx="243">
                  <c:v>17/06/2025</c:v>
                </c:pt>
                <c:pt idx="244">
                  <c:v>18/06/2025</c:v>
                </c:pt>
                <c:pt idx="245">
                  <c:v>19/06/2025</c:v>
                </c:pt>
                <c:pt idx="246">
                  <c:v>20/06/2025</c:v>
                </c:pt>
                <c:pt idx="247">
                  <c:v>23/06/2025</c:v>
                </c:pt>
                <c:pt idx="248">
                  <c:v>24/06/2025</c:v>
                </c:pt>
                <c:pt idx="249">
                  <c:v>25/06/2025</c:v>
                </c:pt>
                <c:pt idx="250">
                  <c:v>26/06/2025</c:v>
                </c:pt>
                <c:pt idx="251">
                  <c:v>27/06/2025</c:v>
                </c:pt>
                <c:pt idx="252">
                  <c:v>30/06/2025</c:v>
                </c:pt>
              </c:strCache>
            </c:strRef>
          </c:cat>
          <c:val>
            <c:numRef>
              <c:f>'Stock Movement Analysis'!$E$2:$E$254</c:f>
              <c:numCache>
                <c:formatCode>#,##0.00##</c:formatCode>
                <c:ptCount val="253"/>
                <c:pt idx="0">
                  <c:v>60.81</c:v>
                </c:pt>
                <c:pt idx="1">
                  <c:v>61.24</c:v>
                </c:pt>
                <c:pt idx="2">
                  <c:v>61.21</c:v>
                </c:pt>
                <c:pt idx="3">
                  <c:v>62.16</c:v>
                </c:pt>
                <c:pt idx="4">
                  <c:v>62.33</c:v>
                </c:pt>
                <c:pt idx="5">
                  <c:v>63.06</c:v>
                </c:pt>
                <c:pt idx="6">
                  <c:v>62.98</c:v>
                </c:pt>
                <c:pt idx="7">
                  <c:v>64.39</c:v>
                </c:pt>
                <c:pt idx="8">
                  <c:v>65.150000000000006</c:v>
                </c:pt>
                <c:pt idx="9">
                  <c:v>66.11</c:v>
                </c:pt>
                <c:pt idx="10">
                  <c:v>65.98</c:v>
                </c:pt>
                <c:pt idx="11">
                  <c:v>65.599999999999994</c:v>
                </c:pt>
                <c:pt idx="12">
                  <c:v>65.260000000000005</c:v>
                </c:pt>
                <c:pt idx="13">
                  <c:v>65.010000000000005</c:v>
                </c:pt>
                <c:pt idx="14">
                  <c:v>65.099999999999994</c:v>
                </c:pt>
                <c:pt idx="15">
                  <c:v>65.89</c:v>
                </c:pt>
                <c:pt idx="16">
                  <c:v>67.58</c:v>
                </c:pt>
                <c:pt idx="17">
                  <c:v>67.900000000000006</c:v>
                </c:pt>
                <c:pt idx="18">
                  <c:v>66.64</c:v>
                </c:pt>
                <c:pt idx="19">
                  <c:v>67.3</c:v>
                </c:pt>
                <c:pt idx="20">
                  <c:v>66.319999999999993</c:v>
                </c:pt>
                <c:pt idx="21">
                  <c:v>66.760000000000005</c:v>
                </c:pt>
                <c:pt idx="22">
                  <c:v>69.650000000000006</c:v>
                </c:pt>
                <c:pt idx="23">
                  <c:v>70.3</c:v>
                </c:pt>
                <c:pt idx="24">
                  <c:v>68.16</c:v>
                </c:pt>
                <c:pt idx="25">
                  <c:v>65.209999999999994</c:v>
                </c:pt>
                <c:pt idx="26">
                  <c:v>66.36</c:v>
                </c:pt>
                <c:pt idx="27">
                  <c:v>66.78</c:v>
                </c:pt>
                <c:pt idx="28">
                  <c:v>66.41</c:v>
                </c:pt>
                <c:pt idx="29">
                  <c:v>67.37</c:v>
                </c:pt>
                <c:pt idx="30">
                  <c:v>72.98</c:v>
                </c:pt>
                <c:pt idx="31">
                  <c:v>75.930000000000007</c:v>
                </c:pt>
                <c:pt idx="32">
                  <c:v>76.260000000000005</c:v>
                </c:pt>
                <c:pt idx="33">
                  <c:v>75.91</c:v>
                </c:pt>
                <c:pt idx="34">
                  <c:v>77.39</c:v>
                </c:pt>
                <c:pt idx="35">
                  <c:v>77.3</c:v>
                </c:pt>
                <c:pt idx="36">
                  <c:v>77.849999999999994</c:v>
                </c:pt>
                <c:pt idx="37">
                  <c:v>77.260000000000005</c:v>
                </c:pt>
                <c:pt idx="38">
                  <c:v>76.77</c:v>
                </c:pt>
                <c:pt idx="39">
                  <c:v>77.47</c:v>
                </c:pt>
                <c:pt idx="40">
                  <c:v>79.2</c:v>
                </c:pt>
                <c:pt idx="41">
                  <c:v>78.12</c:v>
                </c:pt>
                <c:pt idx="42">
                  <c:v>78.83</c:v>
                </c:pt>
                <c:pt idx="43">
                  <c:v>78.260000000000005</c:v>
                </c:pt>
                <c:pt idx="44">
                  <c:v>79.569999999999993</c:v>
                </c:pt>
                <c:pt idx="45">
                  <c:v>80.98</c:v>
                </c:pt>
                <c:pt idx="46">
                  <c:v>81.45</c:v>
                </c:pt>
                <c:pt idx="47">
                  <c:v>80.790000000000006</c:v>
                </c:pt>
                <c:pt idx="48">
                  <c:v>80.569999999999993</c:v>
                </c:pt>
                <c:pt idx="49">
                  <c:v>82</c:v>
                </c:pt>
                <c:pt idx="50">
                  <c:v>80.59</c:v>
                </c:pt>
                <c:pt idx="51">
                  <c:v>81.349999999999994</c:v>
                </c:pt>
                <c:pt idx="52">
                  <c:v>81.67</c:v>
                </c:pt>
                <c:pt idx="53">
                  <c:v>82.31</c:v>
                </c:pt>
                <c:pt idx="54">
                  <c:v>81.58</c:v>
                </c:pt>
                <c:pt idx="55">
                  <c:v>80.42</c:v>
                </c:pt>
                <c:pt idx="56">
                  <c:v>80.760000000000005</c:v>
                </c:pt>
                <c:pt idx="57">
                  <c:v>79.08</c:v>
                </c:pt>
                <c:pt idx="58">
                  <c:v>78.81</c:v>
                </c:pt>
                <c:pt idx="59">
                  <c:v>79.88</c:v>
                </c:pt>
                <c:pt idx="60">
                  <c:v>78.25</c:v>
                </c:pt>
                <c:pt idx="61">
                  <c:v>78.86</c:v>
                </c:pt>
                <c:pt idx="62">
                  <c:v>78.61</c:v>
                </c:pt>
                <c:pt idx="63">
                  <c:v>80.98</c:v>
                </c:pt>
                <c:pt idx="64">
                  <c:v>79.84</c:v>
                </c:pt>
                <c:pt idx="65">
                  <c:v>79.94</c:v>
                </c:pt>
                <c:pt idx="66">
                  <c:v>81.41</c:v>
                </c:pt>
                <c:pt idx="67">
                  <c:v>81.040000000000006</c:v>
                </c:pt>
                <c:pt idx="68">
                  <c:v>80.5</c:v>
                </c:pt>
                <c:pt idx="69">
                  <c:v>79.22</c:v>
                </c:pt>
                <c:pt idx="70">
                  <c:v>79.510000000000005</c:v>
                </c:pt>
                <c:pt idx="71">
                  <c:v>80.489999999999995</c:v>
                </c:pt>
                <c:pt idx="72">
                  <c:v>81.52</c:v>
                </c:pt>
                <c:pt idx="73">
                  <c:v>81.13</c:v>
                </c:pt>
                <c:pt idx="74">
                  <c:v>80.31</c:v>
                </c:pt>
                <c:pt idx="75">
                  <c:v>80.540000000000006</c:v>
                </c:pt>
                <c:pt idx="76">
                  <c:v>81.58</c:v>
                </c:pt>
                <c:pt idx="77">
                  <c:v>80.89</c:v>
                </c:pt>
                <c:pt idx="78">
                  <c:v>82.15</c:v>
                </c:pt>
                <c:pt idx="79">
                  <c:v>80.900000000000006</c:v>
                </c:pt>
                <c:pt idx="80">
                  <c:v>81</c:v>
                </c:pt>
                <c:pt idx="81">
                  <c:v>78.819999999999993</c:v>
                </c:pt>
                <c:pt idx="82">
                  <c:v>80.87</c:v>
                </c:pt>
                <c:pt idx="83">
                  <c:v>79.83</c:v>
                </c:pt>
                <c:pt idx="84">
                  <c:v>79.959999999999994</c:v>
                </c:pt>
                <c:pt idx="85">
                  <c:v>79.599999999999994</c:v>
                </c:pt>
                <c:pt idx="86">
                  <c:v>79.849999999999994</c:v>
                </c:pt>
                <c:pt idx="87">
                  <c:v>77.91</c:v>
                </c:pt>
                <c:pt idx="88">
                  <c:v>82.03</c:v>
                </c:pt>
                <c:pt idx="89">
                  <c:v>81.83</c:v>
                </c:pt>
                <c:pt idx="90">
                  <c:v>81.66</c:v>
                </c:pt>
                <c:pt idx="91">
                  <c:v>80.38</c:v>
                </c:pt>
                <c:pt idx="92">
                  <c:v>82.56</c:v>
                </c:pt>
                <c:pt idx="93">
                  <c:v>81.81</c:v>
                </c:pt>
                <c:pt idx="94">
                  <c:v>85</c:v>
                </c:pt>
                <c:pt idx="95">
                  <c:v>85.62</c:v>
                </c:pt>
                <c:pt idx="96">
                  <c:v>87.65</c:v>
                </c:pt>
                <c:pt idx="97">
                  <c:v>87.57</c:v>
                </c:pt>
                <c:pt idx="98">
                  <c:v>87.95</c:v>
                </c:pt>
                <c:pt idx="99">
                  <c:v>89.47</c:v>
                </c:pt>
                <c:pt idx="100">
                  <c:v>89.21</c:v>
                </c:pt>
                <c:pt idx="101">
                  <c:v>89.72</c:v>
                </c:pt>
                <c:pt idx="102">
                  <c:v>88.61</c:v>
                </c:pt>
                <c:pt idx="103">
                  <c:v>88.68</c:v>
                </c:pt>
                <c:pt idx="104">
                  <c:v>90.06</c:v>
                </c:pt>
                <c:pt idx="105">
                  <c:v>90.46</c:v>
                </c:pt>
                <c:pt idx="106">
                  <c:v>90.22</c:v>
                </c:pt>
                <c:pt idx="107">
                  <c:v>90.95</c:v>
                </c:pt>
                <c:pt idx="108">
                  <c:v>91.17</c:v>
                </c:pt>
                <c:pt idx="109">
                  <c:v>90.86</c:v>
                </c:pt>
                <c:pt idx="110">
                  <c:v>91.18</c:v>
                </c:pt>
                <c:pt idx="111">
                  <c:v>92.8</c:v>
                </c:pt>
                <c:pt idx="112">
                  <c:v>93</c:v>
                </c:pt>
                <c:pt idx="113">
                  <c:v>94.19</c:v>
                </c:pt>
                <c:pt idx="114">
                  <c:v>94.8</c:v>
                </c:pt>
                <c:pt idx="115">
                  <c:v>95.2</c:v>
                </c:pt>
                <c:pt idx="116">
                  <c:v>93.24</c:v>
                </c:pt>
                <c:pt idx="117">
                  <c:v>93.16</c:v>
                </c:pt>
                <c:pt idx="118">
                  <c:v>93.47</c:v>
                </c:pt>
                <c:pt idx="119">
                  <c:v>95</c:v>
                </c:pt>
                <c:pt idx="120">
                  <c:v>94.01</c:v>
                </c:pt>
                <c:pt idx="121">
                  <c:v>96.02</c:v>
                </c:pt>
                <c:pt idx="122">
                  <c:v>96.38</c:v>
                </c:pt>
                <c:pt idx="123">
                  <c:v>94.11</c:v>
                </c:pt>
                <c:pt idx="124">
                  <c:v>91.9</c:v>
                </c:pt>
                <c:pt idx="125">
                  <c:v>95.27</c:v>
                </c:pt>
                <c:pt idx="126">
                  <c:v>96</c:v>
                </c:pt>
                <c:pt idx="127">
                  <c:v>96.62</c:v>
                </c:pt>
                <c:pt idx="128">
                  <c:v>96.63</c:v>
                </c:pt>
                <c:pt idx="129">
                  <c:v>92.68</c:v>
                </c:pt>
                <c:pt idx="130">
                  <c:v>94.59</c:v>
                </c:pt>
                <c:pt idx="131">
                  <c:v>94.95</c:v>
                </c:pt>
                <c:pt idx="132">
                  <c:v>95.23</c:v>
                </c:pt>
                <c:pt idx="133">
                  <c:v>95.3</c:v>
                </c:pt>
                <c:pt idx="134">
                  <c:v>96.14</c:v>
                </c:pt>
                <c:pt idx="135">
                  <c:v>96.4</c:v>
                </c:pt>
                <c:pt idx="136">
                  <c:v>97.04</c:v>
                </c:pt>
                <c:pt idx="137">
                  <c:v>96.5</c:v>
                </c:pt>
                <c:pt idx="138">
                  <c:v>94.92</c:v>
                </c:pt>
                <c:pt idx="139">
                  <c:v>94.22</c:v>
                </c:pt>
                <c:pt idx="140">
                  <c:v>94.11</c:v>
                </c:pt>
                <c:pt idx="141">
                  <c:v>92.09</c:v>
                </c:pt>
                <c:pt idx="142">
                  <c:v>94.85</c:v>
                </c:pt>
                <c:pt idx="143">
                  <c:v>98.01</c:v>
                </c:pt>
                <c:pt idx="144">
                  <c:v>100.64</c:v>
                </c:pt>
                <c:pt idx="145">
                  <c:v>98.48</c:v>
                </c:pt>
                <c:pt idx="146">
                  <c:v>98.05</c:v>
                </c:pt>
                <c:pt idx="147">
                  <c:v>98.4</c:v>
                </c:pt>
                <c:pt idx="148">
                  <c:v>100.27</c:v>
                </c:pt>
                <c:pt idx="149">
                  <c:v>100.88</c:v>
                </c:pt>
                <c:pt idx="150">
                  <c:v>101.51</c:v>
                </c:pt>
                <c:pt idx="151">
                  <c:v>101.25</c:v>
                </c:pt>
                <c:pt idx="152">
                  <c:v>101.72</c:v>
                </c:pt>
                <c:pt idx="153">
                  <c:v>102.25</c:v>
                </c:pt>
                <c:pt idx="154">
                  <c:v>101.98</c:v>
                </c:pt>
                <c:pt idx="155">
                  <c:v>102.45</c:v>
                </c:pt>
                <c:pt idx="156">
                  <c:v>97.78</c:v>
                </c:pt>
                <c:pt idx="157">
                  <c:v>99.73</c:v>
                </c:pt>
                <c:pt idx="158">
                  <c:v>101.99</c:v>
                </c:pt>
                <c:pt idx="159">
                  <c:v>100.88</c:v>
                </c:pt>
                <c:pt idx="160">
                  <c:v>101.44</c:v>
                </c:pt>
                <c:pt idx="161">
                  <c:v>101.78</c:v>
                </c:pt>
                <c:pt idx="162">
                  <c:v>98.23</c:v>
                </c:pt>
                <c:pt idx="163">
                  <c:v>96</c:v>
                </c:pt>
                <c:pt idx="164">
                  <c:v>92</c:v>
                </c:pt>
                <c:pt idx="165">
                  <c:v>91.68</c:v>
                </c:pt>
                <c:pt idx="166">
                  <c:v>93.08</c:v>
                </c:pt>
                <c:pt idx="167">
                  <c:v>92.58</c:v>
                </c:pt>
                <c:pt idx="168">
                  <c:v>92.07</c:v>
                </c:pt>
                <c:pt idx="169">
                  <c:v>92.76</c:v>
                </c:pt>
                <c:pt idx="170">
                  <c:v>92.05</c:v>
                </c:pt>
                <c:pt idx="171">
                  <c:v>94.3</c:v>
                </c:pt>
                <c:pt idx="172">
                  <c:v>94.4</c:v>
                </c:pt>
                <c:pt idx="173">
                  <c:v>92.71</c:v>
                </c:pt>
                <c:pt idx="174">
                  <c:v>91.88</c:v>
                </c:pt>
                <c:pt idx="175">
                  <c:v>90.65</c:v>
                </c:pt>
                <c:pt idx="176">
                  <c:v>91.37</c:v>
                </c:pt>
                <c:pt idx="177">
                  <c:v>89.11</c:v>
                </c:pt>
                <c:pt idx="178">
                  <c:v>88.22</c:v>
                </c:pt>
                <c:pt idx="179">
                  <c:v>86.99</c:v>
                </c:pt>
                <c:pt idx="180">
                  <c:v>88.05</c:v>
                </c:pt>
                <c:pt idx="181">
                  <c:v>87.54</c:v>
                </c:pt>
                <c:pt idx="182">
                  <c:v>85.64</c:v>
                </c:pt>
                <c:pt idx="183">
                  <c:v>88.72</c:v>
                </c:pt>
                <c:pt idx="184">
                  <c:v>91.5</c:v>
                </c:pt>
                <c:pt idx="185">
                  <c:v>91.6</c:v>
                </c:pt>
                <c:pt idx="186">
                  <c:v>91.97</c:v>
                </c:pt>
                <c:pt idx="187">
                  <c:v>92.92</c:v>
                </c:pt>
                <c:pt idx="188">
                  <c:v>95.23</c:v>
                </c:pt>
                <c:pt idx="189">
                  <c:v>94.83</c:v>
                </c:pt>
                <c:pt idx="190">
                  <c:v>94.67</c:v>
                </c:pt>
                <c:pt idx="191">
                  <c:v>92.83</c:v>
                </c:pt>
                <c:pt idx="192">
                  <c:v>93.1</c:v>
                </c:pt>
                <c:pt idx="193">
                  <c:v>94.51</c:v>
                </c:pt>
                <c:pt idx="194">
                  <c:v>94.16</c:v>
                </c:pt>
                <c:pt idx="195">
                  <c:v>91.39</c:v>
                </c:pt>
                <c:pt idx="196">
                  <c:v>86</c:v>
                </c:pt>
                <c:pt idx="197">
                  <c:v>88.91</c:v>
                </c:pt>
                <c:pt idx="198">
                  <c:v>90.35</c:v>
                </c:pt>
                <c:pt idx="199">
                  <c:v>96.35</c:v>
                </c:pt>
                <c:pt idx="200">
                  <c:v>94.96</c:v>
                </c:pt>
                <c:pt idx="201">
                  <c:v>97.28</c:v>
                </c:pt>
                <c:pt idx="202">
                  <c:v>97.3</c:v>
                </c:pt>
                <c:pt idx="203">
                  <c:v>97.58</c:v>
                </c:pt>
                <c:pt idx="204">
                  <c:v>98.44</c:v>
                </c:pt>
                <c:pt idx="205">
                  <c:v>98.93</c:v>
                </c:pt>
                <c:pt idx="206">
                  <c:v>100.45</c:v>
                </c:pt>
                <c:pt idx="207">
                  <c:v>100.15</c:v>
                </c:pt>
                <c:pt idx="208">
                  <c:v>101.69</c:v>
                </c:pt>
                <c:pt idx="209">
                  <c:v>102.83</c:v>
                </c:pt>
                <c:pt idx="210">
                  <c:v>103.59</c:v>
                </c:pt>
                <c:pt idx="211">
                  <c:v>104.44</c:v>
                </c:pt>
                <c:pt idx="212">
                  <c:v>104.27</c:v>
                </c:pt>
                <c:pt idx="213">
                  <c:v>103.78</c:v>
                </c:pt>
                <c:pt idx="214">
                  <c:v>103.61</c:v>
                </c:pt>
                <c:pt idx="215">
                  <c:v>103.45</c:v>
                </c:pt>
                <c:pt idx="216">
                  <c:v>103.39</c:v>
                </c:pt>
                <c:pt idx="217">
                  <c:v>104.24</c:v>
                </c:pt>
                <c:pt idx="218">
                  <c:v>103.08</c:v>
                </c:pt>
                <c:pt idx="219">
                  <c:v>102.81</c:v>
                </c:pt>
                <c:pt idx="220">
                  <c:v>103.43</c:v>
                </c:pt>
                <c:pt idx="221">
                  <c:v>102.62</c:v>
                </c:pt>
                <c:pt idx="222">
                  <c:v>102.83</c:v>
                </c:pt>
                <c:pt idx="223">
                  <c:v>104.17</c:v>
                </c:pt>
                <c:pt idx="224">
                  <c:v>105.54</c:v>
                </c:pt>
                <c:pt idx="225">
                  <c:v>107.68</c:v>
                </c:pt>
                <c:pt idx="226">
                  <c:v>106.93</c:v>
                </c:pt>
                <c:pt idx="227">
                  <c:v>108.66</c:v>
                </c:pt>
                <c:pt idx="228">
                  <c:v>107.3</c:v>
                </c:pt>
                <c:pt idx="229">
                  <c:v>108.38</c:v>
                </c:pt>
                <c:pt idx="230">
                  <c:v>108.24</c:v>
                </c:pt>
                <c:pt idx="231">
                  <c:v>108.4</c:v>
                </c:pt>
                <c:pt idx="232">
                  <c:v>107.81</c:v>
                </c:pt>
                <c:pt idx="233">
                  <c:v>107.92</c:v>
                </c:pt>
                <c:pt idx="234">
                  <c:v>109.98</c:v>
                </c:pt>
                <c:pt idx="235">
                  <c:v>112.24</c:v>
                </c:pt>
                <c:pt idx="236">
                  <c:v>109.95</c:v>
                </c:pt>
                <c:pt idx="237">
                  <c:v>109.02</c:v>
                </c:pt>
                <c:pt idx="238">
                  <c:v>111.26</c:v>
                </c:pt>
                <c:pt idx="239">
                  <c:v>111.34</c:v>
                </c:pt>
                <c:pt idx="240">
                  <c:v>111.3</c:v>
                </c:pt>
                <c:pt idx="241">
                  <c:v>109.29</c:v>
                </c:pt>
                <c:pt idx="242">
                  <c:v>109</c:v>
                </c:pt>
                <c:pt idx="243">
                  <c:v>109.44</c:v>
                </c:pt>
                <c:pt idx="244">
                  <c:v>109.56</c:v>
                </c:pt>
                <c:pt idx="245">
                  <c:v>109.97</c:v>
                </c:pt>
                <c:pt idx="246">
                  <c:v>108.7</c:v>
                </c:pt>
                <c:pt idx="247">
                  <c:v>108.4</c:v>
                </c:pt>
                <c:pt idx="248">
                  <c:v>109.2</c:v>
                </c:pt>
                <c:pt idx="249">
                  <c:v>108.74</c:v>
                </c:pt>
                <c:pt idx="250">
                  <c:v>108.77</c:v>
                </c:pt>
                <c:pt idx="251">
                  <c:v>108.6</c:v>
                </c:pt>
                <c:pt idx="252">
                  <c:v>110.35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6E-4188-9188-5BE692F65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%"/>
                  <a:lumOff val="25%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%"/>
                  <a:lumOff val="25%"/>
                </a:schemeClr>
              </a:solidFill>
              <a:ln w="9525" cap="flat" cmpd="sng" algn="ctr">
                <a:solidFill>
                  <a:schemeClr val="tx1">
                    <a:lumMod val="65%"/>
                    <a:lumOff val="35%"/>
                  </a:schemeClr>
                </a:solidFill>
                <a:round/>
              </a:ln>
              <a:effectLst/>
            </c:spPr>
          </c:downBars>
        </c:upDownBars>
        <c:axId val="1587210800"/>
        <c:axId val="1587158960"/>
      </c:stockChart>
      <c:catAx>
        <c:axId val="15872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158960"/>
        <c:crosses val="autoZero"/>
        <c:auto val="1"/>
        <c:lblAlgn val="ctr"/>
        <c:lblOffset val="100"/>
        <c:noMultiLvlLbl val="0"/>
      </c:catAx>
      <c:valAx>
        <c:axId val="1587158960"/>
        <c:scaling>
          <c:orientation val="minMax"/>
          <c:max val="120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#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943550872567597"/>
          <c:y val="6.3234917480176178E-2"/>
          <c:w val="0.39964280027888721"/>
          <c:h val="3.12068758395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JBH 2024 Maximum</a:t>
            </a:r>
            <a:r>
              <a:rPr lang="en-AU" baseline="0%"/>
              <a:t> Returns (3x trades)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A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'Max Trades for Max Profits'!$C$1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tx2">
                <a:lumMod val="50%"/>
                <a:lumOff val="50%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10%"/>
                  <a:lumOff val="9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'Max Trades for Max Profits'!$B$2:$B$17</c15:sqref>
                  </c15:fullRef>
                </c:ext>
              </c:extLst>
              <c:f>'Max Trades for Max Profits'!$B$2:$B$9</c:f>
              <c:numCache>
                <c:formatCode>m/d/yyyy</c:formatCode>
                <c:ptCount val="8"/>
                <c:pt idx="0">
                  <c:v>45474</c:v>
                </c:pt>
                <c:pt idx="1">
                  <c:v>45547</c:v>
                </c:pt>
                <c:pt idx="3">
                  <c:v>45595</c:v>
                </c:pt>
                <c:pt idx="4">
                  <c:v>45698</c:v>
                </c:pt>
                <c:pt idx="6">
                  <c:v>45754</c:v>
                </c:pt>
                <c:pt idx="7">
                  <c:v>45812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'Max Trades for Max Profits'!$C$2:$C$17</c15:sqref>
                  </c15:fullRef>
                </c:ext>
              </c:extLst>
              <c:f>'Max Trades for Max Profits'!$C$2:$C$9</c:f>
              <c:numCache>
                <c:formatCode>"$"#,##0.00</c:formatCode>
                <c:ptCount val="8"/>
                <c:pt idx="0">
                  <c:v>60.16</c:v>
                </c:pt>
                <c:pt idx="1">
                  <c:v>83.3</c:v>
                </c:pt>
                <c:pt idx="3">
                  <c:v>77.48</c:v>
                </c:pt>
                <c:pt idx="4">
                  <c:v>108.08</c:v>
                </c:pt>
                <c:pt idx="6">
                  <c:v>83.32</c:v>
                </c:pt>
                <c:pt idx="7">
                  <c:v>112.98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4-42CB-A1B5-16168083E1D7}"/>
            </c:ext>
          </c:extLst>
        </c:ser>
        <c:ser>
          <c:idx val="1"/>
          <c:order val="1"/>
          <c:tx>
            <c:strRef>
              <c:f>'Max Trades for Max Profits'!$D$1</c:f>
              <c:strCache>
                <c:ptCount val="1"/>
                <c:pt idx="0">
                  <c:v>Invest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2D54-42CB-A1B5-16168083E1D7}"/>
                </c:ext>
              </c:extLst>
            </c:dLbl>
            <c:dLbl>
              <c:idx val="1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D54-42CB-A1B5-16168083E1D7}"/>
                </c:ext>
              </c:extLst>
            </c:dLbl>
            <c:dLbl>
              <c:idx val="2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D54-42CB-A1B5-16168083E1D7}"/>
                </c:ext>
              </c:extLst>
            </c:dLbl>
            <c:dLbl>
              <c:idx val="3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D54-42CB-A1B5-16168083E1D7}"/>
                </c:ext>
              </c:extLst>
            </c:dLbl>
            <c:dLbl>
              <c:idx val="4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D54-42CB-A1B5-16168083E1D7}"/>
                </c:ext>
              </c:extLst>
            </c:dLbl>
            <c:dLbl>
              <c:idx val="5"/>
              <c:spPr>
                <a:solidFill>
                  <a:schemeClr val="accent2">
                    <a:lumMod val="20%"/>
                    <a:lumOff val="80%"/>
                  </a:schemeClr>
                </a:solidFill>
                <a:ln w="12700" cap="flat" cmpd="sng" algn="ctr">
                  <a:noFill/>
                  <a:prstDash val="solid"/>
                  <a:miter lim="800%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%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D54-42CB-A1B5-16168083E1D7}"/>
                </c:ext>
              </c:extLst>
            </c:dLbl>
            <c:spPr>
              <a:solidFill>
                <a:schemeClr val="accent2">
                  <a:lumMod val="20%"/>
                  <a:lumOff val="80%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'Max Trades for Max Profits'!$B$2:$B$17</c15:sqref>
                  </c15:fullRef>
                </c:ext>
              </c:extLst>
              <c:f>'Max Trades for Max Profits'!$B$2:$B$9</c:f>
              <c:numCache>
                <c:formatCode>m/d/yyyy</c:formatCode>
                <c:ptCount val="8"/>
                <c:pt idx="0">
                  <c:v>45474</c:v>
                </c:pt>
                <c:pt idx="1">
                  <c:v>45547</c:v>
                </c:pt>
                <c:pt idx="3">
                  <c:v>45595</c:v>
                </c:pt>
                <c:pt idx="4">
                  <c:v>45698</c:v>
                </c:pt>
                <c:pt idx="6">
                  <c:v>45754</c:v>
                </c:pt>
                <c:pt idx="7">
                  <c:v>45812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'Max Trades for Max Profits'!$D$2:$D$17</c15:sqref>
                  </c15:fullRef>
                </c:ext>
              </c:extLst>
              <c:f>'Max Trades for Max Profits'!$D$2:$D$9</c:f>
              <c:numCache>
                <c:formatCode>"$"#,##0.00</c:formatCode>
                <c:ptCount val="8"/>
                <c:pt idx="0">
                  <c:v>972.96</c:v>
                </c:pt>
                <c:pt idx="1">
                  <c:v>1332.8</c:v>
                </c:pt>
                <c:pt idx="3">
                  <c:v>1317.16</c:v>
                </c:pt>
                <c:pt idx="4">
                  <c:v>1837.36</c:v>
                </c:pt>
                <c:pt idx="6">
                  <c:v>1833.04</c:v>
                </c:pt>
                <c:pt idx="7">
                  <c:v>2485.56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54-42CB-A1B5-16168083E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5689663"/>
        <c:axId val="115681983"/>
      </c:barChart>
      <c:lineChart>
        <c:grouping val="standard"/>
        <c:varyColors val="0"/>
        <c:ser>
          <c:idx val="2"/>
          <c:order val="2"/>
          <c:tx>
            <c:strRef>
              <c:f>'Max Trades for Max Profits'!$E$1</c:f>
              <c:strCache>
                <c:ptCount val="1"/>
                <c:pt idx="0">
                  <c:v>Profit (%)</c:v>
                </c:pt>
              </c:strCache>
            </c:strRef>
          </c:tx>
          <c:spPr>
            <a:ln w="28575" cap="rnd">
              <a:solidFill>
                <a:schemeClr val="accent6">
                  <a:lumMod val="60%"/>
                  <a:lumOff val="40%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5.9675066911256125E-3"/>
                  <c:y val="2.57680798418204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D54-42CB-A1B5-16168083E1D7}"/>
                </c:ext>
              </c:extLst>
            </c:dLbl>
            <c:dLbl>
              <c:idx val="1"/>
              <c:layout>
                <c:manualLayout>
                  <c:x val="4.4756300183441547E-3"/>
                  <c:y val="-3.00627598154572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D54-42CB-A1B5-16168083E1D7}"/>
                </c:ext>
              </c:extLst>
            </c:dLbl>
            <c:dLbl>
              <c:idx val="2"/>
              <c:layout>
                <c:manualLayout>
                  <c:x val="0"/>
                  <c:y val="2.14733998681837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D54-42CB-A1B5-16168083E1D7}"/>
                </c:ext>
              </c:extLst>
            </c:dLbl>
            <c:dLbl>
              <c:idx val="3"/>
              <c:layout>
                <c:manualLayout>
                  <c:x val="-7.4717757430075263E-2"/>
                  <c:y val="-3.65047962228446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D54-42CB-A1B5-16168083E1D7}"/>
                </c:ext>
              </c:extLst>
            </c:dLbl>
            <c:dLbl>
              <c:idx val="4"/>
              <c:layout>
                <c:manualLayout>
                  <c:x val="1.8660046297118465E-2"/>
                  <c:y val="-5.15096910520359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D54-42CB-A1B5-16168083E1D7}"/>
                </c:ext>
              </c:extLst>
            </c:dLbl>
            <c:dLbl>
              <c:idx val="5"/>
              <c:layout>
                <c:manualLayout>
                  <c:x val="4.4756300183442094E-3"/>
                  <c:y val="-4.50941397231858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D54-42CB-A1B5-16168083E1D7}"/>
                </c:ext>
              </c:extLst>
            </c:dLbl>
            <c:dLbl>
              <c:idx val="6"/>
              <c:layout>
                <c:manualLayout>
                  <c:x val="-9.1321703525647488E-2"/>
                  <c:y val="-4.29237567615478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D54-42CB-A1B5-16168083E1D7}"/>
                </c:ext>
              </c:extLst>
            </c:dLbl>
            <c:dLbl>
              <c:idx val="7"/>
              <c:layout>
                <c:manualLayout>
                  <c:x val="-1.9371270444834415E-2"/>
                  <c:y val="-4.50699445996252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D54-42CB-A1B5-16168083E1D7}"/>
                </c:ext>
              </c:extLst>
            </c:dLbl>
            <c:spPr>
              <a:solidFill>
                <a:schemeClr val="accent3">
                  <a:lumMod val="40%"/>
                  <a:lumOff val="60%"/>
                </a:scheme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dk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'Max Trades for Max Profits'!$B$2:$B$17</c15:sqref>
                  </c15:fullRef>
                </c:ext>
              </c:extLst>
              <c:f>'Max Trades for Max Profits'!$B$2:$B$9</c:f>
              <c:numCache>
                <c:formatCode>m/d/yyyy</c:formatCode>
                <c:ptCount val="8"/>
                <c:pt idx="0">
                  <c:v>45474</c:v>
                </c:pt>
                <c:pt idx="1">
                  <c:v>45547</c:v>
                </c:pt>
                <c:pt idx="3">
                  <c:v>45595</c:v>
                </c:pt>
                <c:pt idx="4">
                  <c:v>45698</c:v>
                </c:pt>
                <c:pt idx="6">
                  <c:v>45754</c:v>
                </c:pt>
                <c:pt idx="7">
                  <c:v>45812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'Max Trades for Max Profits'!$E$2:$E$17</c15:sqref>
                  </c15:fullRef>
                </c:ext>
              </c:extLst>
              <c:f>'Max Trades for Max Profits'!$E$2:$E$9</c:f>
              <c:numCache>
                <c:formatCode>0.00%</c:formatCode>
                <c:ptCount val="8"/>
                <c:pt idx="0">
                  <c:v>1</c:v>
                </c:pt>
                <c:pt idx="1">
                  <c:v>1.3695999999999999</c:v>
                </c:pt>
                <c:pt idx="3">
                  <c:v>1</c:v>
                </c:pt>
                <c:pt idx="4">
                  <c:v>1.395</c:v>
                </c:pt>
                <c:pt idx="6">
                  <c:v>1</c:v>
                </c:pt>
                <c:pt idx="7">
                  <c:v>1.3561000000000001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4-42CB-A1B5-16168083E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16063"/>
        <c:axId val="115757343"/>
      </c:lineChart>
      <c:catAx>
        <c:axId val="1156896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1983"/>
        <c:crosses val="autoZero"/>
        <c:auto val="0"/>
        <c:lblAlgn val="ctr"/>
        <c:lblOffset val="100"/>
        <c:tickLblSkip val="1"/>
        <c:tickMarkSkip val="10"/>
        <c:noMultiLvlLbl val="0"/>
      </c:catAx>
      <c:valAx>
        <c:axId val="115681983"/>
        <c:scaling>
          <c:orientation val="minMax"/>
          <c:max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89663"/>
        <c:crosses val="autoZero"/>
        <c:crossBetween val="between"/>
      </c:valAx>
      <c:valAx>
        <c:axId val="1157573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16063"/>
        <c:crosses val="max"/>
        <c:crossBetween val="between"/>
      </c:valAx>
      <c:dateAx>
        <c:axId val="11571606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575734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32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1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107947</xdr:colOff>
      <xdr:row>0</xdr:row>
      <xdr:rowOff>0</xdr:rowOff>
    </xdr:from>
    <xdr:to>
      <xdr:col>23</xdr:col>
      <xdr:colOff>533400</xdr:colOff>
      <xdr:row>42</xdr:row>
      <xdr:rowOff>19915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480116</xdr:colOff>
      <xdr:row>13</xdr:row>
      <xdr:rowOff>158704</xdr:rowOff>
    </xdr:from>
    <xdr:to>
      <xdr:col>13</xdr:col>
      <xdr:colOff>45111</xdr:colOff>
      <xdr:row>15</xdr:row>
      <xdr:rowOff>8702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8796568" y="2319752"/>
          <a:ext cx="179511" cy="177740"/>
        </a:xfrm>
        <a:prstGeom prst="ellipse">
          <a:avLst/>
        </a:prstGeom>
        <a:solidFill>
          <a:srgbClr val="7B1D7D">
            <a:alpha val="50.196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15</xdr:col>
      <xdr:colOff>29914</xdr:colOff>
      <xdr:row>9</xdr:row>
      <xdr:rowOff>135110</xdr:rowOff>
    </xdr:from>
    <xdr:to>
      <xdr:col>15</xdr:col>
      <xdr:colOff>203990</xdr:colOff>
      <xdr:row>10</xdr:row>
      <xdr:rowOff>148980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0189914" y="1640675"/>
          <a:ext cx="174076" cy="177740"/>
        </a:xfrm>
        <a:prstGeom prst="ellipse">
          <a:avLst/>
        </a:prstGeom>
        <a:solidFill>
          <a:srgbClr val="7B1D7D">
            <a:alpha val="50.196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19</xdr:col>
      <xdr:colOff>289750</xdr:colOff>
      <xdr:row>11</xdr:row>
      <xdr:rowOff>80164</xdr:rowOff>
    </xdr:from>
    <xdr:to>
      <xdr:col>19</xdr:col>
      <xdr:colOff>463826</xdr:colOff>
      <xdr:row>12</xdr:row>
      <xdr:rowOff>94033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907815" y="1913470"/>
          <a:ext cx="174076" cy="177740"/>
        </a:xfrm>
        <a:prstGeom prst="ellipse">
          <a:avLst/>
        </a:prstGeom>
        <a:solidFill>
          <a:srgbClr val="7B1D7D">
            <a:alpha val="50.196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605420</xdr:colOff>
      <xdr:row>5</xdr:row>
      <xdr:rowOff>146755</xdr:rowOff>
    </xdr:from>
    <xdr:to>
      <xdr:col>20</xdr:col>
      <xdr:colOff>467077</xdr:colOff>
      <xdr:row>9</xdr:row>
      <xdr:rowOff>68628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 rot="20983418">
          <a:off x="5849291" y="996836"/>
          <a:ext cx="7850367" cy="577357"/>
        </a:xfrm>
        <a:prstGeom prst="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Price</a:t>
          </a:r>
          <a:r>
            <a:rPr lang="en-AU" sz="1100" baseline="0%"/>
            <a:t> rose over 83% for the 2024 Financial Year</a:t>
          </a:r>
          <a:endParaRPr lang="en-AU" sz="1100"/>
        </a:p>
      </xdr:txBody>
    </xdr:sp>
    <xdr:clientData/>
  </xdr:twoCellAnchor>
  <xdr:twoCellAnchor>
    <xdr:from>
      <xdr:col>13</xdr:col>
      <xdr:colOff>556240</xdr:colOff>
      <xdr:row>15</xdr:row>
      <xdr:rowOff>146084</xdr:rowOff>
    </xdr:from>
    <xdr:to>
      <xdr:col>16</xdr:col>
      <xdr:colOff>279468</xdr:colOff>
      <xdr:row>18</xdr:row>
      <xdr:rowOff>109248</xdr:rowOff>
    </xdr:to>
    <xdr:sp macro="" textlink="">
      <xdr:nvSpPr>
        <xdr:cNvPr id="16" name="Call-out: Bent Lin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9439412" y="2631460"/>
          <a:ext cx="1546293" cy="45477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0718"/>
            <a:gd name="adj6" fmla="val -30295"/>
          </a:avLst>
        </a:prstGeom>
        <a:noFill/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AU" sz="1100" b="1">
              <a:solidFill>
                <a:schemeClr val="accent5"/>
              </a:solidFill>
            </a:rPr>
            <a:t>Bearish Signs</a:t>
          </a:r>
          <a:r>
            <a:rPr lang="en-AU" sz="1100" b="1" baseline="0%">
              <a:solidFill>
                <a:schemeClr val="accent5"/>
              </a:solidFill>
            </a:rPr>
            <a:t> </a:t>
          </a:r>
          <a:r>
            <a:rPr lang="en-AU" sz="1100" baseline="0%">
              <a:solidFill>
                <a:schemeClr val="accent5"/>
              </a:solidFill>
            </a:rPr>
            <a:t>(price drops with volume rises)</a:t>
          </a:r>
          <a:endParaRPr lang="en-AU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21997</xdr:colOff>
      <xdr:row>14</xdr:row>
      <xdr:rowOff>149719</xdr:rowOff>
    </xdr:from>
    <xdr:to>
      <xdr:col>13</xdr:col>
      <xdr:colOff>559415</xdr:colOff>
      <xdr:row>17</xdr:row>
      <xdr:rowOff>42556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>
          <a:stCxn id="3" idx="5"/>
          <a:endCxn id="16" idx="2"/>
        </xdr:cNvCxnSpPr>
      </xdr:nvCxnSpPr>
      <xdr:spPr>
        <a:xfrm>
          <a:off x="9127078" y="2464396"/>
          <a:ext cx="537418" cy="384450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152400</xdr:colOff>
      <xdr:row>1</xdr:row>
      <xdr:rowOff>66674</xdr:rowOff>
    </xdr:from>
    <xdr:to>
      <xdr:col>21</xdr:col>
      <xdr:colOff>200026</xdr:colOff>
      <xdr:row>43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c:userShapes xmlns:c="http://purl.oclc.org/ooxml/drawingml/chart">
  <cdr:relSizeAnchor xmlns:cdr="http://purl.oclc.org/ooxml/drawingml/chartDrawing">
    <cdr:from>
      <cdr:x>0.45321</cdr:x>
      <cdr:y>0.43277</cdr:y>
    </cdr:from>
    <cdr:to>
      <cdr:x>0.54679</cdr:x>
      <cdr:y>0.56723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C23A9A99-1352-AC82-0936-6331A09EF209}"/>
            </a:ext>
          </a:extLst>
        </cdr:cNvPr>
        <cdr:cNvSpPr txBox="1"/>
      </cdr:nvSpPr>
      <cdr:spPr>
        <a:xfrm xmlns:a="http://purl.oclc.org/ooxml/drawingml/main">
          <a:off x="4428898" y="2943225"/>
          <a:ext cx="914400" cy="9144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n-AU" sz="1100" kern="1200"/>
        </a:p>
      </cdr:txBody>
    </cdr:sp>
  </cdr:relSizeAnchor>
</c:userShapes>
</file>

<file path=xl/drawings/drawing4.xml><?xml version="1.0" encoding="utf-8"?>
<xdr:wsDr xmlns:xdr="http://purl.oclc.org/ooxml/drawingml/spreadsheetDrawing" xmlns:a="http://purl.oclc.org/ooxml/drawingml/main">
  <xdr:twoCellAnchor>
    <xdr:from>
      <xdr:col>4</xdr:col>
      <xdr:colOff>104774</xdr:colOff>
      <xdr:row>2</xdr:row>
      <xdr:rowOff>27516</xdr:rowOff>
    </xdr:from>
    <xdr:to>
      <xdr:col>18</xdr:col>
      <xdr:colOff>508000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425450</xdr:colOff>
      <xdr:row>34</xdr:row>
      <xdr:rowOff>53975</xdr:rowOff>
    </xdr:from>
    <xdr:to>
      <xdr:col>15</xdr:col>
      <xdr:colOff>234950</xdr:colOff>
      <xdr:row>37</xdr:row>
      <xdr:rowOff>31750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102475" y="5588000"/>
          <a:ext cx="4686300" cy="4635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100"/>
            <a:t>Shares Issued:</a:t>
          </a:r>
          <a:r>
            <a:rPr lang="en-AU" sz="1100" baseline="0%"/>
            <a:t> 109,333,981 (Constant for entire year)</a:t>
          </a:r>
          <a:endParaRPr lang="en-AU" sz="1100"/>
        </a:p>
      </xdr:txBody>
    </xdr:sp>
    <xdr:clientData/>
  </xdr:twoCellAnchor>
  <xdr:twoCellAnchor>
    <xdr:from>
      <xdr:col>14</xdr:col>
      <xdr:colOff>553555</xdr:colOff>
      <xdr:row>8</xdr:row>
      <xdr:rowOff>27884</xdr:rowOff>
    </xdr:from>
    <xdr:to>
      <xdr:col>16</xdr:col>
      <xdr:colOff>408609</xdr:colOff>
      <xdr:row>10</xdr:row>
      <xdr:rowOff>138319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1497780" y="1351859"/>
          <a:ext cx="1074254" cy="4342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/>
            <a:t>Yearly Peak: </a:t>
          </a:r>
          <a:r>
            <a:rPr lang="en-AU" sz="1100">
              <a:solidFill>
                <a:schemeClr val="accent6"/>
              </a:solidFill>
            </a:rPr>
            <a:t>+83.38%</a:t>
          </a:r>
        </a:p>
      </xdr:txBody>
    </xdr:sp>
    <xdr:clientData/>
  </xdr:twoCellAnchor>
  <xdr:twoCellAnchor>
    <xdr:from>
      <xdr:col>12</xdr:col>
      <xdr:colOff>510208</xdr:colOff>
      <xdr:row>16</xdr:row>
      <xdr:rowOff>75370</xdr:rowOff>
    </xdr:from>
    <xdr:to>
      <xdr:col>14</xdr:col>
      <xdr:colOff>572881</xdr:colOff>
      <xdr:row>19</xdr:row>
      <xdr:rowOff>151847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0421730" y="2642979"/>
          <a:ext cx="1277455" cy="552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/>
            <a:t>Significant drop: down </a:t>
          </a:r>
          <a:r>
            <a:rPr lang="en-AU" sz="1100">
              <a:solidFill>
                <a:srgbClr val="C00000"/>
              </a:solidFill>
            </a:rPr>
            <a:t>15.5%</a:t>
          </a:r>
        </a:p>
      </xdr:txBody>
    </xdr:sp>
    <xdr:clientData/>
  </xdr:twoCellAnchor>
  <xdr:twoCellAnchor>
    <xdr:from>
      <xdr:col>5</xdr:col>
      <xdr:colOff>601925</xdr:colOff>
      <xdr:row>21</xdr:row>
      <xdr:rowOff>122147</xdr:rowOff>
    </xdr:from>
    <xdr:to>
      <xdr:col>11</xdr:col>
      <xdr:colOff>282129</xdr:colOff>
      <xdr:row>24</xdr:row>
      <xdr:rowOff>61132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19942639">
          <a:off x="6059750" y="3551147"/>
          <a:ext cx="3337804" cy="424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>
              <a:solidFill>
                <a:schemeClr val="accent6"/>
              </a:solidFill>
            </a:rPr>
            <a:t>68.5% rise in market cap before drop</a:t>
          </a:r>
        </a:p>
      </xdr:txBody>
    </xdr:sp>
    <xdr:clientData/>
  </xdr:twoCellAnchor>
</xdr:wsDr>
</file>

<file path=xl/drawings/drawing5.xml><?xml version="1.0" encoding="utf-8"?>
<c:userShapes xmlns:c="http://purl.oclc.org/ooxml/drawingml/chart">
  <cdr:relSizeAnchor xmlns:cdr="http://purl.oclc.org/ooxml/drawingml/chartDrawing">
    <cdr:from>
      <cdr:x>0.57715</cdr:x>
      <cdr:y>0.34082</cdr:y>
    </cdr:from>
    <cdr:to>
      <cdr:x>0.60117</cdr:x>
      <cdr:y>0.37099</cdr:y>
    </cdr:to>
    <cdr:sp macro="" textlink="">
      <cdr:nvSpPr>
        <cdr:cNvPr id="2" name="Oval 1">
          <a:extLst xmlns:a="http://purl.oclc.org/ooxml/drawingml/main">
            <a:ext uri="{FF2B5EF4-FFF2-40B4-BE49-F238E27FC236}">
              <a16:creationId xmlns:a16="http://schemas.microsoft.com/office/drawing/2014/main" id="{4281D319-4603-58CB-2514-C149FC66AE51}"/>
            </a:ext>
          </a:extLst>
        </cdr:cNvPr>
        <cdr:cNvSpPr/>
      </cdr:nvSpPr>
      <cdr:spPr>
        <a:xfrm xmlns:a="http://purl.oclc.org/ooxml/drawingml/main">
          <a:off x="5158313" y="2363683"/>
          <a:ext cx="214681" cy="209237"/>
        </a:xfrm>
        <a:prstGeom xmlns:a="http://purl.oclc.org/ooxml/drawingml/main" prst="ellipse">
          <a:avLst/>
        </a:prstGeom>
        <a:solidFill xmlns:a="http://purl.oclc.org/ooxml/drawingml/main">
          <a:srgbClr val="FF0000">
            <a:alpha val="25.098%"/>
          </a:srgbClr>
        </a:solidFill>
        <a:ln xmlns:a="http://purl.oclc.org/ooxml/drawingml/main">
          <a:noFill/>
        </a:ln>
      </cdr:spPr>
      <cdr:style>
        <a:lnRef xmlns:a="http://purl.oclc.org/ooxml/drawingml/main" idx="2">
          <a:schemeClr val="accent1">
            <a:shade val="15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 vertOverflow="clip"/>
        <a:lstStyle xmlns:a="http://purl.oclc.org/ooxml/drawingml/main"/>
        <a:p xmlns:a="http://purl.oclc.org/ooxml/drawingml/main">
          <a:endParaRPr lang="en-AU" kern="1200"/>
        </a:p>
      </cdr:txBody>
    </cdr:sp>
  </cdr:relSizeAnchor>
  <cdr:relSizeAnchor xmlns:cdr="http://purl.oclc.org/ooxml/drawingml/chartDrawing">
    <cdr:from>
      <cdr:x>0.65006</cdr:x>
      <cdr:y>0.50485</cdr:y>
    </cdr:from>
    <cdr:to>
      <cdr:x>0.67408</cdr:x>
      <cdr:y>0.53502</cdr:y>
    </cdr:to>
    <cdr:sp macro="" textlink="">
      <cdr:nvSpPr>
        <cdr:cNvPr id="3" name="Oval 2">
          <a:extLst xmlns:a="http://purl.oclc.org/ooxml/drawingml/main">
            <a:ext uri="{FF2B5EF4-FFF2-40B4-BE49-F238E27FC236}">
              <a16:creationId xmlns:a16="http://schemas.microsoft.com/office/drawing/2014/main" id="{3F7708B8-BCB7-93F7-0579-8F8A08806542}"/>
            </a:ext>
          </a:extLst>
        </cdr:cNvPr>
        <cdr:cNvSpPr/>
      </cdr:nvSpPr>
      <cdr:spPr>
        <a:xfrm xmlns:a="http://purl.oclc.org/ooxml/drawingml/main">
          <a:off x="5809978" y="3501232"/>
          <a:ext cx="214682" cy="209237"/>
        </a:xfrm>
        <a:prstGeom xmlns:a="http://purl.oclc.org/ooxml/drawingml/main" prst="ellipse">
          <a:avLst/>
        </a:prstGeom>
        <a:solidFill xmlns:a="http://purl.oclc.org/ooxml/drawingml/main">
          <a:srgbClr val="FF0000">
            <a:alpha val="25.098%"/>
          </a:srgbClr>
        </a:solidFill>
        <a:ln xmlns:a="http://purl.oclc.org/ooxml/drawingml/main">
          <a:noFill/>
        </a:ln>
      </cdr:spPr>
      <cdr:style>
        <a:lnRef xmlns:a="http://purl.oclc.org/ooxml/drawingml/main" idx="2">
          <a:schemeClr val="accent1">
            <a:shade val="15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en-AU" kern="1200"/>
        </a:p>
      </cdr:txBody>
    </cdr:sp>
  </cdr:relSizeAnchor>
  <cdr:relSizeAnchor xmlns:cdr="http://purl.oclc.org/ooxml/drawingml/chartDrawing">
    <cdr:from>
      <cdr:x>0.07353</cdr:x>
      <cdr:y>0.31741</cdr:y>
    </cdr:from>
    <cdr:to>
      <cdr:x>0.57869</cdr:x>
      <cdr:y>0.64978</cdr:y>
    </cdr:to>
    <cdr:cxnSp macro="">
      <cdr:nvCxnSpPr>
        <cdr:cNvPr id="5" name="Straight Arrow Connector 4">
          <a:extLst xmlns:a="http://purl.oclc.org/ooxml/drawingml/main">
            <a:ext uri="{FF2B5EF4-FFF2-40B4-BE49-F238E27FC236}">
              <a16:creationId xmlns:a16="http://schemas.microsoft.com/office/drawing/2014/main" id="{788647F3-1F48-484D-C7DA-769D7924D71B}"/>
            </a:ext>
          </a:extLst>
        </cdr:cNvPr>
        <cdr:cNvCxnSpPr/>
      </cdr:nvCxnSpPr>
      <cdr:spPr>
        <a:xfrm xmlns:a="http://purl.oclc.org/ooxml/drawingml/main" flipV="1">
          <a:off x="657226" y="2201334"/>
          <a:ext cx="4514850" cy="2305050"/>
        </a:xfrm>
        <a:prstGeom xmlns:a="http://purl.oclc.org/ooxml/drawingml/main" prst="straightConnector1">
          <a:avLst/>
        </a:prstGeom>
        <a:ln xmlns:a="http://purl.oclc.org/ooxml/drawingml/main">
          <a:solidFill>
            <a:schemeClr val="accent6"/>
          </a:solidFill>
          <a:tailEnd type="triangle"/>
        </a:ln>
      </cdr:spPr>
      <cdr:style>
        <a:lnRef xmlns:a="http://purl.oclc.org/ooxml/drawingml/main" idx="2">
          <a:schemeClr val="accent1"/>
        </a:lnRef>
        <a:fillRef xmlns:a="http://purl.oclc.org/ooxml/drawingml/main" idx="0">
          <a:schemeClr val="accent1"/>
        </a:fillRef>
        <a:effectRef xmlns:a="http://purl.oclc.org/ooxml/drawingml/main" idx="1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drawings/drawing6.xml><?xml version="1.0" encoding="utf-8"?>
<xdr:wsDr xmlns:xdr="http://purl.oclc.org/ooxml/drawingml/spreadsheetDrawing" xmlns:a="http://purl.oclc.org/ooxml/drawingml/main">
  <xdr:twoCellAnchor>
    <xdr:from>
      <xdr:col>2</xdr:col>
      <xdr:colOff>206498</xdr:colOff>
      <xdr:row>0</xdr:row>
      <xdr:rowOff>137720</xdr:rowOff>
    </xdr:from>
    <xdr:to>
      <xdr:col>16</xdr:col>
      <xdr:colOff>384298</xdr:colOff>
      <xdr:row>36</xdr:row>
      <xdr:rowOff>131370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134327</xdr:colOff>
      <xdr:row>16</xdr:row>
      <xdr:rowOff>109904</xdr:rowOff>
    </xdr:from>
    <xdr:to>
      <xdr:col>13</xdr:col>
      <xdr:colOff>168031</xdr:colOff>
      <xdr:row>19</xdr:row>
      <xdr:rowOff>134327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 rot="632854">
          <a:off x="4145817" y="2772019"/>
          <a:ext cx="4918320" cy="518991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Divedend yield decreased by 43.6% for</a:t>
          </a:r>
          <a:r>
            <a:rPr lang="en-AU" sz="1100" baseline="0%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year</a:t>
          </a:r>
          <a:endParaRPr lang="en-AU" sz="1100">
            <a:effectLst/>
          </a:endParaRPr>
        </a:p>
        <a:p>
          <a:pPr algn="l"/>
          <a:endParaRPr lang="en-AU" sz="1100"/>
        </a:p>
      </xdr:txBody>
    </xdr:sp>
    <xdr:clientData/>
  </xdr:twoCellAnchor>
  <xdr:twoCellAnchor>
    <xdr:from>
      <xdr:col>4</xdr:col>
      <xdr:colOff>192698</xdr:colOff>
      <xdr:row>8</xdr:row>
      <xdr:rowOff>15631</xdr:rowOff>
    </xdr:from>
    <xdr:to>
      <xdr:col>4</xdr:col>
      <xdr:colOff>369765</xdr:colOff>
      <xdr:row>9</xdr:row>
      <xdr:rowOff>15386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593611" y="1358900"/>
          <a:ext cx="177067" cy="164611"/>
        </a:xfrm>
        <a:prstGeom prst="ellipse">
          <a:avLst/>
        </a:prstGeom>
        <a:solidFill>
          <a:srgbClr val="980000">
            <a:alpha val="25.098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571013</xdr:colOff>
      <xdr:row>11</xdr:row>
      <xdr:rowOff>162168</xdr:rowOff>
    </xdr:from>
    <xdr:to>
      <xdr:col>5</xdr:col>
      <xdr:colOff>147028</xdr:colOff>
      <xdr:row>12</xdr:row>
      <xdr:rowOff>161924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3971926" y="2000005"/>
          <a:ext cx="186592" cy="164611"/>
        </a:xfrm>
        <a:prstGeom prst="ellipse">
          <a:avLst/>
        </a:prstGeom>
        <a:solidFill>
          <a:srgbClr val="980000">
            <a:alpha val="25.098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161010</xdr:colOff>
      <xdr:row>11</xdr:row>
      <xdr:rowOff>92319</xdr:rowOff>
    </xdr:from>
    <xdr:to>
      <xdr:col>13</xdr:col>
      <xdr:colOff>461780</xdr:colOff>
      <xdr:row>13</xdr:row>
      <xdr:rowOff>73269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66C9DE3-6E31-5885-4A19-2755EB1F0BEE}"/>
            </a:ext>
          </a:extLst>
        </xdr:cNvPr>
        <xdr:cNvSpPr txBox="1"/>
      </xdr:nvSpPr>
      <xdr:spPr>
        <a:xfrm>
          <a:off x="8467909" y="1933208"/>
          <a:ext cx="914400" cy="310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Yield</a:t>
          </a:r>
          <a:r>
            <a:rPr lang="en-AU" sz="1100" baseline="0%"/>
            <a:t> spike:</a:t>
          </a:r>
          <a:endParaRPr lang="en-AU" sz="1100"/>
        </a:p>
      </xdr:txBody>
    </xdr:sp>
    <xdr:clientData/>
  </xdr:twoCellAnchor>
</xdr:wsDr>
</file>

<file path=xl/drawings/drawing7.xml><?xml version="1.0" encoding="utf-8"?>
<c:userShapes xmlns:c="http://purl.oclc.org/ooxml/drawingml/chart">
  <cdr:relSizeAnchor xmlns:cdr="http://purl.oclc.org/ooxml/drawingml/chartDrawing">
    <cdr:from>
      <cdr:x>0.90532</cdr:x>
      <cdr:y>0.41209</cdr:y>
    </cdr:from>
    <cdr:to>
      <cdr:x>0.93448</cdr:x>
      <cdr:y>0.46499</cdr:y>
    </cdr:to>
    <cdr:sp macro="" textlink="">
      <cdr:nvSpPr>
        <cdr:cNvPr id="2" name="Arrow: Down 1">
          <a:extLst xmlns:a="http://purl.oclc.org/ooxml/drawingml/main">
            <a:ext uri="{FF2B5EF4-FFF2-40B4-BE49-F238E27FC236}">
              <a16:creationId xmlns:a16="http://schemas.microsoft.com/office/drawing/2014/main" id="{30EBD94C-1858-B8A3-1446-C25553444C9F}"/>
            </a:ext>
          </a:extLst>
        </cdr:cNvPr>
        <cdr:cNvSpPr/>
      </cdr:nvSpPr>
      <cdr:spPr>
        <a:xfrm xmlns:a="http://purl.oclc.org/ooxml/drawingml/main">
          <a:off x="7915530" y="2346719"/>
          <a:ext cx="254927" cy="301277"/>
        </a:xfrm>
        <a:prstGeom xmlns:a="http://purl.oclc.org/ooxml/drawingml/main" prst="downArrow">
          <a:avLst/>
        </a:prstGeom>
        <a:solidFill xmlns:a="http://purl.oclc.org/ooxml/drawingml/main">
          <a:srgbClr val="C00000"/>
        </a:solidFill>
      </cdr:spPr>
      <cdr:style>
        <a:lnRef xmlns:a="http://purl.oclc.org/ooxml/drawingml/main" idx="2">
          <a:schemeClr val="accent1">
            <a:shade val="15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 vertOverflow="clip"/>
        <a:lstStyle xmlns:a="http://purl.oclc.org/ooxml/drawingml/main"/>
        <a:p xmlns:a="http://purl.oclc.org/ooxml/drawingml/main">
          <a:endParaRPr lang="en-AU" kern="1200"/>
        </a:p>
      </cdr:txBody>
    </cdr:sp>
  </cdr:relSizeAnchor>
  <cdr:relSizeAnchor xmlns:cdr="http://purl.oclc.org/ooxml/drawingml/chartDrawing">
    <cdr:from>
      <cdr:x>0.05007</cdr:x>
      <cdr:y>0.20227</cdr:y>
    </cdr:from>
    <cdr:to>
      <cdr:x>0.07923</cdr:x>
      <cdr:y>0.25518</cdr:y>
    </cdr:to>
    <cdr:sp macro="" textlink="">
      <cdr:nvSpPr>
        <cdr:cNvPr id="3" name="Arrow: Down 2">
          <a:extLst xmlns:a="http://purl.oclc.org/ooxml/drawingml/main">
            <a:ext uri="{FF2B5EF4-FFF2-40B4-BE49-F238E27FC236}">
              <a16:creationId xmlns:a16="http://schemas.microsoft.com/office/drawing/2014/main" id="{F8F744CA-09B5-504D-52E8-6820A50617CB}"/>
            </a:ext>
          </a:extLst>
        </cdr:cNvPr>
        <cdr:cNvSpPr/>
      </cdr:nvSpPr>
      <cdr:spPr>
        <a:xfrm xmlns:a="http://purl.oclc.org/ooxml/drawingml/main" rot="10800000">
          <a:off x="435660" y="1150463"/>
          <a:ext cx="253676" cy="300902"/>
        </a:xfrm>
        <a:prstGeom xmlns:a="http://purl.oclc.org/ooxml/drawingml/main" prst="downArrow">
          <a:avLst/>
        </a:prstGeom>
        <a:solidFill xmlns:a="http://purl.oclc.org/ooxml/drawingml/main">
          <a:srgbClr val="92D050"/>
        </a:solidFill>
      </cdr:spPr>
      <cdr:style>
        <a:lnRef xmlns:a="http://purl.oclc.org/ooxml/drawingml/main" idx="2">
          <a:schemeClr val="accent1">
            <a:shade val="15%"/>
          </a:schemeClr>
        </a:lnRef>
        <a:fillRef xmlns:a="http://purl.oclc.org/ooxml/drawingml/main" idx="1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lt1"/>
        </a:fontRef>
      </cdr:style>
      <cdr:txBody>
        <a:bodyPr xmlns:a="http://purl.oclc.org/ooxml/drawingml/main"/>
        <a:lstStyle xmlns:a="http://purl.oclc.org/ooxml/drawingml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endParaRPr lang="en-AU" kern="1200"/>
        </a:p>
      </cdr:txBody>
    </cdr:sp>
  </cdr:relSizeAnchor>
  <cdr:relSizeAnchor xmlns:cdr="http://purl.oclc.org/ooxml/drawingml/chartDrawing">
    <cdr:from>
      <cdr:x>0.1765</cdr:x>
      <cdr:y>0.18442</cdr:y>
    </cdr:from>
    <cdr:to>
      <cdr:x>0.25833</cdr:x>
      <cdr:y>0.2979</cdr:y>
    </cdr:to>
    <cdr:sp macro="" textlink="">
      <cdr:nvSpPr>
        <cdr:cNvPr id="10" name="TextBox 9">
          <a:extLst xmlns:a="http://purl.oclc.org/ooxml/drawingml/main">
            <a:ext uri="{FF2B5EF4-FFF2-40B4-BE49-F238E27FC236}">
              <a16:creationId xmlns:a16="http://schemas.microsoft.com/office/drawing/2014/main" id="{41D40BD5-A466-DF85-8C58-F4A4F3C10AD9}"/>
            </a:ext>
          </a:extLst>
        </cdr:cNvPr>
        <cdr:cNvSpPr txBox="1"/>
      </cdr:nvSpPr>
      <cdr:spPr>
        <a:xfrm xmlns:a="http://purl.oclc.org/ooxml/drawingml/main">
          <a:off x="1540117" y="1097830"/>
          <a:ext cx="714010" cy="675556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pPr algn="ctr"/>
          <a:r>
            <a:rPr lang="en-AU" sz="1100" kern="1200"/>
            <a:t>Yield </a:t>
          </a:r>
          <a:r>
            <a:rPr lang="en-AU" sz="1100" kern="1200">
              <a:solidFill>
                <a:srgbClr val="C00000"/>
              </a:solidFill>
            </a:rPr>
            <a:t>↓</a:t>
          </a:r>
          <a:r>
            <a:rPr lang="en-AU" sz="1100" kern="1200"/>
            <a:t> </a:t>
          </a:r>
          <a:r>
            <a:rPr lang="en-AU" sz="1100" kern="1200">
              <a:solidFill>
                <a:srgbClr val="C00000"/>
              </a:solidFill>
            </a:rPr>
            <a:t>0.91%</a:t>
          </a:r>
          <a:r>
            <a:rPr lang="en-AU" sz="1100" kern="1200" baseline="0%"/>
            <a:t> in </a:t>
          </a:r>
          <a:r>
            <a:rPr lang="en-AU" sz="1100" kern="1200" baseline="0%">
              <a:solidFill>
                <a:sysClr val="windowText" lastClr="000000"/>
              </a:solidFill>
            </a:rPr>
            <a:t>16 </a:t>
          </a:r>
          <a:r>
            <a:rPr lang="en-AU" sz="1100" kern="1200" baseline="0%"/>
            <a:t>days</a:t>
          </a:r>
          <a:endParaRPr lang="en-AU" sz="1100" kern="1200"/>
        </a:p>
      </cdr:txBody>
    </cdr:sp>
  </cdr:relSizeAnchor>
</c:userShapes>
</file>

<file path=xl/drawings/drawing8.xml><?xml version="1.0" encoding="utf-8"?>
<xdr:wsDr xmlns:xdr="http://purl.oclc.org/ooxml/drawingml/spreadsheetDrawing" xmlns:a="http://purl.oclc.org/ooxml/drawingml/main">
  <xdr:twoCellAnchor>
    <xdr:from>
      <xdr:col>3</xdr:col>
      <xdr:colOff>582107</xdr:colOff>
      <xdr:row>3</xdr:row>
      <xdr:rowOff>136534</xdr:rowOff>
    </xdr:from>
    <xdr:to>
      <xdr:col>15</xdr:col>
      <xdr:colOff>552684</xdr:colOff>
      <xdr:row>34</xdr:row>
      <xdr:rowOff>82314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106556</xdr:colOff>
      <xdr:row>19</xdr:row>
      <xdr:rowOff>24430</xdr:rowOff>
    </xdr:from>
    <xdr:to>
      <xdr:col>13</xdr:col>
      <xdr:colOff>132434</xdr:colOff>
      <xdr:row>22</xdr:row>
      <xdr:rowOff>18551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7682412" y="3080580"/>
          <a:ext cx="1248338" cy="4729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000"/>
            <a:t>15.22%</a:t>
          </a:r>
          <a:r>
            <a:rPr lang="en-AU" sz="1000" baseline="0%"/>
            <a:t> decrease in 2 months</a:t>
          </a:r>
          <a:endParaRPr lang="en-AU" sz="1000"/>
        </a:p>
      </xdr:txBody>
    </xdr:sp>
    <xdr:clientData/>
  </xdr:twoCellAnchor>
  <xdr:twoCellAnchor>
    <xdr:from>
      <xdr:col>12</xdr:col>
      <xdr:colOff>330883</xdr:colOff>
      <xdr:row>6</xdr:row>
      <xdr:rowOff>116166</xdr:rowOff>
    </xdr:from>
    <xdr:to>
      <xdr:col>12</xdr:col>
      <xdr:colOff>528284</xdr:colOff>
      <xdr:row>8</xdr:row>
      <xdr:rowOff>8579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rot="10800000">
          <a:off x="8497399" y="1105100"/>
          <a:ext cx="197401" cy="215118"/>
        </a:xfrm>
        <a:prstGeom prst="downArrow">
          <a:avLst/>
        </a:prstGeom>
        <a:ln>
          <a:solidFill>
            <a:schemeClr val="accent6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478806</xdr:colOff>
      <xdr:row>6</xdr:row>
      <xdr:rowOff>51318</xdr:rowOff>
    </xdr:from>
    <xdr:to>
      <xdr:col>14</xdr:col>
      <xdr:colOff>504684</xdr:colOff>
      <xdr:row>9</xdr:row>
      <xdr:rowOff>45439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8645322" y="1040252"/>
          <a:ext cx="1243829" cy="4781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000"/>
            <a:t>30.49%</a:t>
          </a:r>
          <a:r>
            <a:rPr lang="en-AU" sz="1000" baseline="0%"/>
            <a:t> increase in 2 months</a:t>
          </a:r>
          <a:endParaRPr lang="en-AU" sz="1000"/>
        </a:p>
      </xdr:txBody>
    </xdr:sp>
    <xdr:clientData/>
  </xdr:twoCellAnchor>
</xdr:wsDr>
</file>

<file path=xl/drawings/drawing9.xml><?xml version="1.0" encoding="utf-8"?>
<c:userShapes xmlns:c="http://purl.oclc.org/ooxml/drawingml/chart">
  <cdr:relSizeAnchor xmlns:cdr="http://purl.oclc.org/ooxml/drawingml/chartDrawing">
    <cdr:from>
      <cdr:x>0.65728</cdr:x>
      <cdr:y>0.3102</cdr:y>
    </cdr:from>
    <cdr:to>
      <cdr:x>0.77232</cdr:x>
      <cdr:y>0.4745</cdr:y>
    </cdr:to>
    <cdr:cxnSp macro="">
      <cdr:nvCxnSpPr>
        <cdr:cNvPr id="3" name="Straight Arrow Connector 2">
          <a:extLst xmlns:a="http://purl.oclc.org/ooxml/drawingml/main">
            <a:ext uri="{FF2B5EF4-FFF2-40B4-BE49-F238E27FC236}">
              <a16:creationId xmlns:a16="http://schemas.microsoft.com/office/drawing/2014/main" id="{73AA6763-F3CE-028C-DF08-8BF392EA1ADA}"/>
            </a:ext>
          </a:extLst>
        </cdr:cNvPr>
        <cdr:cNvCxnSpPr/>
      </cdr:nvCxnSpPr>
      <cdr:spPr>
        <a:xfrm xmlns:a="http://purl.oclc.org/ooxml/drawingml/main">
          <a:off x="4803633" y="1509762"/>
          <a:ext cx="840788" cy="799629"/>
        </a:xfrm>
        <a:prstGeom xmlns:a="http://purl.oclc.org/ooxml/drawingml/main" prst="straightConnector1">
          <a:avLst/>
        </a:prstGeom>
        <a:ln xmlns:a="http://purl.oclc.org/ooxml/drawingml/main">
          <a:solidFill>
            <a:srgbClr val="C00000"/>
          </a:solidFill>
          <a:tailEnd type="triangle"/>
        </a:ln>
      </cdr:spPr>
      <cdr:style>
        <a:lnRef xmlns:a="http://purl.oclc.org/ooxml/drawingml/main" idx="2">
          <a:schemeClr val="accent1"/>
        </a:lnRef>
        <a:fillRef xmlns:a="http://purl.oclc.org/ooxml/drawingml/main" idx="0">
          <a:schemeClr val="accent1"/>
        </a:fillRef>
        <a:effectRef xmlns:a="http://purl.oclc.org/ooxml/drawingml/main" idx="1">
          <a:schemeClr val="accent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0.75815</cdr:x>
      <cdr:y>0.20174</cdr:y>
    </cdr:from>
    <cdr:to>
      <cdr:x>0.89117</cdr:x>
      <cdr:y>0.35638</cdr:y>
    </cdr:to>
    <cdr:cxnSp macro="">
      <cdr:nvCxnSpPr>
        <cdr:cNvPr id="4" name="Straight Arrow Connector 3">
          <a:extLst xmlns:a="http://purl.oclc.org/ooxml/drawingml/main">
            <a:ext uri="{FF2B5EF4-FFF2-40B4-BE49-F238E27FC236}">
              <a16:creationId xmlns:a16="http://schemas.microsoft.com/office/drawing/2014/main" id="{B23EA071-4343-3607-13A4-7163D4C72936}"/>
            </a:ext>
          </a:extLst>
        </cdr:cNvPr>
        <cdr:cNvCxnSpPr/>
      </cdr:nvCxnSpPr>
      <cdr:spPr>
        <a:xfrm xmlns:a="http://purl.oclc.org/ooxml/drawingml/main" flipV="1">
          <a:off x="5518057" y="998138"/>
          <a:ext cx="968115" cy="765123"/>
        </a:xfrm>
        <a:prstGeom xmlns:a="http://purl.oclc.org/ooxml/drawingml/main" prst="straightConnector1">
          <a:avLst/>
        </a:prstGeom>
        <a:ln xmlns:a="http://purl.oclc.org/ooxml/drawingml/main">
          <a:solidFill>
            <a:schemeClr val="accent6"/>
          </a:solidFill>
          <a:tailEnd type="triangle"/>
        </a:ln>
      </cdr:spPr>
      <cdr:style>
        <a:lnRef xmlns:a="http://purl.oclc.org/ooxml/drawingml/main" idx="2">
          <a:schemeClr val="accent1"/>
        </a:lnRef>
        <a:fillRef xmlns:a="http://purl.oclc.org/ooxml/drawingml/main" idx="0">
          <a:schemeClr val="accent1"/>
        </a:fillRef>
        <a:effectRef xmlns:a="http://purl.oclc.org/ooxml/drawingml/main" idx="1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drawings/drawing10.xml><?xml version="1.0" encoding="utf-8"?>
<xdr:wsDr xmlns:xdr="http://purl.oclc.org/ooxml/drawingml/spreadsheetDrawing" xmlns:a="http://purl.oclc.org/ooxml/drawingml/main">
  <xdr:twoCellAnchor>
    <xdr:from>
      <xdr:col>5</xdr:col>
      <xdr:colOff>234027</xdr:colOff>
      <xdr:row>11</xdr:row>
      <xdr:rowOff>64604</xdr:rowOff>
    </xdr:from>
    <xdr:to>
      <xdr:col>17</xdr:col>
      <xdr:colOff>601594</xdr:colOff>
      <xdr:row>51</xdr:row>
      <xdr:rowOff>158137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304705</xdr:colOff>
      <xdr:row>19</xdr:row>
      <xdr:rowOff>111579</xdr:rowOff>
    </xdr:from>
    <xdr:to>
      <xdr:col>16</xdr:col>
      <xdr:colOff>318216</xdr:colOff>
      <xdr:row>23</xdr:row>
      <xdr:rowOff>141713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rot="20242340">
          <a:off x="4384918" y="3192005"/>
          <a:ext cx="6708032" cy="678644"/>
        </a:xfrm>
        <a:prstGeom prst="rightArrow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/>
            <a:t>$1000</a:t>
          </a:r>
          <a:r>
            <a:rPr lang="en-AU" sz="1800" baseline="0%"/>
            <a:t> into $1853: 85.3% increase over the year</a:t>
          </a:r>
          <a:endParaRPr lang="en-AU" sz="1800"/>
        </a:p>
      </xdr:txBody>
    </xdr:sp>
    <xdr:clientData/>
  </xdr:twoCellAnchor>
  <xdr:twoCellAnchor>
    <xdr:from>
      <xdr:col>14</xdr:col>
      <xdr:colOff>47288</xdr:colOff>
      <xdr:row>31</xdr:row>
      <xdr:rowOff>47288</xdr:rowOff>
    </xdr:from>
    <xdr:to>
      <xdr:col>14</xdr:col>
      <xdr:colOff>249948</xdr:colOff>
      <xdr:row>32</xdr:row>
      <xdr:rowOff>67553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606065" y="5073245"/>
          <a:ext cx="202660" cy="182393"/>
        </a:xfrm>
        <a:prstGeom prst="ellipse">
          <a:avLst/>
        </a:prstGeom>
        <a:solidFill>
          <a:srgbClr val="FF0000">
            <a:alpha val="34.902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263458</xdr:colOff>
      <xdr:row>31</xdr:row>
      <xdr:rowOff>138485</xdr:rowOff>
    </xdr:from>
    <xdr:to>
      <xdr:col>14</xdr:col>
      <xdr:colOff>47288</xdr:colOff>
      <xdr:row>31</xdr:row>
      <xdr:rowOff>148619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5" idx="2"/>
        </xdr:cNvCxnSpPr>
      </xdr:nvCxnSpPr>
      <xdr:spPr>
        <a:xfrm flipH="1">
          <a:off x="7059309" y="5164442"/>
          <a:ext cx="2546756" cy="10134"/>
        </a:xfrm>
        <a:prstGeom prst="line">
          <a:avLst/>
        </a:prstGeom>
        <a:ln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213200</xdr:colOff>
      <xdr:row>31</xdr:row>
      <xdr:rowOff>37562</xdr:rowOff>
    </xdr:from>
    <xdr:to>
      <xdr:col>10</xdr:col>
      <xdr:colOff>415860</xdr:colOff>
      <xdr:row>32</xdr:row>
      <xdr:rowOff>57827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009051" y="5063519"/>
          <a:ext cx="202660" cy="182393"/>
        </a:xfrm>
        <a:prstGeom prst="ellipse">
          <a:avLst/>
        </a:prstGeom>
        <a:solidFill>
          <a:srgbClr val="FF0000">
            <a:alpha val="34.902%"/>
          </a:srgbClr>
        </a:solidFill>
        <a:ln>
          <a:noFill/>
        </a:ln>
      </xdr:spPr>
      <xdr:style>
        <a:lnRef idx="2">
          <a:schemeClr val="accent1">
            <a:shade val="15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11.xml><?xml version="1.0" encoding="utf-8"?>
<c:userShapes xmlns:c="http://purl.oclc.org/ooxml/drawingml/chart">
  <cdr:relSizeAnchor xmlns:cdr="http://purl.oclc.org/ooxml/drawingml/chartDrawing">
    <cdr:from>
      <cdr:x>0.42464</cdr:x>
      <cdr:y>0.50463</cdr:y>
    </cdr:from>
    <cdr:to>
      <cdr:x>0.82206</cdr:x>
      <cdr:y>0.60321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325C2259-B5E3-8829-9020-26D54350333F}"/>
            </a:ext>
          </a:extLst>
        </cdr:cNvPr>
        <cdr:cNvSpPr txBox="1"/>
      </cdr:nvSpPr>
      <cdr:spPr>
        <a:xfrm xmlns:a="http://purl.oclc.org/ooxml/drawingml/main">
          <a:off x="3515176" y="3319810"/>
          <a:ext cx="3289840" cy="648511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AU" sz="1100" kern="1200"/>
            <a:t>Regressed to value from</a:t>
          </a:r>
          <a:r>
            <a:rPr lang="en-AU" sz="1100" kern="1200" baseline="0%"/>
            <a:t> 4 months ago</a:t>
          </a:r>
          <a:endParaRPr lang="en-AU" sz="1100" kern="1200"/>
        </a:p>
      </cdr:txBody>
    </cdr:sp>
  </cdr:relSizeAnchor>
</c:userShapes>
</file>

<file path=xl/drawings/drawing12.xml><?xml version="1.0" encoding="utf-8"?>
<xdr:wsDr xmlns:xdr="http://purl.oclc.org/ooxml/drawingml/spreadsheetDrawing" xmlns:a="http://purl.oclc.org/ooxml/drawingml/main">
  <xdr:twoCellAnchor>
    <xdr:from>
      <xdr:col>0</xdr:col>
      <xdr:colOff>133350</xdr:colOff>
      <xdr:row>5</xdr:row>
      <xdr:rowOff>6350</xdr:rowOff>
    </xdr:from>
    <xdr:to>
      <xdr:col>15</xdr:col>
      <xdr:colOff>450607</xdr:colOff>
      <xdr:row>47</xdr:row>
      <xdr:rowOff>51778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438150</xdr:colOff>
      <xdr:row>11</xdr:row>
      <xdr:rowOff>95250</xdr:rowOff>
    </xdr:from>
    <xdr:to>
      <xdr:col>14</xdr:col>
      <xdr:colOff>222250</xdr:colOff>
      <xdr:row>11</xdr:row>
      <xdr:rowOff>146050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7524750" y="1847850"/>
          <a:ext cx="1612900" cy="508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10</xdr:row>
      <xdr:rowOff>120650</xdr:rowOff>
    </xdr:from>
    <xdr:to>
      <xdr:col>11</xdr:col>
      <xdr:colOff>444500</xdr:colOff>
      <xdr:row>13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5480050" y="1714500"/>
          <a:ext cx="2051050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AU" sz="1100">
              <a:solidFill>
                <a:schemeClr val="accent6"/>
              </a:solidFill>
            </a:rPr>
            <a:t>Sell</a:t>
          </a:r>
          <a:r>
            <a:rPr lang="en-AU" sz="1100" baseline="0%">
              <a:solidFill>
                <a:schemeClr val="accent6"/>
              </a:solidFill>
            </a:rPr>
            <a:t> 16 JBH shares at $112.98 on June 4, 2025</a:t>
          </a:r>
          <a:endParaRPr lang="en-AU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605739</xdr:colOff>
      <xdr:row>4</xdr:row>
      <xdr:rowOff>132054</xdr:rowOff>
    </xdr:from>
    <xdr:to>
      <xdr:col>29</xdr:col>
      <xdr:colOff>2118</xdr:colOff>
      <xdr:row>47</xdr:row>
      <xdr:rowOff>9271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27</xdr:col>
      <xdr:colOff>124510</xdr:colOff>
      <xdr:row>9</xdr:row>
      <xdr:rowOff>155637</xdr:rowOff>
    </xdr:from>
    <xdr:to>
      <xdr:col>27</xdr:col>
      <xdr:colOff>124510</xdr:colOff>
      <xdr:row>11</xdr:row>
      <xdr:rowOff>99608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16976912" y="1618627"/>
          <a:ext cx="0" cy="26769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133724</xdr:colOff>
      <xdr:row>11</xdr:row>
      <xdr:rowOff>121271</xdr:rowOff>
    </xdr:from>
    <xdr:to>
      <xdr:col>27</xdr:col>
      <xdr:colOff>136961</xdr:colOff>
      <xdr:row>25</xdr:row>
      <xdr:rowOff>118284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>
          <a:off x="16986126" y="1907987"/>
          <a:ext cx="3237" cy="226309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136961</xdr:colOff>
      <xdr:row>25</xdr:row>
      <xdr:rowOff>124260</xdr:rowOff>
    </xdr:from>
    <xdr:to>
      <xdr:col>27</xdr:col>
      <xdr:colOff>142938</xdr:colOff>
      <xdr:row>43</xdr:row>
      <xdr:rowOff>49803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6989363" y="4177054"/>
          <a:ext cx="5977" cy="2839073"/>
        </a:xfrm>
        <a:prstGeom prst="straightConnector1">
          <a:avLst/>
        </a:prstGeom>
        <a:ln>
          <a:solidFill>
            <a:srgbClr val="FFC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149354</xdr:colOff>
      <xdr:row>10</xdr:row>
      <xdr:rowOff>6484</xdr:rowOff>
    </xdr:from>
    <xdr:to>
      <xdr:col>28</xdr:col>
      <xdr:colOff>362006</xdr:colOff>
      <xdr:row>43</xdr:row>
      <xdr:rowOff>43578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8186056" y="1627761"/>
          <a:ext cx="820631" cy="5387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>
              <a:solidFill>
                <a:schemeClr val="accent1"/>
              </a:solidFill>
            </a:rPr>
            <a:t>Dividends</a:t>
          </a:r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r>
            <a:rPr lang="en-AU" sz="1000">
              <a:solidFill>
                <a:srgbClr val="FF0000"/>
              </a:solidFill>
            </a:rPr>
            <a:t>Profit</a:t>
          </a:r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endParaRPr lang="en-AU" sz="1000"/>
        </a:p>
        <a:p>
          <a:pPr algn="l"/>
          <a:r>
            <a:rPr lang="en-AU" sz="1000">
              <a:solidFill>
                <a:schemeClr val="accent2"/>
              </a:solidFill>
            </a:rPr>
            <a:t>Initial</a:t>
          </a:r>
          <a:r>
            <a:rPr lang="en-AU" sz="1000" baseline="0%">
              <a:solidFill>
                <a:schemeClr val="accent2"/>
              </a:solidFill>
            </a:rPr>
            <a:t> Investment</a:t>
          </a:r>
          <a:endParaRPr lang="en-AU" sz="1000">
            <a:solidFill>
              <a:schemeClr val="accent2"/>
            </a:solidFill>
          </a:endParaRPr>
        </a:p>
        <a:p>
          <a:pPr algn="l"/>
          <a:endParaRPr lang="en-AU" sz="1000">
            <a:solidFill>
              <a:schemeClr val="accent2"/>
            </a:solidFill>
          </a:endParaRPr>
        </a:p>
        <a:p>
          <a:pPr algn="ctr"/>
          <a:endParaRPr lang="en-AU" sz="1000">
            <a:solidFill>
              <a:schemeClr val="accent2"/>
            </a:solidFill>
          </a:endParaRPr>
        </a:p>
        <a:p>
          <a:pPr algn="ctr"/>
          <a:endParaRPr lang="en-AU" sz="1000"/>
        </a:p>
        <a:p>
          <a:pPr algn="ctr"/>
          <a:endParaRPr lang="en-AU" sz="1000"/>
        </a:p>
      </xdr:txBody>
    </xdr:sp>
    <xdr:clientData/>
  </xdr:twoCellAnchor>
</xdr:wsDr>
</file>

<file path=xl/drawings/drawing13.xml><?xml version="1.0" encoding="utf-8"?>
<c:userShapes xmlns:c="http://purl.oclc.org/ooxml/drawingml/chart">
  <cdr:relSizeAnchor xmlns:cdr="http://purl.oclc.org/ooxml/drawingml/chartDrawing">
    <cdr:from>
      <cdr:x>0.45321</cdr:x>
      <cdr:y>0.43277</cdr:y>
    </cdr:from>
    <cdr:to>
      <cdr:x>0.54679</cdr:x>
      <cdr:y>0.56723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C23A9A99-1352-AC82-0936-6331A09EF209}"/>
            </a:ext>
          </a:extLst>
        </cdr:cNvPr>
        <cdr:cNvSpPr txBox="1"/>
      </cdr:nvSpPr>
      <cdr:spPr>
        <a:xfrm xmlns:a="http://purl.oclc.org/ooxml/drawingml/main">
          <a:off x="4428898" y="2943225"/>
          <a:ext cx="914400" cy="9144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n-AU" sz="1100" kern="1200"/>
        </a:p>
      </cdr:txBody>
    </cdr:sp>
  </cdr:relSizeAnchor>
  <cdr:relSizeAnchor xmlns:cdr="http://purl.oclc.org/ooxml/drawingml/chartDrawing">
    <cdr:from>
      <cdr:x>0.05549</cdr:x>
      <cdr:y>0.82202</cdr:y>
    </cdr:from>
    <cdr:to>
      <cdr:x>0.25614</cdr:x>
      <cdr:y>0.82675</cdr:y>
    </cdr:to>
    <cdr:cxnSp macro="">
      <cdr:nvCxnSpPr>
        <cdr:cNvPr id="6" name="Straight Arrow Connector 5">
          <a:extLst xmlns:a="http://purl.oclc.org/ooxml/drawingml/main">
            <a:ext uri="{FF2B5EF4-FFF2-40B4-BE49-F238E27FC236}">
              <a16:creationId xmlns:a16="http://schemas.microsoft.com/office/drawing/2014/main" id="{B5DDC186-CA18-DB5D-8D2B-850B7D1B8C0D}"/>
            </a:ext>
          </a:extLst>
        </cdr:cNvPr>
        <cdr:cNvCxnSpPr/>
      </cdr:nvCxnSpPr>
      <cdr:spPr>
        <a:xfrm xmlns:a="http://purl.oclc.org/ooxml/drawingml/main" flipH="1" flipV="1">
          <a:off x="546100" y="5518150"/>
          <a:ext cx="1974850" cy="31750"/>
        </a:xfrm>
        <a:prstGeom xmlns:a="http://purl.oclc.org/ooxml/drawingml/main" prst="straightConnector1">
          <a:avLst/>
        </a:prstGeom>
        <a:ln xmlns:a="http://purl.oclc.org/ooxml/drawingml/main">
          <a:solidFill>
            <a:srgbClr val="980000"/>
          </a:solidFill>
          <a:tailEnd type="triangle"/>
        </a:ln>
      </cdr:spPr>
      <cdr:style>
        <a:lnRef xmlns:a="http://purl.oclc.org/ooxml/drawingml/main" idx="2">
          <a:schemeClr val="accent1"/>
        </a:lnRef>
        <a:fillRef xmlns:a="http://purl.oclc.org/ooxml/drawingml/main" idx="0">
          <a:schemeClr val="accent1"/>
        </a:fillRef>
        <a:effectRef xmlns:a="http://purl.oclc.org/ooxml/drawingml/main" idx="1">
          <a:schemeClr val="accent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0.2671</cdr:x>
      <cdr:y>0.79553</cdr:y>
    </cdr:from>
    <cdr:to>
      <cdr:x>0.47485</cdr:x>
      <cdr:y>0.88445</cdr:y>
    </cdr:to>
    <cdr:sp macro="" textlink="">
      <cdr:nvSpPr>
        <cdr:cNvPr id="7" name="TextBox 6">
          <a:extLst xmlns:a="http://purl.oclc.org/ooxml/drawingml/main">
            <a:ext uri="{FF2B5EF4-FFF2-40B4-BE49-F238E27FC236}">
              <a16:creationId xmlns:a16="http://schemas.microsoft.com/office/drawing/2014/main" id="{4077977F-D81E-3878-BF9F-93C5FC35E413}"/>
            </a:ext>
          </a:extLst>
        </cdr:cNvPr>
        <cdr:cNvSpPr txBox="1"/>
      </cdr:nvSpPr>
      <cdr:spPr>
        <a:xfrm xmlns:a="http://purl.oclc.org/ooxml/drawingml/main">
          <a:off x="2628900" y="5340350"/>
          <a:ext cx="2044700" cy="5969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pPr algn="l"/>
          <a:r>
            <a:rPr lang="en-AU" sz="1100" kern="1200">
              <a:solidFill>
                <a:srgbClr val="980000"/>
              </a:solidFill>
            </a:rPr>
            <a:t>Buy</a:t>
          </a:r>
          <a:r>
            <a:rPr lang="en-AU" sz="1100" kern="1200" baseline="0%">
              <a:solidFill>
                <a:srgbClr val="980000"/>
              </a:solidFill>
            </a:rPr>
            <a:t> 16 JBH shares at $60.16 on July 1, 2024</a:t>
          </a:r>
          <a:endParaRPr lang="en-AU" sz="1100" kern="1200">
            <a:solidFill>
              <a:srgbClr val="980000"/>
            </a:solidFill>
          </a:endParaRPr>
        </a:p>
      </cdr:txBody>
    </cdr:sp>
  </cdr:relSizeAnchor>
</c:userShapes>
</file>

<file path=xl/drawings/drawing14.xml><?xml version="1.0" encoding="utf-8"?>
<xdr:wsDr xmlns:xdr="http://purl.oclc.org/ooxml/drawingml/spreadsheetDrawing" xmlns:a="http://purl.oclc.org/ooxml/drawingml/main">
  <xdr:twoCellAnchor>
    <xdr:from>
      <xdr:col>0</xdr:col>
      <xdr:colOff>51707</xdr:colOff>
      <xdr:row>10</xdr:row>
      <xdr:rowOff>7744</xdr:rowOff>
    </xdr:from>
    <xdr:to>
      <xdr:col>14</xdr:col>
      <xdr:colOff>297439</xdr:colOff>
      <xdr:row>51</xdr:row>
      <xdr:rowOff>80003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345412</xdr:colOff>
      <xdr:row>40</xdr:row>
      <xdr:rowOff>83736</xdr:rowOff>
    </xdr:from>
    <xdr:to>
      <xdr:col>7</xdr:col>
      <xdr:colOff>324479</xdr:colOff>
      <xdr:row>44</xdr:row>
      <xdr:rowOff>20934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4029808" y="6049945"/>
          <a:ext cx="1193242" cy="5652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kern="1200">
              <a:solidFill>
                <a:schemeClr val="accent5"/>
              </a:solidFill>
            </a:rPr>
            <a:t>Buy 17x at</a:t>
          </a:r>
          <a:r>
            <a:rPr lang="en-AU" sz="1100" kern="1200" baseline="0%">
              <a:solidFill>
                <a:schemeClr val="accent5"/>
              </a:solidFill>
            </a:rPr>
            <a:t> $77.48 on October 30, 2024</a:t>
          </a:r>
          <a:endParaRPr lang="en-AU" sz="1100" kern="1200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188406</xdr:colOff>
      <xdr:row>14</xdr:row>
      <xdr:rowOff>115137</xdr:rowOff>
    </xdr:from>
    <xdr:to>
      <xdr:col>7</xdr:col>
      <xdr:colOff>170648</xdr:colOff>
      <xdr:row>18</xdr:row>
      <xdr:rowOff>52335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3872802" y="1999203"/>
          <a:ext cx="1196417" cy="5652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kern="1200">
              <a:solidFill>
                <a:schemeClr val="accent5"/>
              </a:solidFill>
            </a:rPr>
            <a:t>Sell 17x at $108.08 on Feburary 10, 2025</a:t>
          </a:r>
        </a:p>
      </xdr:txBody>
    </xdr:sp>
    <xdr:clientData/>
  </xdr:twoCellAnchor>
  <xdr:twoCellAnchor>
    <xdr:from>
      <xdr:col>9</xdr:col>
      <xdr:colOff>157005</xdr:colOff>
      <xdr:row>36</xdr:row>
      <xdr:rowOff>73269</xdr:rowOff>
    </xdr:from>
    <xdr:to>
      <xdr:col>11</xdr:col>
      <xdr:colOff>132897</xdr:colOff>
      <xdr:row>40</xdr:row>
      <xdr:rowOff>10467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6719835" y="5411456"/>
          <a:ext cx="1190067" cy="5652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kern="1200">
              <a:solidFill>
                <a:schemeClr val="accent6"/>
              </a:solidFill>
            </a:rPr>
            <a:t>Buy 22x at</a:t>
          </a:r>
          <a:r>
            <a:rPr lang="en-AU" sz="1100" kern="1200" baseline="0%">
              <a:solidFill>
                <a:schemeClr val="accent6"/>
              </a:solidFill>
            </a:rPr>
            <a:t> $83.32 on April 7, 2025</a:t>
          </a:r>
          <a:endParaRPr lang="en-AU" sz="1100" kern="12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251209</xdr:colOff>
      <xdr:row>11</xdr:row>
      <xdr:rowOff>65978</xdr:rowOff>
    </xdr:from>
    <xdr:to>
      <xdr:col>13</xdr:col>
      <xdr:colOff>223925</xdr:colOff>
      <xdr:row>15</xdr:row>
      <xdr:rowOff>3176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8028214" y="1479027"/>
          <a:ext cx="1186892" cy="565220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AU" sz="1100" kern="1200">
              <a:solidFill>
                <a:schemeClr val="accent6"/>
              </a:solidFill>
            </a:rPr>
            <a:t>Sell 22x at $112.98</a:t>
          </a:r>
          <a:r>
            <a:rPr lang="en-AU" sz="1100" kern="1200" baseline="0%">
              <a:solidFill>
                <a:schemeClr val="accent6"/>
              </a:solidFill>
            </a:rPr>
            <a:t> on June 4, 2025</a:t>
          </a:r>
          <a:endParaRPr lang="en-AU" sz="1100" kern="12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10572</xdr:colOff>
      <xdr:row>10</xdr:row>
      <xdr:rowOff>69674</xdr:rowOff>
    </xdr:from>
    <xdr:to>
      <xdr:col>27</xdr:col>
      <xdr:colOff>3175</xdr:colOff>
      <xdr:row>48</xdr:row>
      <xdr:rowOff>17759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20</xdr:col>
      <xdr:colOff>722226</xdr:colOff>
      <xdr:row>19</xdr:row>
      <xdr:rowOff>65978</xdr:rowOff>
    </xdr:from>
    <xdr:to>
      <xdr:col>21</xdr:col>
      <xdr:colOff>602970</xdr:colOff>
      <xdr:row>24</xdr:row>
      <xdr:rowOff>41868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14768984" y="3049082"/>
          <a:ext cx="613437" cy="760918"/>
        </a:xfrm>
        <a:prstGeom prst="straightConnector1">
          <a:avLst/>
        </a:prstGeom>
        <a:ln w="44450"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355878</xdr:colOff>
      <xdr:row>20</xdr:row>
      <xdr:rowOff>136071</xdr:rowOff>
    </xdr:from>
    <xdr:to>
      <xdr:col>23</xdr:col>
      <xdr:colOff>209340</xdr:colOff>
      <xdr:row>24</xdr:row>
      <xdr:rowOff>45043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5135329" y="3276181"/>
          <a:ext cx="1245577" cy="536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/>
              </a:solidFill>
            </a:rPr>
            <a:t>Average profit of 37.35% each trade</a:t>
          </a:r>
        </a:p>
      </xdr:txBody>
    </xdr:sp>
    <xdr:clientData/>
  </xdr:twoCellAnchor>
  <xdr:twoCellAnchor>
    <xdr:from>
      <xdr:col>18</xdr:col>
      <xdr:colOff>780912</xdr:colOff>
      <xdr:row>29</xdr:row>
      <xdr:rowOff>97379</xdr:rowOff>
    </xdr:from>
    <xdr:to>
      <xdr:col>21</xdr:col>
      <xdr:colOff>628372</xdr:colOff>
      <xdr:row>32</xdr:row>
      <xdr:rowOff>58685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 rot="20739493">
          <a:off x="12964538" y="4650538"/>
          <a:ext cx="2443285" cy="432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200">
              <a:solidFill>
                <a:schemeClr val="accent2"/>
              </a:solidFill>
            </a:rPr>
            <a:t>155.5%</a:t>
          </a:r>
          <a:r>
            <a:rPr lang="en-AU" sz="1200" baseline="0%">
              <a:solidFill>
                <a:schemeClr val="accent2"/>
              </a:solidFill>
            </a:rPr>
            <a:t> increase from initial trade</a:t>
          </a:r>
          <a:endParaRPr lang="en-AU" sz="1200">
            <a:solidFill>
              <a:schemeClr val="accent2"/>
            </a:solidFill>
          </a:endParaRPr>
        </a:p>
      </xdr:txBody>
    </xdr:sp>
    <xdr:clientData/>
  </xdr:twoCellAnchor>
</xdr:wsDr>
</file>

<file path=xl/drawings/drawing15.xml><?xml version="1.0" encoding="utf-8"?>
<c:userShapes xmlns:c="http://purl.oclc.org/ooxml/drawingml/chart">
  <cdr:relSizeAnchor xmlns:cdr="http://purl.oclc.org/ooxml/drawingml/chartDrawing">
    <cdr:from>
      <cdr:x>0.45321</cdr:x>
      <cdr:y>0.43277</cdr:y>
    </cdr:from>
    <cdr:to>
      <cdr:x>0.54679</cdr:x>
      <cdr:y>0.56723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C23A9A99-1352-AC82-0936-6331A09EF209}"/>
            </a:ext>
          </a:extLst>
        </cdr:cNvPr>
        <cdr:cNvSpPr txBox="1"/>
      </cdr:nvSpPr>
      <cdr:spPr>
        <a:xfrm xmlns:a="http://purl.oclc.org/ooxml/drawingml/main">
          <a:off x="4428898" y="2943225"/>
          <a:ext cx="914400" cy="91440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n-AU" sz="1100" kern="1200"/>
        </a:p>
      </cdr:txBody>
    </cdr:sp>
  </cdr:relSizeAnchor>
  <cdr:relSizeAnchor xmlns:cdr="http://purl.oclc.org/ooxml/drawingml/chartDrawing">
    <cdr:from>
      <cdr:x>0.04967</cdr:x>
      <cdr:y>0.59897</cdr:y>
    </cdr:from>
    <cdr:to>
      <cdr:x>0.06038</cdr:x>
      <cdr:y>0.82305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13195159-3BF5-AC47-7BC3-D49EC2F935FB}"/>
            </a:ext>
          </a:extLst>
        </cdr:cNvPr>
        <cdr:cNvCxnSpPr/>
      </cdr:nvCxnSpPr>
      <cdr:spPr>
        <a:xfrm xmlns:a="http://purl.oclc.org/ooxml/drawingml/main" flipV="1">
          <a:off x="485775" y="4022725"/>
          <a:ext cx="104775" cy="1504950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2"/>
        </a:lnRef>
        <a:fillRef xmlns:a="http://purl.oclc.org/ooxml/drawingml/main" idx="0">
          <a:schemeClr val="accent2"/>
        </a:fillRef>
        <a:effectRef xmlns:a="http://purl.oclc.org/ooxml/drawingml/main" idx="1">
          <a:schemeClr val="accent2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0.22398</cdr:x>
      <cdr:y>0.36638</cdr:y>
    </cdr:from>
    <cdr:to>
      <cdr:x>0.24151</cdr:x>
      <cdr:y>0.53089</cdr:y>
    </cdr:to>
    <cdr:cxnSp macro="">
      <cdr:nvCxnSpPr>
        <cdr:cNvPr id="6" name="Straight Connector 5">
          <a:extLst xmlns:a="http://purl.oclc.org/ooxml/drawingml/main">
            <a:ext uri="{FF2B5EF4-FFF2-40B4-BE49-F238E27FC236}">
              <a16:creationId xmlns:a16="http://schemas.microsoft.com/office/drawing/2014/main" id="{6B47F796-3565-98A4-2DA5-BB873C09E129}"/>
            </a:ext>
          </a:extLst>
        </cdr:cNvPr>
        <cdr:cNvCxnSpPr/>
      </cdr:nvCxnSpPr>
      <cdr:spPr>
        <a:xfrm xmlns:a="http://purl.oclc.org/ooxml/drawingml/main" flipH="1" flipV="1">
          <a:off x="2190750" y="2460625"/>
          <a:ext cx="171450" cy="1104900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2"/>
        </a:lnRef>
        <a:fillRef xmlns:a="http://purl.oclc.org/ooxml/drawingml/main" idx="0">
          <a:schemeClr val="accent2"/>
        </a:fillRef>
        <a:effectRef xmlns:a="http://purl.oclc.org/ooxml/drawingml/main" idx="1">
          <a:schemeClr val="accent2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0.372</cdr:x>
      <cdr:y>0.60748</cdr:y>
    </cdr:from>
    <cdr:to>
      <cdr:x>0.44796</cdr:x>
      <cdr:y>0.72519</cdr:y>
    </cdr:to>
    <cdr:cxnSp macro="">
      <cdr:nvCxnSpPr>
        <cdr:cNvPr id="8" name="Straight Connector 7">
          <a:extLst xmlns:a="http://purl.oclc.org/ooxml/drawingml/main">
            <a:ext uri="{FF2B5EF4-FFF2-40B4-BE49-F238E27FC236}">
              <a16:creationId xmlns:a16="http://schemas.microsoft.com/office/drawing/2014/main" id="{DECBFFEE-DBB4-7A1E-9D7D-85D0C087A56E}"/>
            </a:ext>
          </a:extLst>
        </cdr:cNvPr>
        <cdr:cNvCxnSpPr/>
      </cdr:nvCxnSpPr>
      <cdr:spPr>
        <a:xfrm xmlns:a="http://purl.oclc.org/ooxml/drawingml/main">
          <a:off x="3638550" y="4079875"/>
          <a:ext cx="742950" cy="790575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5"/>
        </a:lnRef>
        <a:fillRef xmlns:a="http://purl.oclc.org/ooxml/drawingml/main" idx="0">
          <a:schemeClr val="accent5"/>
        </a:fillRef>
        <a:effectRef xmlns:a="http://purl.oclc.org/ooxml/drawingml/main" idx="1">
          <a:schemeClr val="accent5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0.52003</cdr:x>
      <cdr:y>0.15364</cdr:y>
    </cdr:from>
    <cdr:to>
      <cdr:x>0.62715</cdr:x>
      <cdr:y>0.22455</cdr:y>
    </cdr:to>
    <cdr:cxnSp macro="">
      <cdr:nvCxnSpPr>
        <cdr:cNvPr id="10" name="Straight Connector 9">
          <a:extLst xmlns:a="http://purl.oclc.org/ooxml/drawingml/main">
            <a:ext uri="{FF2B5EF4-FFF2-40B4-BE49-F238E27FC236}">
              <a16:creationId xmlns:a16="http://schemas.microsoft.com/office/drawing/2014/main" id="{1ED5B98F-2E65-19B0-5333-0EF8B2397122}"/>
            </a:ext>
          </a:extLst>
        </cdr:cNvPr>
        <cdr:cNvCxnSpPr/>
      </cdr:nvCxnSpPr>
      <cdr:spPr>
        <a:xfrm xmlns:a="http://purl.oclc.org/ooxml/drawingml/main" flipH="1" flipV="1">
          <a:off x="5086350" y="1031875"/>
          <a:ext cx="1047750" cy="476250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5"/>
        </a:lnRef>
        <a:fillRef xmlns:a="http://purl.oclc.org/ooxml/drawingml/main" idx="0">
          <a:schemeClr val="accent5"/>
        </a:fillRef>
        <a:effectRef xmlns:a="http://purl.oclc.org/ooxml/drawingml/main" idx="1">
          <a:schemeClr val="accent5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0.74401</cdr:x>
      <cdr:y>0.53231</cdr:y>
    </cdr:from>
    <cdr:to>
      <cdr:x>0.7742</cdr:x>
      <cdr:y>0.6401</cdr:y>
    </cdr:to>
    <cdr:cxnSp macro="">
      <cdr:nvCxnSpPr>
        <cdr:cNvPr id="12" name="Straight Connector 11">
          <a:extLst xmlns:a="http://purl.oclc.org/ooxml/drawingml/main">
            <a:ext uri="{FF2B5EF4-FFF2-40B4-BE49-F238E27FC236}">
              <a16:creationId xmlns:a16="http://schemas.microsoft.com/office/drawing/2014/main" id="{E948AFCA-B1B9-FDC5-7722-DD6A4F2E1862}"/>
            </a:ext>
          </a:extLst>
        </cdr:cNvPr>
        <cdr:cNvCxnSpPr/>
      </cdr:nvCxnSpPr>
      <cdr:spPr>
        <a:xfrm xmlns:a="http://purl.oclc.org/ooxml/drawingml/main" flipH="1">
          <a:off x="7277100" y="3575050"/>
          <a:ext cx="295275" cy="723900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6"/>
        </a:lnRef>
        <a:fillRef xmlns:a="http://purl.oclc.org/ooxml/drawingml/main" idx="0">
          <a:schemeClr val="accent6"/>
        </a:fillRef>
        <a:effectRef xmlns:a="http://purl.oclc.org/ooxml/drawingml/main" idx="1">
          <a:schemeClr val="accent6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0.89495</cdr:x>
      <cdr:y>0.10826</cdr:y>
    </cdr:from>
    <cdr:to>
      <cdr:x>0.92124</cdr:x>
      <cdr:y>0.16357</cdr:y>
    </cdr:to>
    <cdr:cxnSp macro="">
      <cdr:nvCxnSpPr>
        <cdr:cNvPr id="14" name="Straight Connector 13">
          <a:extLst xmlns:a="http://purl.oclc.org/ooxml/drawingml/main">
            <a:ext uri="{FF2B5EF4-FFF2-40B4-BE49-F238E27FC236}">
              <a16:creationId xmlns:a16="http://schemas.microsoft.com/office/drawing/2014/main" id="{FC3EF09E-284E-5C81-DAF9-37706DA8FE29}"/>
            </a:ext>
          </a:extLst>
        </cdr:cNvPr>
        <cdr:cNvCxnSpPr/>
      </cdr:nvCxnSpPr>
      <cdr:spPr>
        <a:xfrm xmlns:a="http://purl.oclc.org/ooxml/drawingml/main" flipH="1" flipV="1">
          <a:off x="8753475" y="727075"/>
          <a:ext cx="257175" cy="371475"/>
        </a:xfrm>
        <a:prstGeom xmlns:a="http://purl.oclc.org/ooxml/drawingml/main" prst="line">
          <a:avLst/>
        </a:prstGeom>
      </cdr:spPr>
      <cdr:style>
        <a:lnRef xmlns:a="http://purl.oclc.org/ooxml/drawingml/main" idx="2">
          <a:schemeClr val="accent6"/>
        </a:lnRef>
        <a:fillRef xmlns:a="http://purl.oclc.org/ooxml/drawingml/main" idx="0">
          <a:schemeClr val="accent6"/>
        </a:fillRef>
        <a:effectRef xmlns:a="http://purl.oclc.org/ooxml/drawingml/main" idx="1">
          <a:schemeClr val="accent6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0.04898</cdr:x>
      <cdr:y>0.52944</cdr:y>
    </cdr:from>
    <cdr:to>
      <cdr:x>0.17019</cdr:x>
      <cdr:y>0.61627</cdr:y>
    </cdr:to>
    <cdr:sp macro="" textlink="">
      <cdr:nvSpPr>
        <cdr:cNvPr id="15" name="TextBox 14">
          <a:extLst xmlns:a="http://purl.oclc.org/ooxml/drawingml/main">
            <a:ext uri="{FF2B5EF4-FFF2-40B4-BE49-F238E27FC236}">
              <a16:creationId xmlns:a16="http://schemas.microsoft.com/office/drawing/2014/main" id="{71A7A752-B4B7-8EC5-2EDF-549158FD2187}"/>
            </a:ext>
          </a:extLst>
        </cdr:cNvPr>
        <cdr:cNvSpPr txBox="1"/>
      </cdr:nvSpPr>
      <cdr:spPr>
        <a:xfrm xmlns:a="http://purl.oclc.org/ooxml/drawingml/main">
          <a:off x="482112" y="3446376"/>
          <a:ext cx="1193242" cy="565220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pPr algn="ctr"/>
          <a:r>
            <a:rPr lang="en-AU" sz="1100" kern="1200">
              <a:solidFill>
                <a:schemeClr val="accent2"/>
              </a:solidFill>
            </a:rPr>
            <a:t>Buy 16x at</a:t>
          </a:r>
          <a:r>
            <a:rPr lang="en-AU" sz="1100" kern="1200" baseline="0%">
              <a:solidFill>
                <a:schemeClr val="accent2"/>
              </a:solidFill>
            </a:rPr>
            <a:t> $60.16 on July 1, 2024</a:t>
          </a:r>
          <a:endParaRPr lang="en-AU" sz="1100" kern="1200">
            <a:solidFill>
              <a:schemeClr val="accent2"/>
            </a:solidFill>
          </a:endParaRPr>
        </a:p>
      </cdr:txBody>
    </cdr:sp>
  </cdr:relSizeAnchor>
  <cdr:relSizeAnchor xmlns:cdr="http://purl.oclc.org/ooxml/drawingml/chartDrawing">
    <cdr:from>
      <cdr:x>0.15508</cdr:x>
      <cdr:y>0.28598</cdr:y>
    </cdr:from>
    <cdr:to>
      <cdr:x>0.2763</cdr:x>
      <cdr:y>0.37281</cdr:y>
    </cdr:to>
    <cdr:sp macro="" textlink="">
      <cdr:nvSpPr>
        <cdr:cNvPr id="16" name="TextBox 1">
          <a:extLst xmlns:a="http://purl.oclc.org/ooxml/drawingml/main">
            <a:ext uri="{FF2B5EF4-FFF2-40B4-BE49-F238E27FC236}">
              <a16:creationId xmlns:a16="http://schemas.microsoft.com/office/drawing/2014/main" id="{4F36C279-6317-FBB3-9BE9-FF904132E594}"/>
            </a:ext>
          </a:extLst>
        </cdr:cNvPr>
        <cdr:cNvSpPr txBox="1"/>
      </cdr:nvSpPr>
      <cdr:spPr>
        <a:xfrm xmlns:a="http://purl.oclc.org/ooxml/drawingml/main">
          <a:off x="1526652" y="1861597"/>
          <a:ext cx="1193242" cy="565220"/>
        </a:xfrm>
        <a:prstGeom xmlns:a="http://purl.oclc.org/ooxml/drawingml/main" prst="rect">
          <a:avLst/>
        </a:prstGeom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ctr"/>
          <a:r>
            <a:rPr lang="en-AU" sz="1100" kern="1200">
              <a:solidFill>
                <a:schemeClr val="accent2"/>
              </a:solidFill>
            </a:rPr>
            <a:t>Sell 16x at</a:t>
          </a:r>
          <a:r>
            <a:rPr lang="en-AU" sz="1100" kern="1200" baseline="0%">
              <a:solidFill>
                <a:schemeClr val="accent2"/>
              </a:solidFill>
            </a:rPr>
            <a:t> $83.30 on September 12, 2024</a:t>
          </a:r>
          <a:endParaRPr lang="en-AU" sz="1100" kern="1200">
            <a:solidFill>
              <a:schemeClr val="accent2"/>
            </a:solidFill>
          </a:endParaRP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1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659A-CAC1-44BC-9554-028C9AB4581D}">
  <dimension ref="A1:R254"/>
  <sheetViews>
    <sheetView tabSelected="1" topLeftCell="B1" zoomScale="108" workbookViewId="0">
      <selection activeCell="N7" sqref="N7"/>
    </sheetView>
  </sheetViews>
  <sheetFormatPr defaultRowHeight="15" customHeight="1" x14ac:dyDescent="0.2"/>
  <cols>
    <col min="1" max="1" width="14.5703125" customWidth="1"/>
    <col min="2" max="2" width="27.28515625" customWidth="1"/>
    <col min="3" max="3" width="18.140625" style="1" customWidth="1"/>
    <col min="4" max="8" width="18.140625" style="2" customWidth="1"/>
    <col min="9" max="9" width="27.28515625" style="2" customWidth="1"/>
    <col min="10" max="10" width="18.140625" style="2" customWidth="1"/>
    <col min="11" max="11" width="20.42578125" customWidth="1"/>
    <col min="12" max="12" width="14.5703125" customWidth="1"/>
    <col min="13" max="13" width="12.140625" customWidth="1"/>
    <col min="14" max="14" width="11.5703125" customWidth="1"/>
    <col min="15" max="15" width="14.42578125" customWidth="1"/>
    <col min="17" max="17" width="22.7109375" customWidth="1"/>
    <col min="18" max="18" width="18.5703125" customWidth="1"/>
  </cols>
  <sheetData>
    <row r="1" spans="1:18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265</v>
      </c>
      <c r="L1" s="3" t="s">
        <v>269</v>
      </c>
      <c r="M1" s="3" t="s">
        <v>266</v>
      </c>
      <c r="N1" s="3" t="s">
        <v>267</v>
      </c>
      <c r="O1" s="3" t="s">
        <v>268</v>
      </c>
      <c r="Q1" s="3" t="s">
        <v>270</v>
      </c>
      <c r="R1" s="3" t="s">
        <v>271</v>
      </c>
    </row>
    <row r="2" spans="1:18" ht="15" customHeight="1" x14ac:dyDescent="0.2">
      <c r="A2" t="s">
        <v>10</v>
      </c>
      <c r="B2" t="s">
        <v>11</v>
      </c>
      <c r="C2" s="1" t="s">
        <v>264</v>
      </c>
      <c r="D2" s="4">
        <v>60.91</v>
      </c>
      <c r="E2" s="4">
        <v>60.99</v>
      </c>
      <c r="F2" s="4">
        <v>60.16</v>
      </c>
      <c r="G2" s="4">
        <v>60.81</v>
      </c>
      <c r="H2" s="4">
        <v>257439</v>
      </c>
      <c r="I2" s="4">
        <v>6648.6</v>
      </c>
      <c r="J2" s="4">
        <v>109333981</v>
      </c>
      <c r="L2">
        <f>(105+170+103)/100</f>
        <v>3.78</v>
      </c>
      <c r="M2">
        <f>Q2 / R2</f>
        <v>4.3680843056078285</v>
      </c>
      <c r="N2">
        <f t="shared" ref="N2:N65" si="0">G2/$M$2</f>
        <v>13.92143460279166</v>
      </c>
      <c r="O2" s="6">
        <f t="shared" ref="O2:O65" si="1">$L$2/G2</f>
        <v>6.2160828811050811E-2</v>
      </c>
      <c r="Q2">
        <v>116.06</v>
      </c>
      <c r="R2">
        <v>26.57</v>
      </c>
    </row>
    <row r="3" spans="1:18" ht="15" customHeight="1" x14ac:dyDescent="0.2">
      <c r="A3" t="s">
        <v>10</v>
      </c>
      <c r="B3" t="s">
        <v>11</v>
      </c>
      <c r="C3" s="1" t="s">
        <v>263</v>
      </c>
      <c r="D3" s="4">
        <v>60.77</v>
      </c>
      <c r="E3" s="4">
        <v>61.32</v>
      </c>
      <c r="F3" s="4">
        <v>60.51</v>
      </c>
      <c r="G3" s="4">
        <v>61.24</v>
      </c>
      <c r="H3" s="4">
        <v>180577</v>
      </c>
      <c r="I3" s="4">
        <v>6695.61</v>
      </c>
      <c r="J3" s="4">
        <v>109333981</v>
      </c>
      <c r="K3">
        <f t="shared" ref="K3:K66" si="2">ROUND(((G3 - G2) / G2) * 100, 3)</f>
        <v>0.70699999999999996</v>
      </c>
      <c r="N3">
        <f t="shared" si="0"/>
        <v>14.019875926245046</v>
      </c>
      <c r="O3" s="6">
        <f t="shared" si="1"/>
        <v>6.1724363161332459E-2</v>
      </c>
    </row>
    <row r="4" spans="1:18" ht="15" customHeight="1" x14ac:dyDescent="0.2">
      <c r="A4" t="s">
        <v>10</v>
      </c>
      <c r="B4" t="s">
        <v>11</v>
      </c>
      <c r="C4" s="1" t="s">
        <v>262</v>
      </c>
      <c r="D4" s="4">
        <v>61.2</v>
      </c>
      <c r="E4" s="4">
        <v>61.42</v>
      </c>
      <c r="F4" s="4">
        <v>60.77</v>
      </c>
      <c r="G4" s="4">
        <v>61.21</v>
      </c>
      <c r="H4" s="4">
        <v>175973</v>
      </c>
      <c r="I4" s="4">
        <v>6692.33</v>
      </c>
      <c r="J4" s="4">
        <v>109333981</v>
      </c>
      <c r="K4">
        <f t="shared" si="2"/>
        <v>-4.9000000000000002E-2</v>
      </c>
      <c r="N4">
        <f t="shared" si="0"/>
        <v>14.013007926934344</v>
      </c>
      <c r="O4" s="6">
        <f t="shared" si="1"/>
        <v>6.1754615258944615E-2</v>
      </c>
    </row>
    <row r="5" spans="1:18" ht="15" customHeight="1" x14ac:dyDescent="0.2">
      <c r="A5" t="s">
        <v>10</v>
      </c>
      <c r="B5" t="s">
        <v>11</v>
      </c>
      <c r="C5" s="1" t="s">
        <v>261</v>
      </c>
      <c r="D5" s="4">
        <v>61.87</v>
      </c>
      <c r="E5" s="4">
        <v>62.48</v>
      </c>
      <c r="F5" s="4">
        <v>61.58</v>
      </c>
      <c r="G5" s="4">
        <v>62.16</v>
      </c>
      <c r="H5" s="4">
        <v>305044</v>
      </c>
      <c r="I5" s="4">
        <v>6796.2</v>
      </c>
      <c r="J5" s="4">
        <v>109333981</v>
      </c>
      <c r="K5">
        <f t="shared" si="2"/>
        <v>1.552</v>
      </c>
      <c r="N5">
        <f t="shared" si="0"/>
        <v>14.230494571773219</v>
      </c>
      <c r="O5" s="6">
        <f t="shared" si="1"/>
        <v>6.0810810810810814E-2</v>
      </c>
    </row>
    <row r="6" spans="1:18" ht="15" customHeight="1" x14ac:dyDescent="0.2">
      <c r="A6" t="s">
        <v>10</v>
      </c>
      <c r="B6" t="s">
        <v>11</v>
      </c>
      <c r="C6" s="1" t="s">
        <v>260</v>
      </c>
      <c r="D6" s="4">
        <v>62.22</v>
      </c>
      <c r="E6" s="4">
        <v>62.59</v>
      </c>
      <c r="F6" s="4">
        <v>62</v>
      </c>
      <c r="G6" s="4">
        <v>62.33</v>
      </c>
      <c r="H6" s="4">
        <v>303464</v>
      </c>
      <c r="I6" s="4">
        <v>6814.79</v>
      </c>
      <c r="J6" s="4">
        <v>109333981</v>
      </c>
      <c r="K6">
        <f t="shared" si="2"/>
        <v>0.27300000000000002</v>
      </c>
      <c r="N6">
        <f t="shared" si="0"/>
        <v>14.269413234533861</v>
      </c>
      <c r="O6" s="6">
        <f t="shared" si="1"/>
        <v>6.0644954275629714E-2</v>
      </c>
    </row>
    <row r="7" spans="1:18" ht="15" customHeight="1" x14ac:dyDescent="0.2">
      <c r="A7" t="s">
        <v>10</v>
      </c>
      <c r="B7" t="s">
        <v>11</v>
      </c>
      <c r="C7" s="1" t="s">
        <v>259</v>
      </c>
      <c r="D7" s="4">
        <v>62.14</v>
      </c>
      <c r="E7" s="4">
        <v>63.28</v>
      </c>
      <c r="F7" s="4">
        <v>61.94</v>
      </c>
      <c r="G7" s="4">
        <v>63.06</v>
      </c>
      <c r="H7" s="4">
        <v>125829</v>
      </c>
      <c r="I7" s="4">
        <v>6894.6</v>
      </c>
      <c r="J7" s="4">
        <v>109333981</v>
      </c>
      <c r="K7">
        <f t="shared" si="2"/>
        <v>1.171</v>
      </c>
      <c r="N7">
        <f t="shared" si="0"/>
        <v>14.436534551094262</v>
      </c>
      <c r="O7" s="6">
        <f t="shared" si="1"/>
        <v>5.9942911512844907E-2</v>
      </c>
    </row>
    <row r="8" spans="1:18" ht="15" customHeight="1" x14ac:dyDescent="0.2">
      <c r="A8" t="s">
        <v>10</v>
      </c>
      <c r="B8" t="s">
        <v>11</v>
      </c>
      <c r="C8" s="1" t="s">
        <v>258</v>
      </c>
      <c r="D8" s="4">
        <v>63.13</v>
      </c>
      <c r="E8" s="4">
        <v>63.59</v>
      </c>
      <c r="F8" s="4">
        <v>62.71</v>
      </c>
      <c r="G8" s="4">
        <v>62.98</v>
      </c>
      <c r="H8" s="4">
        <v>193950</v>
      </c>
      <c r="I8" s="4">
        <v>6885.85</v>
      </c>
      <c r="J8" s="4">
        <v>109333981</v>
      </c>
      <c r="K8">
        <f t="shared" si="2"/>
        <v>-0.127</v>
      </c>
      <c r="N8">
        <f t="shared" si="0"/>
        <v>14.418219886265724</v>
      </c>
      <c r="O8" s="6">
        <f t="shared" si="1"/>
        <v>6.0019053667831057E-2</v>
      </c>
    </row>
    <row r="9" spans="1:18" ht="15" customHeight="1" x14ac:dyDescent="0.2">
      <c r="A9" t="s">
        <v>10</v>
      </c>
      <c r="B9" t="s">
        <v>11</v>
      </c>
      <c r="C9" s="1" t="s">
        <v>257</v>
      </c>
      <c r="D9" s="4">
        <v>63.13</v>
      </c>
      <c r="E9" s="4">
        <v>64.78</v>
      </c>
      <c r="F9" s="4">
        <v>63.064999999999998</v>
      </c>
      <c r="G9" s="4">
        <v>64.39</v>
      </c>
      <c r="H9" s="4">
        <v>613100</v>
      </c>
      <c r="I9" s="4">
        <v>7040.02</v>
      </c>
      <c r="J9" s="4">
        <v>109333981</v>
      </c>
      <c r="K9">
        <f t="shared" si="2"/>
        <v>2.2389999999999999</v>
      </c>
      <c r="N9">
        <f t="shared" si="0"/>
        <v>14.741015853868689</v>
      </c>
      <c r="O9" s="6">
        <f t="shared" si="1"/>
        <v>5.8704767821090229E-2</v>
      </c>
    </row>
    <row r="10" spans="1:18" ht="15" customHeight="1" x14ac:dyDescent="0.2">
      <c r="A10" t="s">
        <v>10</v>
      </c>
      <c r="B10" t="s">
        <v>11</v>
      </c>
      <c r="C10" s="1" t="s">
        <v>256</v>
      </c>
      <c r="D10" s="4">
        <v>64.790000000000006</v>
      </c>
      <c r="E10" s="4">
        <v>66.33</v>
      </c>
      <c r="F10" s="4">
        <v>64.5</v>
      </c>
      <c r="G10" s="4">
        <v>65.150000000000006</v>
      </c>
      <c r="H10" s="4">
        <v>583801</v>
      </c>
      <c r="I10" s="4">
        <v>7123.11</v>
      </c>
      <c r="J10" s="4">
        <v>109333981</v>
      </c>
      <c r="K10">
        <f t="shared" si="2"/>
        <v>1.18</v>
      </c>
      <c r="N10">
        <f t="shared" si="0"/>
        <v>14.915005169739791</v>
      </c>
      <c r="O10" s="6">
        <f t="shared" si="1"/>
        <v>5.8019953952417491E-2</v>
      </c>
    </row>
    <row r="11" spans="1:18" ht="15" customHeight="1" x14ac:dyDescent="0.2">
      <c r="A11" t="s">
        <v>10</v>
      </c>
      <c r="B11" t="s">
        <v>11</v>
      </c>
      <c r="C11" s="1" t="s">
        <v>255</v>
      </c>
      <c r="D11" s="4">
        <v>65.5</v>
      </c>
      <c r="E11" s="4">
        <v>66.150000000000006</v>
      </c>
      <c r="F11" s="4">
        <v>65.260000000000005</v>
      </c>
      <c r="G11" s="4">
        <v>66.11</v>
      </c>
      <c r="H11" s="4">
        <v>309056</v>
      </c>
      <c r="I11" s="4">
        <v>7228.07</v>
      </c>
      <c r="J11" s="4">
        <v>109333981</v>
      </c>
      <c r="K11">
        <f t="shared" si="2"/>
        <v>1.474</v>
      </c>
      <c r="N11">
        <f t="shared" si="0"/>
        <v>15.134781147682233</v>
      </c>
      <c r="O11" s="6">
        <f t="shared" si="1"/>
        <v>5.7177431553471485E-2</v>
      </c>
    </row>
    <row r="12" spans="1:18" ht="15" customHeight="1" x14ac:dyDescent="0.2">
      <c r="A12" t="s">
        <v>10</v>
      </c>
      <c r="B12" t="s">
        <v>11</v>
      </c>
      <c r="C12" s="1" t="s">
        <v>254</v>
      </c>
      <c r="D12" s="4">
        <v>66.12</v>
      </c>
      <c r="E12" s="4">
        <v>66.37</v>
      </c>
      <c r="F12" s="4">
        <v>65.41</v>
      </c>
      <c r="G12" s="4">
        <v>65.98</v>
      </c>
      <c r="H12" s="4">
        <v>273073</v>
      </c>
      <c r="I12" s="4">
        <v>7213.86</v>
      </c>
      <c r="J12" s="4">
        <v>109333981</v>
      </c>
      <c r="K12">
        <f t="shared" si="2"/>
        <v>-0.19700000000000001</v>
      </c>
      <c r="N12">
        <f t="shared" si="0"/>
        <v>15.105019817335862</v>
      </c>
      <c r="O12" s="6">
        <f t="shared" si="1"/>
        <v>5.7290087905425884E-2</v>
      </c>
    </row>
    <row r="13" spans="1:18" ht="15" customHeight="1" x14ac:dyDescent="0.2">
      <c r="A13" t="s">
        <v>10</v>
      </c>
      <c r="B13" t="s">
        <v>11</v>
      </c>
      <c r="C13" s="1" t="s">
        <v>253</v>
      </c>
      <c r="D13" s="4">
        <v>66.08</v>
      </c>
      <c r="E13" s="4">
        <v>66.209999999999994</v>
      </c>
      <c r="F13" s="4">
        <v>65.599999999999994</v>
      </c>
      <c r="G13" s="4">
        <v>65.599999999999994</v>
      </c>
      <c r="H13" s="4">
        <v>179882</v>
      </c>
      <c r="I13" s="4">
        <v>7172.31</v>
      </c>
      <c r="J13" s="4">
        <v>109333981</v>
      </c>
      <c r="K13">
        <f t="shared" si="2"/>
        <v>-0.57599999999999996</v>
      </c>
      <c r="N13">
        <f t="shared" si="0"/>
        <v>15.018025159400308</v>
      </c>
      <c r="O13" s="6">
        <f t="shared" si="1"/>
        <v>5.7621951219512198E-2</v>
      </c>
    </row>
    <row r="14" spans="1:18" ht="15" customHeight="1" x14ac:dyDescent="0.2">
      <c r="A14" t="s">
        <v>10</v>
      </c>
      <c r="B14" t="s">
        <v>11</v>
      </c>
      <c r="C14" s="1" t="s">
        <v>252</v>
      </c>
      <c r="D14" s="4">
        <v>66.03</v>
      </c>
      <c r="E14" s="4">
        <v>66.084999999999994</v>
      </c>
      <c r="F14" s="4">
        <v>64.62</v>
      </c>
      <c r="G14" s="4">
        <v>65.260000000000005</v>
      </c>
      <c r="H14" s="4">
        <v>471802</v>
      </c>
      <c r="I14" s="4">
        <v>7135.14</v>
      </c>
      <c r="J14" s="4">
        <v>109333981</v>
      </c>
      <c r="K14">
        <f t="shared" si="2"/>
        <v>-0.51800000000000002</v>
      </c>
      <c r="N14">
        <f t="shared" si="0"/>
        <v>14.94018783387903</v>
      </c>
      <c r="O14" s="6">
        <f t="shared" si="1"/>
        <v>5.7922157523751142E-2</v>
      </c>
    </row>
    <row r="15" spans="1:18" ht="15" customHeight="1" x14ac:dyDescent="0.2">
      <c r="A15" t="s">
        <v>10</v>
      </c>
      <c r="B15" t="s">
        <v>11</v>
      </c>
      <c r="C15" s="1" t="s">
        <v>251</v>
      </c>
      <c r="D15" s="4">
        <v>65.260000000000005</v>
      </c>
      <c r="E15" s="4">
        <v>66.19</v>
      </c>
      <c r="F15" s="4">
        <v>64.22</v>
      </c>
      <c r="G15" s="4">
        <v>65.010000000000005</v>
      </c>
      <c r="H15" s="4">
        <v>443694</v>
      </c>
      <c r="I15" s="4">
        <v>7107.8</v>
      </c>
      <c r="J15" s="4">
        <v>109333981</v>
      </c>
      <c r="K15">
        <f t="shared" si="2"/>
        <v>-0.38300000000000001</v>
      </c>
      <c r="N15">
        <f t="shared" si="0"/>
        <v>14.882954506289851</v>
      </c>
      <c r="O15" s="6">
        <f t="shared" si="1"/>
        <v>5.8144900784494684E-2</v>
      </c>
    </row>
    <row r="16" spans="1:18" ht="15" customHeight="1" x14ac:dyDescent="0.2">
      <c r="A16" t="s">
        <v>10</v>
      </c>
      <c r="B16" t="s">
        <v>11</v>
      </c>
      <c r="C16" s="1" t="s">
        <v>250</v>
      </c>
      <c r="D16" s="4">
        <v>64.209999999999994</v>
      </c>
      <c r="E16" s="4">
        <v>65.099999999999994</v>
      </c>
      <c r="F16" s="4">
        <v>63.89</v>
      </c>
      <c r="G16" s="4">
        <v>65.099999999999994</v>
      </c>
      <c r="H16" s="4">
        <v>427067</v>
      </c>
      <c r="I16" s="4">
        <v>7117.64</v>
      </c>
      <c r="J16" s="4">
        <v>109333981</v>
      </c>
      <c r="K16">
        <f t="shared" si="2"/>
        <v>0.13800000000000001</v>
      </c>
      <c r="N16">
        <f t="shared" si="0"/>
        <v>14.903558504221953</v>
      </c>
      <c r="O16" s="6">
        <f t="shared" si="1"/>
        <v>5.8064516129032261E-2</v>
      </c>
    </row>
    <row r="17" spans="1:15" ht="15" customHeight="1" x14ac:dyDescent="0.2">
      <c r="A17" t="s">
        <v>10</v>
      </c>
      <c r="B17" t="s">
        <v>11</v>
      </c>
      <c r="C17" s="1" t="s">
        <v>249</v>
      </c>
      <c r="D17" s="4">
        <v>64.8</v>
      </c>
      <c r="E17" s="4">
        <v>66.2</v>
      </c>
      <c r="F17" s="4">
        <v>64.8</v>
      </c>
      <c r="G17" s="4">
        <v>65.89</v>
      </c>
      <c r="H17" s="4">
        <v>180332</v>
      </c>
      <c r="I17" s="4">
        <v>7204.02</v>
      </c>
      <c r="J17" s="4">
        <v>109333981</v>
      </c>
      <c r="K17">
        <f t="shared" si="2"/>
        <v>1.214</v>
      </c>
      <c r="N17">
        <f t="shared" si="0"/>
        <v>15.084415819403757</v>
      </c>
      <c r="O17" s="6">
        <f t="shared" si="1"/>
        <v>5.7368341174685075E-2</v>
      </c>
    </row>
    <row r="18" spans="1:15" ht="15" customHeight="1" x14ac:dyDescent="0.2">
      <c r="A18" t="s">
        <v>10</v>
      </c>
      <c r="B18" t="s">
        <v>11</v>
      </c>
      <c r="C18" s="1" t="s">
        <v>248</v>
      </c>
      <c r="D18" s="4">
        <v>66.27</v>
      </c>
      <c r="E18" s="4">
        <v>67.64</v>
      </c>
      <c r="F18" s="4">
        <v>66.260000000000005</v>
      </c>
      <c r="G18" s="4">
        <v>67.58</v>
      </c>
      <c r="H18" s="4">
        <v>315500</v>
      </c>
      <c r="I18" s="4">
        <v>7388.79</v>
      </c>
      <c r="J18" s="4">
        <v>109333981</v>
      </c>
      <c r="K18">
        <f t="shared" si="2"/>
        <v>2.5649999999999999</v>
      </c>
      <c r="N18">
        <f t="shared" si="0"/>
        <v>15.4713131139066</v>
      </c>
      <c r="O18" s="6">
        <f t="shared" si="1"/>
        <v>5.5933708197691626E-2</v>
      </c>
    </row>
    <row r="19" spans="1:15" ht="15" customHeight="1" x14ac:dyDescent="0.2">
      <c r="A19" t="s">
        <v>10</v>
      </c>
      <c r="B19" t="s">
        <v>11</v>
      </c>
      <c r="C19" s="1" t="s">
        <v>247</v>
      </c>
      <c r="D19" s="4">
        <v>67.92</v>
      </c>
      <c r="E19" s="4">
        <v>69.599999999999994</v>
      </c>
      <c r="F19" s="4">
        <v>67.790000000000006</v>
      </c>
      <c r="G19" s="4">
        <v>67.900000000000006</v>
      </c>
      <c r="H19" s="4">
        <v>431039</v>
      </c>
      <c r="I19" s="4">
        <v>7423.78</v>
      </c>
      <c r="J19" s="4">
        <v>109333981</v>
      </c>
      <c r="K19">
        <f t="shared" si="2"/>
        <v>0.47399999999999998</v>
      </c>
      <c r="N19">
        <f t="shared" si="0"/>
        <v>15.544571773220749</v>
      </c>
      <c r="O19" s="6">
        <f t="shared" si="1"/>
        <v>5.5670103092783495E-2</v>
      </c>
    </row>
    <row r="20" spans="1:15" ht="15" customHeight="1" x14ac:dyDescent="0.2">
      <c r="A20" t="s">
        <v>10</v>
      </c>
      <c r="B20" t="s">
        <v>11</v>
      </c>
      <c r="C20" s="1" t="s">
        <v>246</v>
      </c>
      <c r="D20" s="4">
        <v>67.260000000000005</v>
      </c>
      <c r="E20" s="4">
        <v>67.66</v>
      </c>
      <c r="F20" s="4">
        <v>66.64</v>
      </c>
      <c r="G20" s="4">
        <v>66.64</v>
      </c>
      <c r="H20" s="4">
        <v>247051</v>
      </c>
      <c r="I20" s="4">
        <v>7286.02</v>
      </c>
      <c r="J20" s="4">
        <v>109333981</v>
      </c>
      <c r="K20">
        <f t="shared" si="2"/>
        <v>-1.8560000000000001</v>
      </c>
      <c r="N20">
        <f t="shared" si="0"/>
        <v>15.256115802171291</v>
      </c>
      <c r="O20" s="6">
        <f t="shared" si="1"/>
        <v>5.6722689075630252E-2</v>
      </c>
    </row>
    <row r="21" spans="1:15" ht="15" customHeight="1" x14ac:dyDescent="0.2">
      <c r="A21" t="s">
        <v>10</v>
      </c>
      <c r="B21" t="s">
        <v>11</v>
      </c>
      <c r="C21" s="1" t="s">
        <v>245</v>
      </c>
      <c r="D21" s="4">
        <v>67.14</v>
      </c>
      <c r="E21" s="4">
        <v>67.33</v>
      </c>
      <c r="F21" s="4">
        <v>66.56</v>
      </c>
      <c r="G21" s="4">
        <v>67.3</v>
      </c>
      <c r="H21" s="4">
        <v>214676</v>
      </c>
      <c r="I21" s="4">
        <v>7358.18</v>
      </c>
      <c r="J21" s="4">
        <v>109333981</v>
      </c>
      <c r="K21">
        <f t="shared" si="2"/>
        <v>0.99</v>
      </c>
      <c r="N21">
        <f t="shared" si="0"/>
        <v>15.40721178700672</v>
      </c>
      <c r="O21" s="6">
        <f t="shared" si="1"/>
        <v>5.6166419019316495E-2</v>
      </c>
    </row>
    <row r="22" spans="1:15" ht="15" customHeight="1" x14ac:dyDescent="0.2">
      <c r="A22" t="s">
        <v>10</v>
      </c>
      <c r="B22" t="s">
        <v>11</v>
      </c>
      <c r="C22" s="1" t="s">
        <v>244</v>
      </c>
      <c r="D22" s="4">
        <v>67.28</v>
      </c>
      <c r="E22" s="4">
        <v>67.28</v>
      </c>
      <c r="F22" s="4">
        <v>65.86</v>
      </c>
      <c r="G22" s="4">
        <v>66.319999999999993</v>
      </c>
      <c r="H22" s="4">
        <v>230383</v>
      </c>
      <c r="I22" s="4">
        <v>7251.03</v>
      </c>
      <c r="J22" s="4">
        <v>109333981</v>
      </c>
      <c r="K22">
        <f t="shared" si="2"/>
        <v>-1.456</v>
      </c>
      <c r="N22">
        <f t="shared" si="0"/>
        <v>15.182857142857141</v>
      </c>
      <c r="O22" s="6">
        <f t="shared" si="1"/>
        <v>5.6996381182147171E-2</v>
      </c>
    </row>
    <row r="23" spans="1:15" ht="15" customHeight="1" x14ac:dyDescent="0.2">
      <c r="A23" t="s">
        <v>10</v>
      </c>
      <c r="B23" t="s">
        <v>11</v>
      </c>
      <c r="C23" s="1" t="s">
        <v>243</v>
      </c>
      <c r="D23" s="4">
        <v>65.88</v>
      </c>
      <c r="E23" s="4">
        <v>66.760000000000005</v>
      </c>
      <c r="F23" s="4">
        <v>64.569999999999993</v>
      </c>
      <c r="G23" s="4">
        <v>66.760000000000005</v>
      </c>
      <c r="H23" s="4">
        <v>343808</v>
      </c>
      <c r="I23" s="4">
        <v>7299.14</v>
      </c>
      <c r="J23" s="4">
        <v>109333981</v>
      </c>
      <c r="K23">
        <f t="shared" si="2"/>
        <v>0.66300000000000003</v>
      </c>
      <c r="N23">
        <f t="shared" si="0"/>
        <v>15.283587799414097</v>
      </c>
      <c r="O23" s="6">
        <f t="shared" si="1"/>
        <v>5.6620730976632706E-2</v>
      </c>
    </row>
    <row r="24" spans="1:15" ht="15" customHeight="1" x14ac:dyDescent="0.2">
      <c r="A24" t="s">
        <v>10</v>
      </c>
      <c r="B24" t="s">
        <v>11</v>
      </c>
      <c r="C24" s="1" t="s">
        <v>242</v>
      </c>
      <c r="D24" s="4">
        <v>66.98</v>
      </c>
      <c r="E24" s="4">
        <v>69.665000000000006</v>
      </c>
      <c r="F24" s="4">
        <v>66.92</v>
      </c>
      <c r="G24" s="4">
        <v>69.650000000000006</v>
      </c>
      <c r="H24" s="4">
        <v>553693</v>
      </c>
      <c r="I24" s="4">
        <v>7615.11</v>
      </c>
      <c r="J24" s="4">
        <v>109333981</v>
      </c>
      <c r="K24">
        <f t="shared" si="2"/>
        <v>4.3289999999999997</v>
      </c>
      <c r="N24">
        <f t="shared" si="0"/>
        <v>15.945205066344995</v>
      </c>
      <c r="O24" s="6">
        <f t="shared" si="1"/>
        <v>5.4271356783919589E-2</v>
      </c>
    </row>
    <row r="25" spans="1:15" ht="15" customHeight="1" x14ac:dyDescent="0.2">
      <c r="A25" t="s">
        <v>10</v>
      </c>
      <c r="B25" t="s">
        <v>11</v>
      </c>
      <c r="C25" s="1" t="s">
        <v>241</v>
      </c>
      <c r="D25" s="4">
        <v>70.38</v>
      </c>
      <c r="E25" s="4">
        <v>71.75</v>
      </c>
      <c r="F25" s="4">
        <v>69.8</v>
      </c>
      <c r="G25" s="4">
        <v>70.3</v>
      </c>
      <c r="H25" s="4">
        <v>612351</v>
      </c>
      <c r="I25" s="4">
        <v>7686.18</v>
      </c>
      <c r="J25" s="4">
        <v>109333981</v>
      </c>
      <c r="K25">
        <f t="shared" si="2"/>
        <v>0.93300000000000005</v>
      </c>
      <c r="N25">
        <f t="shared" si="0"/>
        <v>16.094011718076857</v>
      </c>
      <c r="O25" s="6">
        <f t="shared" si="1"/>
        <v>5.3769559032716928E-2</v>
      </c>
    </row>
    <row r="26" spans="1:15" ht="15" customHeight="1" x14ac:dyDescent="0.2">
      <c r="A26" t="s">
        <v>10</v>
      </c>
      <c r="B26" t="s">
        <v>11</v>
      </c>
      <c r="C26" s="1" t="s">
        <v>240</v>
      </c>
      <c r="D26" s="4">
        <v>67.63</v>
      </c>
      <c r="E26" s="4">
        <v>68.62</v>
      </c>
      <c r="F26" s="4">
        <v>66.77</v>
      </c>
      <c r="G26" s="4">
        <v>68.16</v>
      </c>
      <c r="H26" s="4">
        <v>596490</v>
      </c>
      <c r="I26" s="4">
        <v>7452.2</v>
      </c>
      <c r="J26" s="4">
        <v>109333981</v>
      </c>
      <c r="K26">
        <f t="shared" si="2"/>
        <v>-3.044</v>
      </c>
      <c r="N26">
        <f t="shared" si="0"/>
        <v>15.604094433913492</v>
      </c>
      <c r="O26" s="6">
        <f t="shared" si="1"/>
        <v>5.5457746478873242E-2</v>
      </c>
    </row>
    <row r="27" spans="1:15" ht="15" customHeight="1" x14ac:dyDescent="0.2">
      <c r="A27" t="s">
        <v>10</v>
      </c>
      <c r="B27" t="s">
        <v>11</v>
      </c>
      <c r="C27" s="1" t="s">
        <v>239</v>
      </c>
      <c r="D27" s="4">
        <v>66.989999999999995</v>
      </c>
      <c r="E27" s="4">
        <v>67.03</v>
      </c>
      <c r="F27" s="4">
        <v>65.150000000000006</v>
      </c>
      <c r="G27" s="4">
        <v>65.209999999999994</v>
      </c>
      <c r="H27" s="4">
        <v>506247</v>
      </c>
      <c r="I27" s="4">
        <v>7129.67</v>
      </c>
      <c r="J27" s="4">
        <v>109333981</v>
      </c>
      <c r="K27">
        <f t="shared" si="2"/>
        <v>-4.3280000000000003</v>
      </c>
      <c r="N27">
        <f t="shared" si="0"/>
        <v>14.92874116836119</v>
      </c>
      <c r="O27" s="6">
        <f t="shared" si="1"/>
        <v>5.7966569544548388E-2</v>
      </c>
    </row>
    <row r="28" spans="1:15" ht="15" customHeight="1" x14ac:dyDescent="0.2">
      <c r="A28" t="s">
        <v>10</v>
      </c>
      <c r="B28" t="s">
        <v>11</v>
      </c>
      <c r="C28" s="1" t="s">
        <v>238</v>
      </c>
      <c r="D28" s="4">
        <v>65.3</v>
      </c>
      <c r="E28" s="4">
        <v>66.989999999999995</v>
      </c>
      <c r="F28" s="4">
        <v>65</v>
      </c>
      <c r="G28" s="4">
        <v>66.36</v>
      </c>
      <c r="H28" s="4">
        <v>469037</v>
      </c>
      <c r="I28" s="4">
        <v>7255.4</v>
      </c>
      <c r="J28" s="4">
        <v>109333981</v>
      </c>
      <c r="K28">
        <f t="shared" si="2"/>
        <v>1.764</v>
      </c>
      <c r="N28">
        <f t="shared" si="0"/>
        <v>15.19201447527141</v>
      </c>
      <c r="O28" s="6">
        <f t="shared" si="1"/>
        <v>5.6962025316455694E-2</v>
      </c>
    </row>
    <row r="29" spans="1:15" ht="15" customHeight="1" x14ac:dyDescent="0.2">
      <c r="A29" t="s">
        <v>10</v>
      </c>
      <c r="B29" t="s">
        <v>11</v>
      </c>
      <c r="C29" s="1" t="s">
        <v>237</v>
      </c>
      <c r="D29" s="4">
        <v>66.27</v>
      </c>
      <c r="E29" s="4">
        <v>67.099999999999994</v>
      </c>
      <c r="F29" s="4">
        <v>65.92</v>
      </c>
      <c r="G29" s="4">
        <v>66.78</v>
      </c>
      <c r="H29" s="4">
        <v>324958</v>
      </c>
      <c r="I29" s="4">
        <v>7301.32</v>
      </c>
      <c r="J29" s="4">
        <v>109333981</v>
      </c>
      <c r="K29">
        <f t="shared" si="2"/>
        <v>0.63300000000000001</v>
      </c>
      <c r="N29">
        <f t="shared" si="0"/>
        <v>15.288166465621231</v>
      </c>
      <c r="O29" s="6">
        <f t="shared" si="1"/>
        <v>5.6603773584905655E-2</v>
      </c>
    </row>
    <row r="30" spans="1:15" ht="15" customHeight="1" x14ac:dyDescent="0.2">
      <c r="A30" t="s">
        <v>10</v>
      </c>
      <c r="B30" t="s">
        <v>11</v>
      </c>
      <c r="C30" s="1" t="s">
        <v>236</v>
      </c>
      <c r="D30" s="4">
        <v>66.77</v>
      </c>
      <c r="E30" s="4">
        <v>67.040000000000006</v>
      </c>
      <c r="F30" s="4">
        <v>65.900000000000006</v>
      </c>
      <c r="G30" s="4">
        <v>66.41</v>
      </c>
      <c r="H30" s="4">
        <v>300842</v>
      </c>
      <c r="I30" s="4">
        <v>7260.87</v>
      </c>
      <c r="J30" s="4">
        <v>109333981</v>
      </c>
      <c r="K30">
        <f t="shared" si="2"/>
        <v>-0.55400000000000005</v>
      </c>
      <c r="N30">
        <f t="shared" si="0"/>
        <v>15.203461140789246</v>
      </c>
      <c r="O30" s="6">
        <f t="shared" si="1"/>
        <v>5.691913868393314E-2</v>
      </c>
    </row>
    <row r="31" spans="1:15" ht="15" customHeight="1" x14ac:dyDescent="0.2">
      <c r="A31" t="s">
        <v>10</v>
      </c>
      <c r="B31" t="s">
        <v>11</v>
      </c>
      <c r="C31" s="1" t="s">
        <v>235</v>
      </c>
      <c r="D31" s="4">
        <v>67.13</v>
      </c>
      <c r="E31" s="4">
        <v>67.64</v>
      </c>
      <c r="F31" s="4">
        <v>66.739999999999995</v>
      </c>
      <c r="G31" s="4">
        <v>67.37</v>
      </c>
      <c r="H31" s="4">
        <v>351950</v>
      </c>
      <c r="I31" s="4">
        <v>7365.83</v>
      </c>
      <c r="J31" s="4">
        <v>109333981</v>
      </c>
      <c r="K31">
        <f t="shared" si="2"/>
        <v>1.446</v>
      </c>
      <c r="N31">
        <f t="shared" si="0"/>
        <v>15.423237118731691</v>
      </c>
      <c r="O31" s="6">
        <f t="shared" si="1"/>
        <v>5.6108059967344512E-2</v>
      </c>
    </row>
    <row r="32" spans="1:15" ht="15" customHeight="1" x14ac:dyDescent="0.2">
      <c r="A32" t="s">
        <v>10</v>
      </c>
      <c r="B32" t="s">
        <v>11</v>
      </c>
      <c r="C32" s="1" t="s">
        <v>234</v>
      </c>
      <c r="D32" s="4">
        <v>71.33</v>
      </c>
      <c r="E32" s="4">
        <v>74.66</v>
      </c>
      <c r="F32" s="4">
        <v>70.709999999999994</v>
      </c>
      <c r="G32" s="4">
        <v>72.98</v>
      </c>
      <c r="H32" s="4">
        <v>716262</v>
      </c>
      <c r="I32" s="4">
        <v>7979.19</v>
      </c>
      <c r="J32" s="4">
        <v>109333981</v>
      </c>
      <c r="K32">
        <f t="shared" si="2"/>
        <v>8.327</v>
      </c>
      <c r="N32">
        <f t="shared" si="0"/>
        <v>16.707552989832845</v>
      </c>
      <c r="O32" s="6">
        <f t="shared" si="1"/>
        <v>5.1795012332145784E-2</v>
      </c>
    </row>
    <row r="33" spans="1:15" ht="15" customHeight="1" x14ac:dyDescent="0.2">
      <c r="A33" t="s">
        <v>10</v>
      </c>
      <c r="B33" t="s">
        <v>11</v>
      </c>
      <c r="C33" s="1" t="s">
        <v>233</v>
      </c>
      <c r="D33" s="4">
        <v>74.77</v>
      </c>
      <c r="E33" s="4">
        <v>75.930000000000007</v>
      </c>
      <c r="F33" s="4">
        <v>73.88</v>
      </c>
      <c r="G33" s="4">
        <v>75.930000000000007</v>
      </c>
      <c r="H33" s="4">
        <v>909749</v>
      </c>
      <c r="I33" s="4">
        <v>8301.73</v>
      </c>
      <c r="J33" s="4">
        <v>109333981</v>
      </c>
      <c r="K33">
        <f t="shared" si="2"/>
        <v>4.0419999999999998</v>
      </c>
      <c r="N33">
        <f t="shared" si="0"/>
        <v>17.382906255385148</v>
      </c>
      <c r="O33" s="6">
        <f t="shared" si="1"/>
        <v>4.9782694587119709E-2</v>
      </c>
    </row>
    <row r="34" spans="1:15" ht="15" customHeight="1" x14ac:dyDescent="0.2">
      <c r="A34" t="s">
        <v>10</v>
      </c>
      <c r="B34" t="s">
        <v>11</v>
      </c>
      <c r="C34" s="1" t="s">
        <v>232</v>
      </c>
      <c r="D34" s="4">
        <v>75.58</v>
      </c>
      <c r="E34" s="4">
        <v>77.319999999999993</v>
      </c>
      <c r="F34" s="4">
        <v>75.349999999999994</v>
      </c>
      <c r="G34" s="4">
        <v>76.260000000000005</v>
      </c>
      <c r="H34" s="4">
        <v>538610</v>
      </c>
      <c r="I34" s="4">
        <v>8337.81</v>
      </c>
      <c r="J34" s="4">
        <v>109333981</v>
      </c>
      <c r="K34">
        <f t="shared" si="2"/>
        <v>0.435</v>
      </c>
      <c r="N34">
        <f t="shared" si="0"/>
        <v>17.458454247802862</v>
      </c>
      <c r="O34" s="6">
        <f t="shared" si="1"/>
        <v>4.9567269866247043E-2</v>
      </c>
    </row>
    <row r="35" spans="1:15" ht="15" customHeight="1" x14ac:dyDescent="0.2">
      <c r="A35" t="s">
        <v>10</v>
      </c>
      <c r="B35" t="s">
        <v>11</v>
      </c>
      <c r="C35" s="1" t="s">
        <v>231</v>
      </c>
      <c r="D35" s="4">
        <v>76.11</v>
      </c>
      <c r="E35" s="4">
        <v>76.2</v>
      </c>
      <c r="F35" s="4">
        <v>74.48</v>
      </c>
      <c r="G35" s="4">
        <v>75.91</v>
      </c>
      <c r="H35" s="4">
        <v>406038</v>
      </c>
      <c r="I35" s="4">
        <v>8299.5400000000009</v>
      </c>
      <c r="J35" s="4">
        <v>109333981</v>
      </c>
      <c r="K35">
        <f t="shared" si="2"/>
        <v>-0.45900000000000002</v>
      </c>
      <c r="N35">
        <f t="shared" si="0"/>
        <v>17.37832758917801</v>
      </c>
      <c r="O35" s="6">
        <f t="shared" si="1"/>
        <v>4.9795810828612834E-2</v>
      </c>
    </row>
    <row r="36" spans="1:15" ht="15" customHeight="1" x14ac:dyDescent="0.2">
      <c r="A36" t="s">
        <v>10</v>
      </c>
      <c r="B36" t="s">
        <v>11</v>
      </c>
      <c r="C36" s="1" t="s">
        <v>230</v>
      </c>
      <c r="D36" s="4">
        <v>76.739999999999995</v>
      </c>
      <c r="E36" s="4">
        <v>78.09</v>
      </c>
      <c r="F36" s="4">
        <v>76.430000000000007</v>
      </c>
      <c r="G36" s="4">
        <v>77.39</v>
      </c>
      <c r="H36" s="4">
        <v>587110</v>
      </c>
      <c r="I36" s="4">
        <v>8461.36</v>
      </c>
      <c r="J36" s="4">
        <v>109333981</v>
      </c>
      <c r="K36">
        <f t="shared" si="2"/>
        <v>1.95</v>
      </c>
      <c r="N36">
        <f t="shared" si="0"/>
        <v>17.717148888505946</v>
      </c>
      <c r="O36" s="6">
        <f t="shared" si="1"/>
        <v>4.884351983460395E-2</v>
      </c>
    </row>
    <row r="37" spans="1:15" ht="15" customHeight="1" x14ac:dyDescent="0.2">
      <c r="A37" t="s">
        <v>10</v>
      </c>
      <c r="B37" t="s">
        <v>11</v>
      </c>
      <c r="C37" s="1" t="s">
        <v>229</v>
      </c>
      <c r="D37" s="4">
        <v>77.19</v>
      </c>
      <c r="E37" s="4">
        <v>77.75</v>
      </c>
      <c r="F37" s="4">
        <v>77.02</v>
      </c>
      <c r="G37" s="4">
        <v>77.3</v>
      </c>
      <c r="H37" s="4">
        <v>347836</v>
      </c>
      <c r="I37" s="4">
        <v>8451.52</v>
      </c>
      <c r="J37" s="4">
        <v>109333981</v>
      </c>
      <c r="K37">
        <f t="shared" si="2"/>
        <v>-0.11600000000000001</v>
      </c>
      <c r="N37">
        <f t="shared" si="0"/>
        <v>17.69654489057384</v>
      </c>
      <c r="O37" s="6">
        <f t="shared" si="1"/>
        <v>4.8900388098318238E-2</v>
      </c>
    </row>
    <row r="38" spans="1:15" ht="15" customHeight="1" x14ac:dyDescent="0.2">
      <c r="A38" t="s">
        <v>10</v>
      </c>
      <c r="B38" t="s">
        <v>11</v>
      </c>
      <c r="C38" s="1" t="s">
        <v>228</v>
      </c>
      <c r="D38" s="4">
        <v>77.709999999999994</v>
      </c>
      <c r="E38" s="4">
        <v>78.22</v>
      </c>
      <c r="F38" s="4">
        <v>77.41</v>
      </c>
      <c r="G38" s="4">
        <v>77.849999999999994</v>
      </c>
      <c r="H38" s="4">
        <v>439890</v>
      </c>
      <c r="I38" s="4">
        <v>8511.65</v>
      </c>
      <c r="J38" s="4">
        <v>109333981</v>
      </c>
      <c r="K38">
        <f t="shared" si="2"/>
        <v>0.71199999999999997</v>
      </c>
      <c r="N38">
        <f t="shared" si="0"/>
        <v>17.822458211270032</v>
      </c>
      <c r="O38" s="6">
        <f t="shared" si="1"/>
        <v>4.8554913294797691E-2</v>
      </c>
    </row>
    <row r="39" spans="1:15" ht="15" customHeight="1" x14ac:dyDescent="0.2">
      <c r="A39" t="s">
        <v>10</v>
      </c>
      <c r="B39" t="s">
        <v>11</v>
      </c>
      <c r="C39" s="1" t="s">
        <v>227</v>
      </c>
      <c r="D39" s="4">
        <v>77.41</v>
      </c>
      <c r="E39" s="4">
        <v>77.430000000000007</v>
      </c>
      <c r="F39" s="4">
        <v>76.83</v>
      </c>
      <c r="G39" s="4">
        <v>77.260000000000005</v>
      </c>
      <c r="H39" s="4">
        <v>383273</v>
      </c>
      <c r="I39" s="4">
        <v>8447.14</v>
      </c>
      <c r="J39" s="4">
        <v>109333981</v>
      </c>
      <c r="K39">
        <f t="shared" si="2"/>
        <v>-0.75800000000000001</v>
      </c>
      <c r="N39">
        <f t="shared" si="0"/>
        <v>17.687387558159575</v>
      </c>
      <c r="O39" s="6">
        <f t="shared" si="1"/>
        <v>4.8925705410302868E-2</v>
      </c>
    </row>
    <row r="40" spans="1:15" ht="15" customHeight="1" x14ac:dyDescent="0.2">
      <c r="A40" t="s">
        <v>10</v>
      </c>
      <c r="B40" t="s">
        <v>11</v>
      </c>
      <c r="C40" s="1" t="s">
        <v>226</v>
      </c>
      <c r="D40" s="4">
        <v>76</v>
      </c>
      <c r="E40" s="4">
        <v>76.84</v>
      </c>
      <c r="F40" s="4">
        <v>75.069999999999993</v>
      </c>
      <c r="G40" s="4">
        <v>76.77</v>
      </c>
      <c r="H40" s="4">
        <v>390062</v>
      </c>
      <c r="I40" s="4">
        <v>8393.57</v>
      </c>
      <c r="J40" s="4">
        <v>109333981</v>
      </c>
      <c r="K40">
        <f t="shared" si="2"/>
        <v>-0.63400000000000001</v>
      </c>
      <c r="N40">
        <f t="shared" si="0"/>
        <v>17.575210236084782</v>
      </c>
      <c r="O40" s="6">
        <f t="shared" si="1"/>
        <v>4.9237983587338802E-2</v>
      </c>
    </row>
    <row r="41" spans="1:15" ht="15" customHeight="1" x14ac:dyDescent="0.2">
      <c r="A41" t="s">
        <v>10</v>
      </c>
      <c r="B41" t="s">
        <v>11</v>
      </c>
      <c r="C41" s="1" t="s">
        <v>225</v>
      </c>
      <c r="D41" s="4">
        <v>76.05</v>
      </c>
      <c r="E41" s="4">
        <v>77.52</v>
      </c>
      <c r="F41" s="4">
        <v>75.95</v>
      </c>
      <c r="G41" s="4">
        <v>77.47</v>
      </c>
      <c r="H41" s="4">
        <v>606270</v>
      </c>
      <c r="I41" s="4">
        <v>8470.1</v>
      </c>
      <c r="J41" s="4">
        <v>109333981</v>
      </c>
      <c r="K41">
        <f t="shared" si="2"/>
        <v>0.91200000000000003</v>
      </c>
      <c r="N41">
        <f t="shared" si="0"/>
        <v>17.735463553334483</v>
      </c>
      <c r="O41" s="6">
        <f t="shared" si="1"/>
        <v>4.8793081192719759E-2</v>
      </c>
    </row>
    <row r="42" spans="1:15" ht="15" customHeight="1" x14ac:dyDescent="0.2">
      <c r="A42" t="s">
        <v>10</v>
      </c>
      <c r="B42" t="s">
        <v>11</v>
      </c>
      <c r="C42" s="1" t="s">
        <v>224</v>
      </c>
      <c r="D42" s="4">
        <v>77.52</v>
      </c>
      <c r="E42" s="4">
        <v>79.385000000000005</v>
      </c>
      <c r="F42" s="4">
        <v>77.52</v>
      </c>
      <c r="G42" s="4">
        <v>79.2</v>
      </c>
      <c r="H42" s="4">
        <v>547057</v>
      </c>
      <c r="I42" s="4">
        <v>8659.25</v>
      </c>
      <c r="J42" s="4">
        <v>109333981</v>
      </c>
      <c r="K42">
        <f t="shared" si="2"/>
        <v>2.2330000000000001</v>
      </c>
      <c r="N42">
        <f t="shared" si="0"/>
        <v>18.131518180251593</v>
      </c>
      <c r="O42" s="6">
        <f t="shared" si="1"/>
        <v>4.7727272727272722E-2</v>
      </c>
    </row>
    <row r="43" spans="1:15" ht="15" customHeight="1" x14ac:dyDescent="0.2">
      <c r="A43" t="s">
        <v>10</v>
      </c>
      <c r="B43" t="s">
        <v>11</v>
      </c>
      <c r="C43" s="1" t="s">
        <v>223</v>
      </c>
      <c r="D43" s="4">
        <v>78.98</v>
      </c>
      <c r="E43" s="4">
        <v>79.13</v>
      </c>
      <c r="F43" s="4">
        <v>78.11</v>
      </c>
      <c r="G43" s="4">
        <v>78.12</v>
      </c>
      <c r="H43" s="4">
        <v>380340</v>
      </c>
      <c r="I43" s="4">
        <v>8541.17</v>
      </c>
      <c r="J43" s="4">
        <v>109333981</v>
      </c>
      <c r="K43">
        <f t="shared" si="2"/>
        <v>-1.3640000000000001</v>
      </c>
      <c r="N43">
        <f t="shared" si="0"/>
        <v>17.884270205066347</v>
      </c>
      <c r="O43" s="6">
        <f t="shared" si="1"/>
        <v>4.838709677419354E-2</v>
      </c>
    </row>
    <row r="44" spans="1:15" ht="15" customHeight="1" x14ac:dyDescent="0.2">
      <c r="A44" t="s">
        <v>10</v>
      </c>
      <c r="B44" t="s">
        <v>11</v>
      </c>
      <c r="C44" s="1" t="s">
        <v>222</v>
      </c>
      <c r="D44" s="4">
        <v>78.099999999999994</v>
      </c>
      <c r="E44" s="4">
        <v>79.17</v>
      </c>
      <c r="F44" s="4">
        <v>77.88</v>
      </c>
      <c r="G44" s="4">
        <v>78.83</v>
      </c>
      <c r="H44" s="4">
        <v>402999</v>
      </c>
      <c r="I44" s="4">
        <v>8618.7999999999993</v>
      </c>
      <c r="J44" s="4">
        <v>109333981</v>
      </c>
      <c r="K44">
        <f t="shared" si="2"/>
        <v>0.90900000000000003</v>
      </c>
      <c r="N44">
        <f t="shared" si="0"/>
        <v>18.04681285541961</v>
      </c>
      <c r="O44" s="6">
        <f t="shared" si="1"/>
        <v>4.7951287580870229E-2</v>
      </c>
    </row>
    <row r="45" spans="1:15" ht="15" customHeight="1" x14ac:dyDescent="0.2">
      <c r="A45" t="s">
        <v>10</v>
      </c>
      <c r="B45" t="s">
        <v>11</v>
      </c>
      <c r="C45" s="1" t="s">
        <v>221</v>
      </c>
      <c r="D45" s="4">
        <v>78.38</v>
      </c>
      <c r="E45" s="4">
        <v>78.900000000000006</v>
      </c>
      <c r="F45" s="4">
        <v>77.89</v>
      </c>
      <c r="G45" s="4">
        <v>78.260000000000005</v>
      </c>
      <c r="H45" s="4">
        <v>327284</v>
      </c>
      <c r="I45" s="4">
        <v>8556.48</v>
      </c>
      <c r="J45" s="4">
        <v>109333981</v>
      </c>
      <c r="K45">
        <f t="shared" si="2"/>
        <v>-0.72299999999999998</v>
      </c>
      <c r="N45">
        <f t="shared" si="0"/>
        <v>17.916320868516287</v>
      </c>
      <c r="O45" s="6">
        <f t="shared" si="1"/>
        <v>4.8300536672629693E-2</v>
      </c>
    </row>
    <row r="46" spans="1:15" ht="15" customHeight="1" x14ac:dyDescent="0.2">
      <c r="A46" t="s">
        <v>10</v>
      </c>
      <c r="B46" t="s">
        <v>11</v>
      </c>
      <c r="C46" s="1" t="s">
        <v>220</v>
      </c>
      <c r="D46" s="4">
        <v>78.150000000000006</v>
      </c>
      <c r="E46" s="4">
        <v>79.569999999999993</v>
      </c>
      <c r="F46" s="4">
        <v>78.02</v>
      </c>
      <c r="G46" s="4">
        <v>79.569999999999993</v>
      </c>
      <c r="H46" s="4">
        <v>579693</v>
      </c>
      <c r="I46" s="4">
        <v>8699.7000000000007</v>
      </c>
      <c r="J46" s="4">
        <v>109333981</v>
      </c>
      <c r="K46">
        <f t="shared" si="2"/>
        <v>1.6739999999999999</v>
      </c>
      <c r="N46">
        <f t="shared" si="0"/>
        <v>18.216223505083576</v>
      </c>
      <c r="O46" s="6">
        <f t="shared" si="1"/>
        <v>4.7505341208998367E-2</v>
      </c>
    </row>
    <row r="47" spans="1:15" ht="15" customHeight="1" x14ac:dyDescent="0.2">
      <c r="A47" t="s">
        <v>10</v>
      </c>
      <c r="B47" t="s">
        <v>11</v>
      </c>
      <c r="C47" s="1" t="s">
        <v>219</v>
      </c>
      <c r="D47" s="4">
        <v>79.77</v>
      </c>
      <c r="E47" s="4">
        <v>81.12</v>
      </c>
      <c r="F47" s="4">
        <v>78.98</v>
      </c>
      <c r="G47" s="4">
        <v>80.98</v>
      </c>
      <c r="H47" s="4">
        <v>260418</v>
      </c>
      <c r="I47" s="4">
        <v>8853.8700000000008</v>
      </c>
      <c r="J47" s="4">
        <v>109333981</v>
      </c>
      <c r="K47">
        <f t="shared" si="2"/>
        <v>1.772</v>
      </c>
      <c r="N47">
        <f t="shared" si="0"/>
        <v>18.53901947268654</v>
      </c>
      <c r="O47" s="6">
        <f t="shared" si="1"/>
        <v>4.6678192146208934E-2</v>
      </c>
    </row>
    <row r="48" spans="1:15" ht="15" customHeight="1" x14ac:dyDescent="0.2">
      <c r="A48" t="s">
        <v>10</v>
      </c>
      <c r="B48" t="s">
        <v>11</v>
      </c>
      <c r="C48" s="1" t="s">
        <v>218</v>
      </c>
      <c r="D48" s="4">
        <v>80.67</v>
      </c>
      <c r="E48" s="4">
        <v>81.53</v>
      </c>
      <c r="F48" s="4">
        <v>80.44</v>
      </c>
      <c r="G48" s="4">
        <v>81.45</v>
      </c>
      <c r="H48" s="4">
        <v>279955</v>
      </c>
      <c r="I48" s="4">
        <v>8905.25</v>
      </c>
      <c r="J48" s="4">
        <v>109333981</v>
      </c>
      <c r="K48">
        <f t="shared" si="2"/>
        <v>0.57999999999999996</v>
      </c>
      <c r="N48">
        <f t="shared" si="0"/>
        <v>18.646618128554195</v>
      </c>
      <c r="O48" s="6">
        <f t="shared" si="1"/>
        <v>4.640883977900552E-2</v>
      </c>
    </row>
    <row r="49" spans="1:15" ht="15" customHeight="1" x14ac:dyDescent="0.2">
      <c r="A49" t="s">
        <v>10</v>
      </c>
      <c r="B49" t="s">
        <v>11</v>
      </c>
      <c r="C49" s="1" t="s">
        <v>217</v>
      </c>
      <c r="D49" s="4">
        <v>80.86</v>
      </c>
      <c r="E49" s="4">
        <v>81.459999999999994</v>
      </c>
      <c r="F49" s="4">
        <v>80.5</v>
      </c>
      <c r="G49" s="4">
        <v>80.790000000000006</v>
      </c>
      <c r="H49" s="4">
        <v>308479</v>
      </c>
      <c r="I49" s="4">
        <v>8833.09</v>
      </c>
      <c r="J49" s="4">
        <v>109333981</v>
      </c>
      <c r="K49">
        <f t="shared" si="2"/>
        <v>-0.81</v>
      </c>
      <c r="N49">
        <f t="shared" si="0"/>
        <v>18.495522143718766</v>
      </c>
      <c r="O49" s="6">
        <f t="shared" si="1"/>
        <v>4.6787968808020788E-2</v>
      </c>
    </row>
    <row r="50" spans="1:15" ht="15" customHeight="1" x14ac:dyDescent="0.2">
      <c r="A50" t="s">
        <v>10</v>
      </c>
      <c r="B50" t="s">
        <v>11</v>
      </c>
      <c r="C50" s="1" t="s">
        <v>216</v>
      </c>
      <c r="D50" s="4">
        <v>80.11</v>
      </c>
      <c r="E50" s="4">
        <v>80.78</v>
      </c>
      <c r="F50" s="4">
        <v>78.900000000000006</v>
      </c>
      <c r="G50" s="4">
        <v>80.569999999999993</v>
      </c>
      <c r="H50" s="4">
        <v>357262</v>
      </c>
      <c r="I50" s="4">
        <v>8809.0400000000009</v>
      </c>
      <c r="J50" s="4">
        <v>109333981</v>
      </c>
      <c r="K50">
        <f t="shared" si="2"/>
        <v>-0.27200000000000002</v>
      </c>
      <c r="N50">
        <f t="shared" si="0"/>
        <v>18.445156815440289</v>
      </c>
      <c r="O50" s="6">
        <f t="shared" si="1"/>
        <v>4.6915725456125108E-2</v>
      </c>
    </row>
    <row r="51" spans="1:15" ht="15" customHeight="1" x14ac:dyDescent="0.2">
      <c r="A51" t="s">
        <v>10</v>
      </c>
      <c r="B51" t="s">
        <v>11</v>
      </c>
      <c r="C51" s="1" t="s">
        <v>215</v>
      </c>
      <c r="D51" s="4">
        <v>80.66</v>
      </c>
      <c r="E51" s="4">
        <v>82</v>
      </c>
      <c r="F51" s="4">
        <v>80.42</v>
      </c>
      <c r="G51" s="4">
        <v>82</v>
      </c>
      <c r="H51" s="4">
        <v>358796</v>
      </c>
      <c r="I51" s="4">
        <v>8965.39</v>
      </c>
      <c r="J51" s="4">
        <v>109333981</v>
      </c>
      <c r="K51">
        <f t="shared" si="2"/>
        <v>1.7749999999999999</v>
      </c>
      <c r="N51">
        <f t="shared" si="0"/>
        <v>18.772531449250387</v>
      </c>
      <c r="O51" s="6">
        <f t="shared" si="1"/>
        <v>4.6097560975609755E-2</v>
      </c>
    </row>
    <row r="52" spans="1:15" ht="15" customHeight="1" x14ac:dyDescent="0.2">
      <c r="A52" t="s">
        <v>10</v>
      </c>
      <c r="B52" t="s">
        <v>11</v>
      </c>
      <c r="C52" s="1" t="s">
        <v>214</v>
      </c>
      <c r="D52" s="4">
        <v>81.09</v>
      </c>
      <c r="E52" s="4">
        <v>81.709999999999994</v>
      </c>
      <c r="F52" s="4">
        <v>80.099999999999994</v>
      </c>
      <c r="G52" s="4">
        <v>80.59</v>
      </c>
      <c r="H52" s="4">
        <v>391014</v>
      </c>
      <c r="I52" s="4">
        <v>8811.23</v>
      </c>
      <c r="J52" s="4">
        <v>109333981</v>
      </c>
      <c r="K52">
        <f t="shared" si="2"/>
        <v>-1.72</v>
      </c>
      <c r="N52">
        <f t="shared" si="0"/>
        <v>18.449735481647423</v>
      </c>
      <c r="O52" s="6">
        <f t="shared" si="1"/>
        <v>4.6904082392356369E-2</v>
      </c>
    </row>
    <row r="53" spans="1:15" ht="15" customHeight="1" x14ac:dyDescent="0.2">
      <c r="A53" t="s">
        <v>10</v>
      </c>
      <c r="B53" t="s">
        <v>11</v>
      </c>
      <c r="C53" s="1" t="s">
        <v>213</v>
      </c>
      <c r="D53" s="4">
        <v>80.8</v>
      </c>
      <c r="E53" s="4">
        <v>81.5</v>
      </c>
      <c r="F53" s="4">
        <v>80.540000000000006</v>
      </c>
      <c r="G53" s="4">
        <v>81.349999999999994</v>
      </c>
      <c r="H53" s="4">
        <v>381309</v>
      </c>
      <c r="I53" s="4">
        <v>8894.32</v>
      </c>
      <c r="J53" s="4">
        <v>109333981</v>
      </c>
      <c r="K53">
        <f t="shared" si="2"/>
        <v>0.94299999999999995</v>
      </c>
      <c r="N53">
        <f t="shared" si="0"/>
        <v>18.623724797518523</v>
      </c>
      <c r="O53" s="6">
        <f t="shared" si="1"/>
        <v>4.6465888137676707E-2</v>
      </c>
    </row>
    <row r="54" spans="1:15" ht="15" customHeight="1" x14ac:dyDescent="0.2">
      <c r="A54" t="s">
        <v>10</v>
      </c>
      <c r="B54" t="s">
        <v>11</v>
      </c>
      <c r="C54" s="1" t="s">
        <v>212</v>
      </c>
      <c r="D54" s="4">
        <v>81.89</v>
      </c>
      <c r="E54" s="4">
        <v>82.33</v>
      </c>
      <c r="F54" s="4">
        <v>80.69</v>
      </c>
      <c r="G54" s="4">
        <v>81.67</v>
      </c>
      <c r="H54" s="4">
        <v>389540</v>
      </c>
      <c r="I54" s="4">
        <v>8929.31</v>
      </c>
      <c r="J54" s="4">
        <v>109333981</v>
      </c>
      <c r="K54">
        <f t="shared" si="2"/>
        <v>0.39300000000000002</v>
      </c>
      <c r="N54">
        <f t="shared" si="0"/>
        <v>18.696983456832672</v>
      </c>
      <c r="O54" s="6">
        <f t="shared" si="1"/>
        <v>4.6283825149993872E-2</v>
      </c>
    </row>
    <row r="55" spans="1:15" ht="15" customHeight="1" x14ac:dyDescent="0.2">
      <c r="A55" t="s">
        <v>10</v>
      </c>
      <c r="B55" t="s">
        <v>11</v>
      </c>
      <c r="C55" s="1" t="s">
        <v>211</v>
      </c>
      <c r="D55" s="4">
        <v>83.01</v>
      </c>
      <c r="E55" s="4">
        <v>83.3</v>
      </c>
      <c r="F55" s="4">
        <v>81.47</v>
      </c>
      <c r="G55" s="4">
        <v>82.31</v>
      </c>
      <c r="H55" s="4">
        <v>284177</v>
      </c>
      <c r="I55" s="4">
        <v>8999.2800000000007</v>
      </c>
      <c r="J55" s="4">
        <v>109333981</v>
      </c>
      <c r="K55">
        <f t="shared" si="2"/>
        <v>0.78400000000000003</v>
      </c>
      <c r="N55">
        <f t="shared" si="0"/>
        <v>18.843500775460967</v>
      </c>
      <c r="O55" s="6">
        <f t="shared" si="1"/>
        <v>4.5923946057587164E-2</v>
      </c>
    </row>
    <row r="56" spans="1:15" ht="15" customHeight="1" x14ac:dyDescent="0.2">
      <c r="A56" t="s">
        <v>10</v>
      </c>
      <c r="B56" t="s">
        <v>11</v>
      </c>
      <c r="C56" s="1" t="s">
        <v>210</v>
      </c>
      <c r="D56" s="4">
        <v>82.99</v>
      </c>
      <c r="E56" s="4">
        <v>82.99</v>
      </c>
      <c r="F56" s="4">
        <v>81.099999999999994</v>
      </c>
      <c r="G56" s="4">
        <v>81.58</v>
      </c>
      <c r="H56" s="4">
        <v>338714</v>
      </c>
      <c r="I56" s="4">
        <v>8919.4699999999993</v>
      </c>
      <c r="J56" s="4">
        <v>109333981</v>
      </c>
      <c r="K56">
        <f t="shared" si="2"/>
        <v>-0.88700000000000001</v>
      </c>
      <c r="N56">
        <f t="shared" si="0"/>
        <v>18.676379458900566</v>
      </c>
      <c r="O56" s="6">
        <f t="shared" si="1"/>
        <v>4.6334886001470947E-2</v>
      </c>
    </row>
    <row r="57" spans="1:15" ht="15" customHeight="1" x14ac:dyDescent="0.2">
      <c r="A57" t="s">
        <v>10</v>
      </c>
      <c r="B57" t="s">
        <v>11</v>
      </c>
      <c r="C57" s="1" t="s">
        <v>209</v>
      </c>
      <c r="D57" s="4">
        <v>82</v>
      </c>
      <c r="E57" s="4">
        <v>82.42</v>
      </c>
      <c r="F57" s="4">
        <v>80.08</v>
      </c>
      <c r="G57" s="4">
        <v>80.42</v>
      </c>
      <c r="H57" s="4">
        <v>326075</v>
      </c>
      <c r="I57" s="4">
        <v>8792.64</v>
      </c>
      <c r="J57" s="4">
        <v>109333981</v>
      </c>
      <c r="K57">
        <f t="shared" si="2"/>
        <v>-1.4219999999999999</v>
      </c>
      <c r="N57">
        <f t="shared" si="0"/>
        <v>18.410816818886783</v>
      </c>
      <c r="O57" s="6">
        <f t="shared" si="1"/>
        <v>4.7003233026610296E-2</v>
      </c>
    </row>
    <row r="58" spans="1:15" ht="15" customHeight="1" x14ac:dyDescent="0.2">
      <c r="A58" t="s">
        <v>10</v>
      </c>
      <c r="B58" t="s">
        <v>11</v>
      </c>
      <c r="C58" s="1" t="s">
        <v>208</v>
      </c>
      <c r="D58" s="4">
        <v>80.58</v>
      </c>
      <c r="E58" s="4">
        <v>80.760000000000005</v>
      </c>
      <c r="F58" s="4">
        <v>79.91</v>
      </c>
      <c r="G58" s="4">
        <v>80.760000000000005</v>
      </c>
      <c r="H58" s="4">
        <v>310125</v>
      </c>
      <c r="I58" s="4">
        <v>8829.81</v>
      </c>
      <c r="J58" s="4">
        <v>109333981</v>
      </c>
      <c r="K58">
        <f t="shared" si="2"/>
        <v>0.42299999999999999</v>
      </c>
      <c r="N58">
        <f t="shared" si="0"/>
        <v>18.488654144408066</v>
      </c>
      <c r="O58" s="6">
        <f t="shared" si="1"/>
        <v>4.6805349182763738E-2</v>
      </c>
    </row>
    <row r="59" spans="1:15" ht="15" customHeight="1" x14ac:dyDescent="0.2">
      <c r="A59" t="s">
        <v>10</v>
      </c>
      <c r="B59" t="s">
        <v>11</v>
      </c>
      <c r="C59" s="1" t="s">
        <v>207</v>
      </c>
      <c r="D59" s="4">
        <v>80.25</v>
      </c>
      <c r="E59" s="4">
        <v>80.44</v>
      </c>
      <c r="F59" s="4">
        <v>78.349999999999994</v>
      </c>
      <c r="G59" s="4">
        <v>79.08</v>
      </c>
      <c r="H59" s="4">
        <v>424524</v>
      </c>
      <c r="I59" s="4">
        <v>8646.1299999999992</v>
      </c>
      <c r="J59" s="4">
        <v>109333981</v>
      </c>
      <c r="K59">
        <f t="shared" si="2"/>
        <v>-2.08</v>
      </c>
      <c r="N59">
        <f t="shared" si="0"/>
        <v>18.104046183008787</v>
      </c>
      <c r="O59" s="6">
        <f t="shared" si="1"/>
        <v>4.7799696509863425E-2</v>
      </c>
    </row>
    <row r="60" spans="1:15" ht="15" customHeight="1" x14ac:dyDescent="0.2">
      <c r="A60" t="s">
        <v>10</v>
      </c>
      <c r="B60" t="s">
        <v>11</v>
      </c>
      <c r="C60" s="1" t="s">
        <v>206</v>
      </c>
      <c r="D60" s="4">
        <v>79.8</v>
      </c>
      <c r="E60" s="4">
        <v>79.8</v>
      </c>
      <c r="F60" s="4">
        <v>77.77</v>
      </c>
      <c r="G60" s="4">
        <v>78.81</v>
      </c>
      <c r="H60" s="4">
        <v>690858</v>
      </c>
      <c r="I60" s="4">
        <v>8616.61</v>
      </c>
      <c r="J60" s="4">
        <v>109333981</v>
      </c>
      <c r="K60">
        <f t="shared" si="2"/>
        <v>-0.34100000000000003</v>
      </c>
      <c r="N60">
        <f t="shared" si="0"/>
        <v>18.042234189212476</v>
      </c>
      <c r="O60" s="6">
        <f t="shared" si="1"/>
        <v>4.7963456414160638E-2</v>
      </c>
    </row>
    <row r="61" spans="1:15" ht="15" customHeight="1" x14ac:dyDescent="0.2">
      <c r="A61" t="s">
        <v>10</v>
      </c>
      <c r="B61" t="s">
        <v>11</v>
      </c>
      <c r="C61" s="1" t="s">
        <v>205</v>
      </c>
      <c r="D61" s="4">
        <v>79.08</v>
      </c>
      <c r="E61" s="4">
        <v>80.37</v>
      </c>
      <c r="F61" s="4">
        <v>79.08</v>
      </c>
      <c r="G61" s="4">
        <v>79.88</v>
      </c>
      <c r="H61" s="4">
        <v>1120034</v>
      </c>
      <c r="I61" s="4">
        <v>8733.6</v>
      </c>
      <c r="J61" s="4">
        <v>109333981</v>
      </c>
      <c r="K61">
        <f t="shared" si="2"/>
        <v>1.3580000000000001</v>
      </c>
      <c r="N61">
        <f t="shared" si="0"/>
        <v>18.287192831294156</v>
      </c>
      <c r="O61" s="6">
        <f t="shared" si="1"/>
        <v>4.7320981472208312E-2</v>
      </c>
    </row>
    <row r="62" spans="1:15" ht="15" customHeight="1" x14ac:dyDescent="0.2">
      <c r="A62" t="s">
        <v>10</v>
      </c>
      <c r="B62" t="s">
        <v>11</v>
      </c>
      <c r="C62" s="1" t="s">
        <v>204</v>
      </c>
      <c r="D62" s="4">
        <v>79.5</v>
      </c>
      <c r="E62" s="4">
        <v>79.900000000000006</v>
      </c>
      <c r="F62" s="4">
        <v>78.194999999999993</v>
      </c>
      <c r="G62" s="4">
        <v>78.25</v>
      </c>
      <c r="H62" s="4">
        <v>334452</v>
      </c>
      <c r="I62" s="4">
        <v>8555.3799999999992</v>
      </c>
      <c r="J62" s="4">
        <v>109333981</v>
      </c>
      <c r="K62">
        <f t="shared" si="2"/>
        <v>-2.0409999999999999</v>
      </c>
      <c r="N62">
        <f t="shared" si="0"/>
        <v>17.914031535412718</v>
      </c>
      <c r="O62" s="6">
        <f t="shared" si="1"/>
        <v>4.8306709265175718E-2</v>
      </c>
    </row>
    <row r="63" spans="1:15" ht="15" customHeight="1" x14ac:dyDescent="0.2">
      <c r="A63" t="s">
        <v>10</v>
      </c>
      <c r="B63" t="s">
        <v>11</v>
      </c>
      <c r="C63" s="1" t="s">
        <v>203</v>
      </c>
      <c r="D63" s="4">
        <v>78.239999999999995</v>
      </c>
      <c r="E63" s="4">
        <v>78.989999999999995</v>
      </c>
      <c r="F63" s="4">
        <v>77.8</v>
      </c>
      <c r="G63" s="4">
        <v>78.86</v>
      </c>
      <c r="H63" s="4">
        <v>385653</v>
      </c>
      <c r="I63" s="4">
        <v>8622.08</v>
      </c>
      <c r="J63" s="4">
        <v>109333981</v>
      </c>
      <c r="K63">
        <f t="shared" si="2"/>
        <v>0.78</v>
      </c>
      <c r="N63">
        <f t="shared" si="0"/>
        <v>18.053680854730313</v>
      </c>
      <c r="O63" s="6">
        <f t="shared" si="1"/>
        <v>4.7933045904133907E-2</v>
      </c>
    </row>
    <row r="64" spans="1:15" ht="15" customHeight="1" x14ac:dyDescent="0.2">
      <c r="A64" t="s">
        <v>10</v>
      </c>
      <c r="B64" t="s">
        <v>11</v>
      </c>
      <c r="C64" s="1" t="s">
        <v>202</v>
      </c>
      <c r="D64" s="4">
        <v>79.2</v>
      </c>
      <c r="E64" s="4">
        <v>79.319999999999993</v>
      </c>
      <c r="F64" s="4">
        <v>77.89</v>
      </c>
      <c r="G64" s="4">
        <v>78.61</v>
      </c>
      <c r="H64" s="4">
        <v>373408</v>
      </c>
      <c r="I64" s="4">
        <v>8594.74</v>
      </c>
      <c r="J64" s="4">
        <v>109333981</v>
      </c>
      <c r="K64">
        <f t="shared" si="2"/>
        <v>-0.317</v>
      </c>
      <c r="N64">
        <f t="shared" si="0"/>
        <v>17.996447527141132</v>
      </c>
      <c r="O64" s="6">
        <f t="shared" si="1"/>
        <v>4.8085485307212822E-2</v>
      </c>
    </row>
    <row r="65" spans="1:15" ht="15" customHeight="1" x14ac:dyDescent="0.2">
      <c r="A65" t="s">
        <v>10</v>
      </c>
      <c r="B65" t="s">
        <v>11</v>
      </c>
      <c r="C65" s="1" t="s">
        <v>201</v>
      </c>
      <c r="D65" s="4">
        <v>79.92</v>
      </c>
      <c r="E65" s="4">
        <v>81.17</v>
      </c>
      <c r="F65" s="4">
        <v>79.41</v>
      </c>
      <c r="G65" s="4">
        <v>80.98</v>
      </c>
      <c r="H65" s="4">
        <v>461452</v>
      </c>
      <c r="I65" s="4">
        <v>8853.8700000000008</v>
      </c>
      <c r="J65" s="4">
        <v>109333981</v>
      </c>
      <c r="K65">
        <f t="shared" si="2"/>
        <v>3.0150000000000001</v>
      </c>
      <c r="N65">
        <f t="shared" si="0"/>
        <v>18.53901947268654</v>
      </c>
      <c r="O65" s="6">
        <f t="shared" si="1"/>
        <v>4.6678192146208934E-2</v>
      </c>
    </row>
    <row r="66" spans="1:15" ht="15" customHeight="1" x14ac:dyDescent="0.2">
      <c r="A66" t="s">
        <v>10</v>
      </c>
      <c r="B66" t="s">
        <v>11</v>
      </c>
      <c r="C66" s="1" t="s">
        <v>200</v>
      </c>
      <c r="D66" s="4">
        <v>80.569999999999993</v>
      </c>
      <c r="E66" s="4">
        <v>80.95</v>
      </c>
      <c r="F66" s="4">
        <v>79.400000000000006</v>
      </c>
      <c r="G66" s="4">
        <v>79.84</v>
      </c>
      <c r="H66" s="4">
        <v>329973</v>
      </c>
      <c r="I66" s="4">
        <v>8729.23</v>
      </c>
      <c r="J66" s="4">
        <v>109333981</v>
      </c>
      <c r="K66">
        <f t="shared" si="2"/>
        <v>-1.4079999999999999</v>
      </c>
      <c r="N66">
        <f t="shared" ref="N66:N129" si="3">G66/$M$2</f>
        <v>18.278035498879891</v>
      </c>
      <c r="O66" s="6">
        <f t="shared" ref="O66:O129" si="4">$L$2/G66</f>
        <v>4.7344689378757514E-2</v>
      </c>
    </row>
    <row r="67" spans="1:15" ht="15" customHeight="1" x14ac:dyDescent="0.2">
      <c r="A67" t="s">
        <v>10</v>
      </c>
      <c r="B67" t="s">
        <v>11</v>
      </c>
      <c r="C67" s="1" t="s">
        <v>199</v>
      </c>
      <c r="D67" s="4">
        <v>79.84</v>
      </c>
      <c r="E67" s="4">
        <v>80.12</v>
      </c>
      <c r="F67" s="4">
        <v>79.42</v>
      </c>
      <c r="G67" s="4">
        <v>79.94</v>
      </c>
      <c r="H67" s="4">
        <v>339283</v>
      </c>
      <c r="I67" s="4">
        <v>8740.16</v>
      </c>
      <c r="J67" s="4">
        <v>109333981</v>
      </c>
      <c r="K67">
        <f t="shared" ref="K67:K130" si="5">ROUND(((G67 - G66) / G66) * 100, 3)</f>
        <v>0.125</v>
      </c>
      <c r="N67">
        <f t="shared" si="3"/>
        <v>18.300928829915559</v>
      </c>
      <c r="O67" s="6">
        <f t="shared" si="4"/>
        <v>4.7285464098073555E-2</v>
      </c>
    </row>
    <row r="68" spans="1:15" ht="15" customHeight="1" x14ac:dyDescent="0.2">
      <c r="A68" t="s">
        <v>10</v>
      </c>
      <c r="B68" t="s">
        <v>11</v>
      </c>
      <c r="C68" s="1" t="s">
        <v>198</v>
      </c>
      <c r="D68" s="4">
        <v>79.98</v>
      </c>
      <c r="E68" s="4">
        <v>81.47</v>
      </c>
      <c r="F68" s="4">
        <v>79.72</v>
      </c>
      <c r="G68" s="4">
        <v>81.41</v>
      </c>
      <c r="H68" s="4">
        <v>358443</v>
      </c>
      <c r="I68" s="4">
        <v>8900.8799999999992</v>
      </c>
      <c r="J68" s="4">
        <v>109333981</v>
      </c>
      <c r="K68">
        <f t="shared" si="5"/>
        <v>1.839</v>
      </c>
      <c r="N68">
        <f t="shared" si="3"/>
        <v>18.637460796139926</v>
      </c>
      <c r="O68" s="6">
        <f t="shared" si="4"/>
        <v>4.6431642304385214E-2</v>
      </c>
    </row>
    <row r="69" spans="1:15" ht="15" customHeight="1" x14ac:dyDescent="0.2">
      <c r="A69" t="s">
        <v>10</v>
      </c>
      <c r="B69" t="s">
        <v>11</v>
      </c>
      <c r="C69" s="1" t="s">
        <v>197</v>
      </c>
      <c r="D69" s="4">
        <v>81</v>
      </c>
      <c r="E69" s="4">
        <v>81.489999999999995</v>
      </c>
      <c r="F69" s="4">
        <v>80.375</v>
      </c>
      <c r="G69" s="4">
        <v>81.040000000000006</v>
      </c>
      <c r="H69" s="4">
        <v>370491</v>
      </c>
      <c r="I69" s="4">
        <v>8860.43</v>
      </c>
      <c r="J69" s="4">
        <v>109333981</v>
      </c>
      <c r="K69">
        <f t="shared" si="5"/>
        <v>-0.45400000000000001</v>
      </c>
      <c r="N69">
        <f t="shared" si="3"/>
        <v>18.552755471307947</v>
      </c>
      <c r="O69" s="6">
        <f t="shared" si="4"/>
        <v>4.6643632773938792E-2</v>
      </c>
    </row>
    <row r="70" spans="1:15" ht="15" customHeight="1" x14ac:dyDescent="0.2">
      <c r="A70" t="s">
        <v>10</v>
      </c>
      <c r="B70" t="s">
        <v>11</v>
      </c>
      <c r="C70" s="1" t="s">
        <v>196</v>
      </c>
      <c r="D70" s="4">
        <v>81.040000000000006</v>
      </c>
      <c r="E70" s="4">
        <v>81.09</v>
      </c>
      <c r="F70" s="4">
        <v>80.03</v>
      </c>
      <c r="G70" s="4">
        <v>80.5</v>
      </c>
      <c r="H70" s="4">
        <v>230440</v>
      </c>
      <c r="I70" s="4">
        <v>8801.39</v>
      </c>
      <c r="J70" s="4">
        <v>109333981</v>
      </c>
      <c r="K70">
        <f t="shared" si="5"/>
        <v>-0.66600000000000004</v>
      </c>
      <c r="N70">
        <f t="shared" si="3"/>
        <v>18.42913148371532</v>
      </c>
      <c r="O70" s="6">
        <f t="shared" si="4"/>
        <v>4.6956521739130432E-2</v>
      </c>
    </row>
    <row r="71" spans="1:15" ht="15" customHeight="1" x14ac:dyDescent="0.2">
      <c r="A71" t="s">
        <v>10</v>
      </c>
      <c r="B71" t="s">
        <v>11</v>
      </c>
      <c r="C71" s="1" t="s">
        <v>195</v>
      </c>
      <c r="D71" s="4">
        <v>80.099999999999994</v>
      </c>
      <c r="E71" s="4">
        <v>80.599999999999994</v>
      </c>
      <c r="F71" s="4">
        <v>79.09</v>
      </c>
      <c r="G71" s="4">
        <v>79.22</v>
      </c>
      <c r="H71" s="4">
        <v>215384</v>
      </c>
      <c r="I71" s="4">
        <v>8661.44</v>
      </c>
      <c r="J71" s="4">
        <v>109333981</v>
      </c>
      <c r="K71">
        <f t="shared" si="5"/>
        <v>-1.59</v>
      </c>
      <c r="N71">
        <f t="shared" si="3"/>
        <v>18.136096846458727</v>
      </c>
      <c r="O71" s="6">
        <f t="shared" si="4"/>
        <v>4.7715223428427163E-2</v>
      </c>
    </row>
    <row r="72" spans="1:15" ht="15" customHeight="1" x14ac:dyDescent="0.2">
      <c r="A72" t="s">
        <v>10</v>
      </c>
      <c r="B72" t="s">
        <v>11</v>
      </c>
      <c r="C72" s="1" t="s">
        <v>194</v>
      </c>
      <c r="D72" s="4">
        <v>79.22</v>
      </c>
      <c r="E72" s="4">
        <v>79.62</v>
      </c>
      <c r="F72" s="4">
        <v>78.23</v>
      </c>
      <c r="G72" s="4">
        <v>79.510000000000005</v>
      </c>
      <c r="H72" s="4">
        <v>144203</v>
      </c>
      <c r="I72" s="4">
        <v>8693.14</v>
      </c>
      <c r="J72" s="4">
        <v>109333981</v>
      </c>
      <c r="K72">
        <f t="shared" si="5"/>
        <v>0.36599999999999999</v>
      </c>
      <c r="N72">
        <f t="shared" si="3"/>
        <v>18.202487506462177</v>
      </c>
      <c r="O72" s="6">
        <f t="shared" si="4"/>
        <v>4.7541189787448111E-2</v>
      </c>
    </row>
    <row r="73" spans="1:15" ht="15" customHeight="1" x14ac:dyDescent="0.2">
      <c r="A73" t="s">
        <v>10</v>
      </c>
      <c r="B73" t="s">
        <v>11</v>
      </c>
      <c r="C73" s="1" t="s">
        <v>193</v>
      </c>
      <c r="D73" s="4">
        <v>79.55</v>
      </c>
      <c r="E73" s="4">
        <v>80.760000000000005</v>
      </c>
      <c r="F73" s="4">
        <v>79.23</v>
      </c>
      <c r="G73" s="4">
        <v>80.489999999999995</v>
      </c>
      <c r="H73" s="4">
        <v>177770</v>
      </c>
      <c r="I73" s="4">
        <v>8800.2900000000009</v>
      </c>
      <c r="J73" s="4">
        <v>109333981</v>
      </c>
      <c r="K73">
        <f t="shared" si="5"/>
        <v>1.2330000000000001</v>
      </c>
      <c r="N73">
        <f t="shared" si="3"/>
        <v>18.426842150611751</v>
      </c>
      <c r="O73" s="6">
        <f t="shared" si="4"/>
        <v>4.6962355572120758E-2</v>
      </c>
    </row>
    <row r="74" spans="1:15" ht="15" customHeight="1" x14ac:dyDescent="0.2">
      <c r="A74" t="s">
        <v>10</v>
      </c>
      <c r="B74" t="s">
        <v>11</v>
      </c>
      <c r="C74" s="1" t="s">
        <v>192</v>
      </c>
      <c r="D74" s="4">
        <v>81.239999999999995</v>
      </c>
      <c r="E74" s="4">
        <v>82.2</v>
      </c>
      <c r="F74" s="4">
        <v>81.010000000000005</v>
      </c>
      <c r="G74" s="4">
        <v>81.52</v>
      </c>
      <c r="H74" s="4">
        <v>253419</v>
      </c>
      <c r="I74" s="4">
        <v>8912.91</v>
      </c>
      <c r="J74" s="4">
        <v>109333981</v>
      </c>
      <c r="K74">
        <f t="shared" si="5"/>
        <v>1.28</v>
      </c>
      <c r="N74">
        <f t="shared" si="3"/>
        <v>18.662643460279163</v>
      </c>
      <c r="O74" s="6">
        <f t="shared" si="4"/>
        <v>4.6368989205103045E-2</v>
      </c>
    </row>
    <row r="75" spans="1:15" ht="15" customHeight="1" x14ac:dyDescent="0.2">
      <c r="A75" t="s">
        <v>10</v>
      </c>
      <c r="B75" t="s">
        <v>11</v>
      </c>
      <c r="C75" s="1" t="s">
        <v>191</v>
      </c>
      <c r="D75" s="4">
        <v>81.86</v>
      </c>
      <c r="E75" s="4">
        <v>82.21</v>
      </c>
      <c r="F75" s="4">
        <v>80.8</v>
      </c>
      <c r="G75" s="4">
        <v>81.13</v>
      </c>
      <c r="H75" s="4">
        <v>229469</v>
      </c>
      <c r="I75" s="4">
        <v>8870.27</v>
      </c>
      <c r="J75" s="4">
        <v>109333981</v>
      </c>
      <c r="K75">
        <f t="shared" si="5"/>
        <v>-0.47799999999999998</v>
      </c>
      <c r="N75">
        <f t="shared" si="3"/>
        <v>18.573359469240046</v>
      </c>
      <c r="O75" s="6">
        <f t="shared" si="4"/>
        <v>4.6591889559965488E-2</v>
      </c>
    </row>
    <row r="76" spans="1:15" ht="15" customHeight="1" x14ac:dyDescent="0.2">
      <c r="A76" t="s">
        <v>10</v>
      </c>
      <c r="B76" t="s">
        <v>11</v>
      </c>
      <c r="C76" s="1" t="s">
        <v>190</v>
      </c>
      <c r="D76" s="4">
        <v>81.13</v>
      </c>
      <c r="E76" s="4">
        <v>81.59</v>
      </c>
      <c r="F76" s="4">
        <v>80.31</v>
      </c>
      <c r="G76" s="4">
        <v>80.31</v>
      </c>
      <c r="H76" s="4">
        <v>163455</v>
      </c>
      <c r="I76" s="4">
        <v>8780.61</v>
      </c>
      <c r="J76" s="4">
        <v>109333981</v>
      </c>
      <c r="K76">
        <f t="shared" si="5"/>
        <v>-1.0109999999999999</v>
      </c>
      <c r="N76">
        <f t="shared" si="3"/>
        <v>18.385634154747546</v>
      </c>
      <c r="O76" s="6">
        <f t="shared" si="4"/>
        <v>4.7067612999626446E-2</v>
      </c>
    </row>
    <row r="77" spans="1:15" ht="15" customHeight="1" x14ac:dyDescent="0.2">
      <c r="A77" t="s">
        <v>10</v>
      </c>
      <c r="B77" t="s">
        <v>11</v>
      </c>
      <c r="C77" s="1" t="s">
        <v>189</v>
      </c>
      <c r="D77" s="4">
        <v>81</v>
      </c>
      <c r="E77" s="4">
        <v>81.099999999999994</v>
      </c>
      <c r="F77" s="4">
        <v>80.13</v>
      </c>
      <c r="G77" s="4">
        <v>80.540000000000006</v>
      </c>
      <c r="H77" s="4">
        <v>106750</v>
      </c>
      <c r="I77" s="4">
        <v>8805.76</v>
      </c>
      <c r="J77" s="4">
        <v>109333981</v>
      </c>
      <c r="K77">
        <f t="shared" si="5"/>
        <v>0.28599999999999998</v>
      </c>
      <c r="N77">
        <f t="shared" si="3"/>
        <v>18.438288816129589</v>
      </c>
      <c r="O77" s="6">
        <f t="shared" si="4"/>
        <v>4.6933200893965722E-2</v>
      </c>
    </row>
    <row r="78" spans="1:15" ht="15" customHeight="1" x14ac:dyDescent="0.2">
      <c r="A78" t="s">
        <v>10</v>
      </c>
      <c r="B78" t="s">
        <v>11</v>
      </c>
      <c r="C78" s="1" t="s">
        <v>188</v>
      </c>
      <c r="D78" s="4">
        <v>81</v>
      </c>
      <c r="E78" s="4">
        <v>81.58</v>
      </c>
      <c r="F78" s="4">
        <v>80.265000000000001</v>
      </c>
      <c r="G78" s="4">
        <v>81.58</v>
      </c>
      <c r="H78" s="4">
        <v>138304</v>
      </c>
      <c r="I78" s="4">
        <v>8919.4699999999993</v>
      </c>
      <c r="J78" s="4">
        <v>109333981</v>
      </c>
      <c r="K78">
        <f t="shared" si="5"/>
        <v>1.2909999999999999</v>
      </c>
      <c r="N78">
        <f t="shared" si="3"/>
        <v>18.676379458900566</v>
      </c>
      <c r="O78" s="6">
        <f t="shared" si="4"/>
        <v>4.6334886001470947E-2</v>
      </c>
    </row>
    <row r="79" spans="1:15" ht="15" customHeight="1" x14ac:dyDescent="0.2">
      <c r="A79" t="s">
        <v>10</v>
      </c>
      <c r="B79" t="s">
        <v>11</v>
      </c>
      <c r="C79" s="1" t="s">
        <v>187</v>
      </c>
      <c r="D79" s="4">
        <v>81.58</v>
      </c>
      <c r="E79" s="4">
        <v>81.87</v>
      </c>
      <c r="F79" s="4">
        <v>80.64</v>
      </c>
      <c r="G79" s="4">
        <v>80.89</v>
      </c>
      <c r="H79" s="4">
        <v>155731</v>
      </c>
      <c r="I79" s="4">
        <v>8844.0300000000007</v>
      </c>
      <c r="J79" s="4">
        <v>109333981</v>
      </c>
      <c r="K79">
        <f t="shared" si="5"/>
        <v>-0.84599999999999997</v>
      </c>
      <c r="N79">
        <f t="shared" si="3"/>
        <v>18.518415474754438</v>
      </c>
      <c r="O79" s="6">
        <f t="shared" si="4"/>
        <v>4.673012733341575E-2</v>
      </c>
    </row>
    <row r="80" spans="1:15" ht="15" customHeight="1" x14ac:dyDescent="0.2">
      <c r="A80" t="s">
        <v>10</v>
      </c>
      <c r="B80" t="s">
        <v>11</v>
      </c>
      <c r="C80" s="1" t="s">
        <v>186</v>
      </c>
      <c r="D80" s="4">
        <v>81.790000000000006</v>
      </c>
      <c r="E80" s="4">
        <v>82.15</v>
      </c>
      <c r="F80" s="4">
        <v>80.989999999999995</v>
      </c>
      <c r="G80" s="4">
        <v>82.15</v>
      </c>
      <c r="H80" s="4">
        <v>330669</v>
      </c>
      <c r="I80" s="4">
        <v>8981.7900000000009</v>
      </c>
      <c r="J80" s="4">
        <v>109333981</v>
      </c>
      <c r="K80">
        <f t="shared" si="5"/>
        <v>1.5580000000000001</v>
      </c>
      <c r="N80">
        <f t="shared" si="3"/>
        <v>18.806871445803896</v>
      </c>
      <c r="O80" s="6">
        <f t="shared" si="4"/>
        <v>4.6013390139987821E-2</v>
      </c>
    </row>
    <row r="81" spans="1:15" ht="15" customHeight="1" x14ac:dyDescent="0.2">
      <c r="A81" t="s">
        <v>10</v>
      </c>
      <c r="B81" t="s">
        <v>11</v>
      </c>
      <c r="C81" s="1" t="s">
        <v>185</v>
      </c>
      <c r="D81" s="4">
        <v>81.77</v>
      </c>
      <c r="E81" s="4">
        <v>81.92</v>
      </c>
      <c r="F81" s="4">
        <v>80.41</v>
      </c>
      <c r="G81" s="4">
        <v>80.900000000000006</v>
      </c>
      <c r="H81" s="4">
        <v>340097</v>
      </c>
      <c r="I81" s="4">
        <v>8845.1200000000008</v>
      </c>
      <c r="J81" s="4">
        <v>109333981</v>
      </c>
      <c r="K81">
        <f t="shared" si="5"/>
        <v>-1.522</v>
      </c>
      <c r="N81">
        <f t="shared" si="3"/>
        <v>18.520704807858007</v>
      </c>
      <c r="O81" s="6">
        <f t="shared" si="4"/>
        <v>4.6724351050679847E-2</v>
      </c>
    </row>
    <row r="82" spans="1:15" ht="15" customHeight="1" x14ac:dyDescent="0.2">
      <c r="A82" t="s">
        <v>10</v>
      </c>
      <c r="B82" t="s">
        <v>11</v>
      </c>
      <c r="C82" s="1" t="s">
        <v>184</v>
      </c>
      <c r="D82" s="4">
        <v>80.98</v>
      </c>
      <c r="E82" s="4">
        <v>81.27</v>
      </c>
      <c r="F82" s="4">
        <v>79.72</v>
      </c>
      <c r="G82" s="4">
        <v>81</v>
      </c>
      <c r="H82" s="4">
        <v>419491</v>
      </c>
      <c r="I82" s="4">
        <v>8856.0499999999993</v>
      </c>
      <c r="J82" s="4">
        <v>109333981</v>
      </c>
      <c r="K82">
        <f t="shared" si="5"/>
        <v>0.124</v>
      </c>
      <c r="N82">
        <f t="shared" si="3"/>
        <v>18.543598138893675</v>
      </c>
      <c r="O82" s="6">
        <f t="shared" si="4"/>
        <v>4.6666666666666662E-2</v>
      </c>
    </row>
    <row r="83" spans="1:15" ht="15" customHeight="1" x14ac:dyDescent="0.2">
      <c r="A83" t="s">
        <v>10</v>
      </c>
      <c r="B83" t="s">
        <v>11</v>
      </c>
      <c r="C83" s="1" t="s">
        <v>183</v>
      </c>
      <c r="D83" s="4">
        <v>80.290000000000006</v>
      </c>
      <c r="E83" s="4">
        <v>80.56</v>
      </c>
      <c r="F83" s="4">
        <v>78.5</v>
      </c>
      <c r="G83" s="4">
        <v>78.819999999999993</v>
      </c>
      <c r="H83" s="4">
        <v>258923</v>
      </c>
      <c r="I83" s="4">
        <v>8617.7000000000007</v>
      </c>
      <c r="J83" s="4">
        <v>109333981</v>
      </c>
      <c r="K83">
        <f t="shared" si="5"/>
        <v>-2.6909999999999998</v>
      </c>
      <c r="N83">
        <f t="shared" si="3"/>
        <v>18.044523522316041</v>
      </c>
      <c r="O83" s="6">
        <f t="shared" si="4"/>
        <v>4.7957371225577264E-2</v>
      </c>
    </row>
    <row r="84" spans="1:15" ht="15" customHeight="1" x14ac:dyDescent="0.2">
      <c r="A84" t="s">
        <v>10</v>
      </c>
      <c r="B84" t="s">
        <v>11</v>
      </c>
      <c r="C84" s="1" t="s">
        <v>182</v>
      </c>
      <c r="D84" s="4">
        <v>79.41</v>
      </c>
      <c r="E84" s="4">
        <v>80.87</v>
      </c>
      <c r="F84" s="4">
        <v>79.209999999999994</v>
      </c>
      <c r="G84" s="4">
        <v>80.87</v>
      </c>
      <c r="H84" s="4">
        <v>208054</v>
      </c>
      <c r="I84" s="4">
        <v>8841.84</v>
      </c>
      <c r="J84" s="4">
        <v>109333981</v>
      </c>
      <c r="K84">
        <f t="shared" si="5"/>
        <v>2.601</v>
      </c>
      <c r="N84">
        <f t="shared" si="3"/>
        <v>18.513836808547303</v>
      </c>
      <c r="O84" s="6">
        <f t="shared" si="4"/>
        <v>4.6741684184493627E-2</v>
      </c>
    </row>
    <row r="85" spans="1:15" ht="15" customHeight="1" x14ac:dyDescent="0.2">
      <c r="A85" t="s">
        <v>10</v>
      </c>
      <c r="B85" t="s">
        <v>11</v>
      </c>
      <c r="C85" s="1" t="s">
        <v>181</v>
      </c>
      <c r="D85" s="4">
        <v>80.989999999999995</v>
      </c>
      <c r="E85" s="4">
        <v>80.989999999999995</v>
      </c>
      <c r="F85" s="4">
        <v>79.180000000000007</v>
      </c>
      <c r="G85" s="4">
        <v>79.83</v>
      </c>
      <c r="H85" s="4">
        <v>260976</v>
      </c>
      <c r="I85" s="4">
        <v>8728.1299999999992</v>
      </c>
      <c r="J85" s="4">
        <v>109333981</v>
      </c>
      <c r="K85">
        <f t="shared" si="5"/>
        <v>-1.286</v>
      </c>
      <c r="N85">
        <f t="shared" si="3"/>
        <v>18.275746165776322</v>
      </c>
      <c r="O85" s="6">
        <f t="shared" si="4"/>
        <v>4.7350620067643741E-2</v>
      </c>
    </row>
    <row r="86" spans="1:15" ht="15" customHeight="1" x14ac:dyDescent="0.2">
      <c r="A86" t="s">
        <v>10</v>
      </c>
      <c r="B86" t="s">
        <v>11</v>
      </c>
      <c r="C86" s="1" t="s">
        <v>180</v>
      </c>
      <c r="D86" s="4">
        <v>80.209999999999994</v>
      </c>
      <c r="E86" s="4">
        <v>80.66</v>
      </c>
      <c r="F86" s="4">
        <v>79.5</v>
      </c>
      <c r="G86" s="4">
        <v>79.959999999999994</v>
      </c>
      <c r="H86" s="4">
        <v>237841</v>
      </c>
      <c r="I86" s="4">
        <v>8742.35</v>
      </c>
      <c r="J86" s="4">
        <v>109333981</v>
      </c>
      <c r="K86">
        <f t="shared" si="5"/>
        <v>0.16300000000000001</v>
      </c>
      <c r="N86">
        <f t="shared" si="3"/>
        <v>18.305507496122694</v>
      </c>
      <c r="O86" s="6">
        <f t="shared" si="4"/>
        <v>4.7273636818409209E-2</v>
      </c>
    </row>
    <row r="87" spans="1:15" ht="15" customHeight="1" x14ac:dyDescent="0.2">
      <c r="A87" t="s">
        <v>10</v>
      </c>
      <c r="B87" t="s">
        <v>11</v>
      </c>
      <c r="C87" s="1" t="s">
        <v>179</v>
      </c>
      <c r="D87" s="4">
        <v>79.650000000000006</v>
      </c>
      <c r="E87" s="4">
        <v>79.95</v>
      </c>
      <c r="F87" s="4">
        <v>79.010000000000005</v>
      </c>
      <c r="G87" s="4">
        <v>79.599999999999994</v>
      </c>
      <c r="H87" s="4">
        <v>194478</v>
      </c>
      <c r="I87" s="4">
        <v>8702.98</v>
      </c>
      <c r="J87" s="4">
        <v>109333981</v>
      </c>
      <c r="K87">
        <f t="shared" si="5"/>
        <v>-0.45</v>
      </c>
      <c r="N87">
        <f t="shared" si="3"/>
        <v>18.223091504394276</v>
      </c>
      <c r="O87" s="6">
        <f t="shared" si="4"/>
        <v>4.7487437185929647E-2</v>
      </c>
    </row>
    <row r="88" spans="1:15" ht="15" customHeight="1" x14ac:dyDescent="0.2">
      <c r="A88" t="s">
        <v>10</v>
      </c>
      <c r="B88" t="s">
        <v>11</v>
      </c>
      <c r="C88" s="1" t="s">
        <v>178</v>
      </c>
      <c r="D88" s="4">
        <v>79.94</v>
      </c>
      <c r="E88" s="4">
        <v>80.02</v>
      </c>
      <c r="F88" s="4">
        <v>79.010000000000005</v>
      </c>
      <c r="G88" s="4">
        <v>79.849999999999994</v>
      </c>
      <c r="H88" s="4">
        <v>356617</v>
      </c>
      <c r="I88" s="4">
        <v>8730.32</v>
      </c>
      <c r="J88" s="4">
        <v>109333981</v>
      </c>
      <c r="K88">
        <f t="shared" si="5"/>
        <v>0.314</v>
      </c>
      <c r="N88">
        <f t="shared" si="3"/>
        <v>18.280324831983457</v>
      </c>
      <c r="O88" s="6">
        <f t="shared" si="4"/>
        <v>4.7338760175328745E-2</v>
      </c>
    </row>
    <row r="89" spans="1:15" ht="15" customHeight="1" x14ac:dyDescent="0.2">
      <c r="A89" t="s">
        <v>10</v>
      </c>
      <c r="B89" t="s">
        <v>11</v>
      </c>
      <c r="C89" s="1" t="s">
        <v>177</v>
      </c>
      <c r="D89" s="4">
        <v>79.62</v>
      </c>
      <c r="E89" s="4">
        <v>79.72</v>
      </c>
      <c r="F89" s="4">
        <v>77.48</v>
      </c>
      <c r="G89" s="4">
        <v>77.91</v>
      </c>
      <c r="H89" s="4">
        <v>504451</v>
      </c>
      <c r="I89" s="4">
        <v>8518.2099999999991</v>
      </c>
      <c r="J89" s="4">
        <v>109333981</v>
      </c>
      <c r="K89">
        <f t="shared" si="5"/>
        <v>-2.4300000000000002</v>
      </c>
      <c r="N89">
        <f t="shared" si="3"/>
        <v>17.836194209891435</v>
      </c>
      <c r="O89" s="6">
        <f t="shared" si="4"/>
        <v>4.8517520215633422E-2</v>
      </c>
    </row>
    <row r="90" spans="1:15" ht="15" customHeight="1" x14ac:dyDescent="0.2">
      <c r="A90" t="s">
        <v>10</v>
      </c>
      <c r="B90" t="s">
        <v>11</v>
      </c>
      <c r="C90" s="1" t="s">
        <v>176</v>
      </c>
      <c r="D90" s="4">
        <v>80</v>
      </c>
      <c r="E90" s="4">
        <v>82.71</v>
      </c>
      <c r="F90" s="4">
        <v>79.739999999999995</v>
      </c>
      <c r="G90" s="4">
        <v>82.03</v>
      </c>
      <c r="H90" s="4">
        <v>685320</v>
      </c>
      <c r="I90" s="4">
        <v>8968.67</v>
      </c>
      <c r="J90" s="4">
        <v>109333981</v>
      </c>
      <c r="K90">
        <f t="shared" si="5"/>
        <v>5.2880000000000003</v>
      </c>
      <c r="N90">
        <f t="shared" si="3"/>
        <v>18.77939944856109</v>
      </c>
      <c r="O90" s="6">
        <f t="shared" si="4"/>
        <v>4.6080702182128487E-2</v>
      </c>
    </row>
    <row r="91" spans="1:15" ht="15" customHeight="1" x14ac:dyDescent="0.2">
      <c r="A91" t="s">
        <v>10</v>
      </c>
      <c r="B91" t="s">
        <v>11</v>
      </c>
      <c r="C91" s="1" t="s">
        <v>175</v>
      </c>
      <c r="D91" s="4">
        <v>81.93</v>
      </c>
      <c r="E91" s="4">
        <v>82.71</v>
      </c>
      <c r="F91" s="4">
        <v>81.12</v>
      </c>
      <c r="G91" s="4">
        <v>81.83</v>
      </c>
      <c r="H91" s="4">
        <v>336096</v>
      </c>
      <c r="I91" s="4">
        <v>8946.7999999999993</v>
      </c>
      <c r="J91" s="4">
        <v>109333981</v>
      </c>
      <c r="K91">
        <f t="shared" si="5"/>
        <v>-0.24399999999999999</v>
      </c>
      <c r="N91">
        <f t="shared" si="3"/>
        <v>18.733612786489747</v>
      </c>
      <c r="O91" s="6">
        <f t="shared" si="4"/>
        <v>4.6193327630453376E-2</v>
      </c>
    </row>
    <row r="92" spans="1:15" ht="15" customHeight="1" x14ac:dyDescent="0.2">
      <c r="A92" t="s">
        <v>10</v>
      </c>
      <c r="B92" t="s">
        <v>11</v>
      </c>
      <c r="C92" s="1" t="s">
        <v>174</v>
      </c>
      <c r="D92" s="4">
        <v>81.78</v>
      </c>
      <c r="E92" s="4">
        <v>81.78</v>
      </c>
      <c r="F92" s="4">
        <v>80.349999999999994</v>
      </c>
      <c r="G92" s="4">
        <v>81.66</v>
      </c>
      <c r="H92" s="4">
        <v>289480</v>
      </c>
      <c r="I92" s="4">
        <v>8928.2099999999991</v>
      </c>
      <c r="J92" s="4">
        <v>109333981</v>
      </c>
      <c r="K92">
        <f t="shared" si="5"/>
        <v>-0.20799999999999999</v>
      </c>
      <c r="N92">
        <f t="shared" si="3"/>
        <v>18.694694123729104</v>
      </c>
      <c r="O92" s="6">
        <f t="shared" si="4"/>
        <v>4.6289493019838354E-2</v>
      </c>
    </row>
    <row r="93" spans="1:15" ht="15" customHeight="1" x14ac:dyDescent="0.2">
      <c r="A93" t="s">
        <v>10</v>
      </c>
      <c r="B93" t="s">
        <v>11</v>
      </c>
      <c r="C93" s="1" t="s">
        <v>173</v>
      </c>
      <c r="D93" s="4">
        <v>81.47</v>
      </c>
      <c r="E93" s="4">
        <v>81.78</v>
      </c>
      <c r="F93" s="4">
        <v>80.260000000000005</v>
      </c>
      <c r="G93" s="4">
        <v>80.38</v>
      </c>
      <c r="H93" s="4">
        <v>321458</v>
      </c>
      <c r="I93" s="4">
        <v>8788.27</v>
      </c>
      <c r="J93" s="4">
        <v>109333981</v>
      </c>
      <c r="K93">
        <f t="shared" si="5"/>
        <v>-1.5669999999999999</v>
      </c>
      <c r="N93">
        <f t="shared" si="3"/>
        <v>18.401659486472514</v>
      </c>
      <c r="O93" s="6">
        <f t="shared" si="4"/>
        <v>4.7026623538193583E-2</v>
      </c>
    </row>
    <row r="94" spans="1:15" ht="15" customHeight="1" x14ac:dyDescent="0.2">
      <c r="A94" t="s">
        <v>10</v>
      </c>
      <c r="B94" t="s">
        <v>11</v>
      </c>
      <c r="C94" s="1" t="s">
        <v>172</v>
      </c>
      <c r="D94" s="4">
        <v>81.8</v>
      </c>
      <c r="E94" s="4">
        <v>82.9</v>
      </c>
      <c r="F94" s="4">
        <v>81</v>
      </c>
      <c r="G94" s="4">
        <v>82.56</v>
      </c>
      <c r="H94" s="4">
        <v>239147</v>
      </c>
      <c r="I94" s="4">
        <v>9026.61</v>
      </c>
      <c r="J94" s="4">
        <v>109333981</v>
      </c>
      <c r="K94">
        <f t="shared" si="5"/>
        <v>2.7120000000000002</v>
      </c>
      <c r="N94">
        <f t="shared" si="3"/>
        <v>18.900734103050148</v>
      </c>
      <c r="O94" s="6">
        <f t="shared" si="4"/>
        <v>4.5784883720930231E-2</v>
      </c>
    </row>
    <row r="95" spans="1:15" ht="15" customHeight="1" x14ac:dyDescent="0.2">
      <c r="A95" t="s">
        <v>10</v>
      </c>
      <c r="B95" t="s">
        <v>11</v>
      </c>
      <c r="C95" s="1" t="s">
        <v>171</v>
      </c>
      <c r="D95" s="4">
        <v>82.6</v>
      </c>
      <c r="E95" s="4">
        <v>83.5</v>
      </c>
      <c r="F95" s="4">
        <v>81.650000000000006</v>
      </c>
      <c r="G95" s="4">
        <v>81.81</v>
      </c>
      <c r="H95" s="4">
        <v>194438</v>
      </c>
      <c r="I95" s="4">
        <v>8944.61</v>
      </c>
      <c r="J95" s="4">
        <v>109333981</v>
      </c>
      <c r="K95">
        <f t="shared" si="5"/>
        <v>-0.90800000000000003</v>
      </c>
      <c r="N95">
        <f t="shared" si="3"/>
        <v>18.729034120282613</v>
      </c>
      <c r="O95" s="6">
        <f t="shared" si="4"/>
        <v>4.6204620462046202E-2</v>
      </c>
    </row>
    <row r="96" spans="1:15" ht="15" customHeight="1" x14ac:dyDescent="0.2">
      <c r="A96" t="s">
        <v>10</v>
      </c>
      <c r="B96" t="s">
        <v>11</v>
      </c>
      <c r="C96" s="1" t="s">
        <v>170</v>
      </c>
      <c r="D96" s="4">
        <v>83.25</v>
      </c>
      <c r="E96" s="4">
        <v>85.24</v>
      </c>
      <c r="F96" s="4">
        <v>82.19</v>
      </c>
      <c r="G96" s="4">
        <v>85</v>
      </c>
      <c r="H96" s="4">
        <v>369498</v>
      </c>
      <c r="I96" s="4">
        <v>9293.39</v>
      </c>
      <c r="J96" s="4">
        <v>109333981</v>
      </c>
      <c r="K96">
        <f t="shared" si="5"/>
        <v>3.899</v>
      </c>
      <c r="N96">
        <f t="shared" si="3"/>
        <v>19.459331380320524</v>
      </c>
      <c r="O96" s="6">
        <f t="shared" si="4"/>
        <v>4.4470588235294116E-2</v>
      </c>
    </row>
    <row r="97" spans="1:15" ht="15" customHeight="1" x14ac:dyDescent="0.2">
      <c r="A97" t="s">
        <v>10</v>
      </c>
      <c r="B97" t="s">
        <v>11</v>
      </c>
      <c r="C97" s="1" t="s">
        <v>169</v>
      </c>
      <c r="D97" s="4">
        <v>84.5</v>
      </c>
      <c r="E97" s="4">
        <v>86.4</v>
      </c>
      <c r="F97" s="4">
        <v>84.43</v>
      </c>
      <c r="G97" s="4">
        <v>85.62</v>
      </c>
      <c r="H97" s="4">
        <v>273151</v>
      </c>
      <c r="I97" s="4">
        <v>9361.18</v>
      </c>
      <c r="J97" s="4">
        <v>109333981</v>
      </c>
      <c r="K97">
        <f t="shared" si="5"/>
        <v>0.72899999999999998</v>
      </c>
      <c r="N97">
        <f t="shared" si="3"/>
        <v>19.601270032741684</v>
      </c>
      <c r="O97" s="6">
        <f t="shared" si="4"/>
        <v>4.4148563419761734E-2</v>
      </c>
    </row>
    <row r="98" spans="1:15" ht="15" customHeight="1" x14ac:dyDescent="0.2">
      <c r="A98" t="s">
        <v>10</v>
      </c>
      <c r="B98" t="s">
        <v>11</v>
      </c>
      <c r="C98" s="1" t="s">
        <v>168</v>
      </c>
      <c r="D98" s="4">
        <v>85.65</v>
      </c>
      <c r="E98" s="4">
        <v>87.71</v>
      </c>
      <c r="F98" s="4">
        <v>85.65</v>
      </c>
      <c r="G98" s="4">
        <v>87.65</v>
      </c>
      <c r="H98" s="4">
        <v>314873</v>
      </c>
      <c r="I98" s="4">
        <v>9583.1200000000008</v>
      </c>
      <c r="J98" s="4">
        <v>109333981</v>
      </c>
      <c r="K98">
        <f t="shared" si="5"/>
        <v>2.371</v>
      </c>
      <c r="N98">
        <f t="shared" si="3"/>
        <v>20.066004652765812</v>
      </c>
      <c r="O98" s="6">
        <f t="shared" si="4"/>
        <v>4.3126069594980027E-2</v>
      </c>
    </row>
    <row r="99" spans="1:15" ht="15" customHeight="1" x14ac:dyDescent="0.2">
      <c r="A99" t="s">
        <v>10</v>
      </c>
      <c r="B99" t="s">
        <v>11</v>
      </c>
      <c r="C99" s="1" t="s">
        <v>167</v>
      </c>
      <c r="D99" s="4">
        <v>87.48</v>
      </c>
      <c r="E99" s="4">
        <v>87.91</v>
      </c>
      <c r="F99" s="4">
        <v>86.89</v>
      </c>
      <c r="G99" s="4">
        <v>87.57</v>
      </c>
      <c r="H99" s="4">
        <v>206164</v>
      </c>
      <c r="I99" s="4">
        <v>9574.3799999999992</v>
      </c>
      <c r="J99" s="4">
        <v>109333981</v>
      </c>
      <c r="K99">
        <f t="shared" si="5"/>
        <v>-9.0999999999999998E-2</v>
      </c>
      <c r="N99">
        <f t="shared" si="3"/>
        <v>20.047689987937272</v>
      </c>
      <c r="O99" s="6">
        <f t="shared" si="4"/>
        <v>4.3165467625899283E-2</v>
      </c>
    </row>
    <row r="100" spans="1:15" ht="15" customHeight="1" x14ac:dyDescent="0.2">
      <c r="A100" t="s">
        <v>10</v>
      </c>
      <c r="B100" t="s">
        <v>11</v>
      </c>
      <c r="C100" s="1" t="s">
        <v>166</v>
      </c>
      <c r="D100" s="4">
        <v>87.79</v>
      </c>
      <c r="E100" s="4">
        <v>88.37</v>
      </c>
      <c r="F100" s="4">
        <v>87.35</v>
      </c>
      <c r="G100" s="4">
        <v>87.95</v>
      </c>
      <c r="H100" s="4">
        <v>166798</v>
      </c>
      <c r="I100" s="4">
        <v>9615.92</v>
      </c>
      <c r="J100" s="4">
        <v>109333981</v>
      </c>
      <c r="K100">
        <f t="shared" si="5"/>
        <v>0.434</v>
      </c>
      <c r="N100">
        <f t="shared" si="3"/>
        <v>20.134684645872824</v>
      </c>
      <c r="O100" s="6">
        <f t="shared" si="4"/>
        <v>4.297896532120523E-2</v>
      </c>
    </row>
    <row r="101" spans="1:15" ht="15" customHeight="1" x14ac:dyDescent="0.2">
      <c r="A101" t="s">
        <v>10</v>
      </c>
      <c r="B101" t="s">
        <v>11</v>
      </c>
      <c r="C101" s="1" t="s">
        <v>165</v>
      </c>
      <c r="D101" s="4">
        <v>88.13</v>
      </c>
      <c r="E101" s="4">
        <v>90.46</v>
      </c>
      <c r="F101" s="4">
        <v>88</v>
      </c>
      <c r="G101" s="4">
        <v>89.47</v>
      </c>
      <c r="H101" s="4">
        <v>308923</v>
      </c>
      <c r="I101" s="4">
        <v>9782.11</v>
      </c>
      <c r="J101" s="4">
        <v>109333981</v>
      </c>
      <c r="K101">
        <f t="shared" si="5"/>
        <v>1.728</v>
      </c>
      <c r="N101">
        <f t="shared" si="3"/>
        <v>20.482663277615025</v>
      </c>
      <c r="O101" s="6">
        <f t="shared" si="4"/>
        <v>4.2248798479937406E-2</v>
      </c>
    </row>
    <row r="102" spans="1:15" ht="15" customHeight="1" x14ac:dyDescent="0.2">
      <c r="A102" t="s">
        <v>10</v>
      </c>
      <c r="B102" t="s">
        <v>11</v>
      </c>
      <c r="C102" s="1" t="s">
        <v>164</v>
      </c>
      <c r="D102" s="4">
        <v>89.38</v>
      </c>
      <c r="E102" s="4">
        <v>90.21</v>
      </c>
      <c r="F102" s="4">
        <v>88.76</v>
      </c>
      <c r="G102" s="4">
        <v>89.21</v>
      </c>
      <c r="H102" s="4">
        <v>180477</v>
      </c>
      <c r="I102" s="4">
        <v>9753.68</v>
      </c>
      <c r="J102" s="4">
        <v>109333981</v>
      </c>
      <c r="K102">
        <f t="shared" si="5"/>
        <v>-0.29099999999999998</v>
      </c>
      <c r="N102">
        <f t="shared" si="3"/>
        <v>20.423140616922279</v>
      </c>
      <c r="O102" s="6">
        <f t="shared" si="4"/>
        <v>4.2371931397825358E-2</v>
      </c>
    </row>
    <row r="103" spans="1:15" ht="15" customHeight="1" x14ac:dyDescent="0.2">
      <c r="A103" t="s">
        <v>10</v>
      </c>
      <c r="B103" t="s">
        <v>11</v>
      </c>
      <c r="C103" s="1" t="s">
        <v>163</v>
      </c>
      <c r="D103" s="4">
        <v>89.15</v>
      </c>
      <c r="E103" s="4">
        <v>90.89</v>
      </c>
      <c r="F103" s="4">
        <v>89.15</v>
      </c>
      <c r="G103" s="4">
        <v>89.72</v>
      </c>
      <c r="H103" s="4">
        <v>275250</v>
      </c>
      <c r="I103" s="4">
        <v>9809.44</v>
      </c>
      <c r="J103" s="4">
        <v>109333981</v>
      </c>
      <c r="K103">
        <f t="shared" si="5"/>
        <v>0.57199999999999995</v>
      </c>
      <c r="N103">
        <f t="shared" si="3"/>
        <v>20.539896605204206</v>
      </c>
      <c r="O103" s="6">
        <f t="shared" si="4"/>
        <v>4.2131074453856443E-2</v>
      </c>
    </row>
    <row r="104" spans="1:15" ht="15" customHeight="1" x14ac:dyDescent="0.2">
      <c r="A104" t="s">
        <v>10</v>
      </c>
      <c r="B104" t="s">
        <v>11</v>
      </c>
      <c r="C104" s="1" t="s">
        <v>162</v>
      </c>
      <c r="D104" s="4">
        <v>88.71</v>
      </c>
      <c r="E104" s="4">
        <v>89.41</v>
      </c>
      <c r="F104" s="4">
        <v>88.43</v>
      </c>
      <c r="G104" s="4">
        <v>88.61</v>
      </c>
      <c r="H104" s="4">
        <v>191978</v>
      </c>
      <c r="I104" s="4">
        <v>9688.08</v>
      </c>
      <c r="J104" s="4">
        <v>109333981</v>
      </c>
      <c r="K104">
        <f t="shared" si="5"/>
        <v>-1.2370000000000001</v>
      </c>
      <c r="N104">
        <f t="shared" si="3"/>
        <v>20.285780630708253</v>
      </c>
      <c r="O104" s="6">
        <f t="shared" si="4"/>
        <v>4.2658842117142534E-2</v>
      </c>
    </row>
    <row r="105" spans="1:15" ht="15" customHeight="1" x14ac:dyDescent="0.2">
      <c r="A105" t="s">
        <v>10</v>
      </c>
      <c r="B105" t="s">
        <v>11</v>
      </c>
      <c r="C105" s="1" t="s">
        <v>161</v>
      </c>
      <c r="D105" s="4">
        <v>88.58</v>
      </c>
      <c r="E105" s="4">
        <v>89.14</v>
      </c>
      <c r="F105" s="4">
        <v>88.1</v>
      </c>
      <c r="G105" s="4">
        <v>88.68</v>
      </c>
      <c r="H105" s="4">
        <v>293610</v>
      </c>
      <c r="I105" s="4">
        <v>9695.74</v>
      </c>
      <c r="J105" s="4">
        <v>109333981</v>
      </c>
      <c r="K105">
        <f t="shared" si="5"/>
        <v>7.9000000000000001E-2</v>
      </c>
      <c r="N105">
        <f t="shared" si="3"/>
        <v>20.301805962433225</v>
      </c>
      <c r="O105" s="6">
        <f t="shared" si="4"/>
        <v>4.262516914749661E-2</v>
      </c>
    </row>
    <row r="106" spans="1:15" ht="15" customHeight="1" x14ac:dyDescent="0.2">
      <c r="A106" t="s">
        <v>10</v>
      </c>
      <c r="B106" t="s">
        <v>11</v>
      </c>
      <c r="C106" s="1" t="s">
        <v>160</v>
      </c>
      <c r="D106" s="4">
        <v>89.71</v>
      </c>
      <c r="E106" s="4">
        <v>90.57</v>
      </c>
      <c r="F106" s="4">
        <v>89.14</v>
      </c>
      <c r="G106" s="4">
        <v>90.06</v>
      </c>
      <c r="H106" s="4">
        <v>503113</v>
      </c>
      <c r="I106" s="4">
        <v>9846.6200000000008</v>
      </c>
      <c r="J106" s="4">
        <v>109333981</v>
      </c>
      <c r="K106">
        <f t="shared" si="5"/>
        <v>1.556</v>
      </c>
      <c r="N106">
        <f t="shared" si="3"/>
        <v>20.617733930725485</v>
      </c>
      <c r="O106" s="6">
        <f t="shared" si="4"/>
        <v>4.197201865423051E-2</v>
      </c>
    </row>
    <row r="107" spans="1:15" ht="15" customHeight="1" x14ac:dyDescent="0.2">
      <c r="A107" t="s">
        <v>10</v>
      </c>
      <c r="B107" t="s">
        <v>11</v>
      </c>
      <c r="C107" s="1" t="s">
        <v>159</v>
      </c>
      <c r="D107" s="4">
        <v>91</v>
      </c>
      <c r="E107" s="4">
        <v>91.23</v>
      </c>
      <c r="F107" s="4">
        <v>90.34</v>
      </c>
      <c r="G107" s="4">
        <v>90.46</v>
      </c>
      <c r="H107" s="4">
        <v>387459</v>
      </c>
      <c r="I107" s="4">
        <v>9890.35</v>
      </c>
      <c r="J107" s="4">
        <v>109333981</v>
      </c>
      <c r="K107">
        <f t="shared" si="5"/>
        <v>0.44400000000000001</v>
      </c>
      <c r="N107">
        <f t="shared" si="3"/>
        <v>20.709307254868168</v>
      </c>
      <c r="O107" s="6">
        <f t="shared" si="4"/>
        <v>4.1786424939199644E-2</v>
      </c>
    </row>
    <row r="108" spans="1:15" ht="15" customHeight="1" x14ac:dyDescent="0.2">
      <c r="A108" t="s">
        <v>10</v>
      </c>
      <c r="B108" t="s">
        <v>11</v>
      </c>
      <c r="C108" s="1" t="s">
        <v>158</v>
      </c>
      <c r="D108" s="4">
        <v>90.73</v>
      </c>
      <c r="E108" s="4">
        <v>91.32</v>
      </c>
      <c r="F108" s="4">
        <v>90.22</v>
      </c>
      <c r="G108" s="4">
        <v>90.22</v>
      </c>
      <c r="H108" s="4">
        <v>203101</v>
      </c>
      <c r="I108" s="4">
        <v>9864.11</v>
      </c>
      <c r="J108" s="4">
        <v>109333981</v>
      </c>
      <c r="K108">
        <f t="shared" si="5"/>
        <v>-0.26500000000000001</v>
      </c>
      <c r="N108">
        <f t="shared" si="3"/>
        <v>20.65436326038256</v>
      </c>
      <c r="O108" s="6">
        <f t="shared" si="4"/>
        <v>4.1897583684327201E-2</v>
      </c>
    </row>
    <row r="109" spans="1:15" ht="15" customHeight="1" x14ac:dyDescent="0.2">
      <c r="A109" t="s">
        <v>10</v>
      </c>
      <c r="B109" t="s">
        <v>11</v>
      </c>
      <c r="C109" s="1" t="s">
        <v>157</v>
      </c>
      <c r="D109" s="4">
        <v>90.83</v>
      </c>
      <c r="E109" s="4">
        <v>91.26</v>
      </c>
      <c r="F109" s="4">
        <v>90.21</v>
      </c>
      <c r="G109" s="4">
        <v>90.95</v>
      </c>
      <c r="H109" s="4">
        <v>226456</v>
      </c>
      <c r="I109" s="4">
        <v>9943.93</v>
      </c>
      <c r="J109" s="4">
        <v>109333981</v>
      </c>
      <c r="K109">
        <f t="shared" si="5"/>
        <v>0.80900000000000005</v>
      </c>
      <c r="N109">
        <f t="shared" si="3"/>
        <v>20.821484576942961</v>
      </c>
      <c r="O109" s="6">
        <f t="shared" si="4"/>
        <v>4.1561297416162726E-2</v>
      </c>
    </row>
    <row r="110" spans="1:15" ht="15" customHeight="1" x14ac:dyDescent="0.2">
      <c r="A110" t="s">
        <v>10</v>
      </c>
      <c r="B110" t="s">
        <v>11</v>
      </c>
      <c r="C110" s="1" t="s">
        <v>156</v>
      </c>
      <c r="D110" s="4">
        <v>90.81</v>
      </c>
      <c r="E110" s="4">
        <v>91.5</v>
      </c>
      <c r="F110" s="4">
        <v>90.75</v>
      </c>
      <c r="G110" s="4">
        <v>91.17</v>
      </c>
      <c r="H110" s="4">
        <v>199452</v>
      </c>
      <c r="I110" s="4">
        <v>9967.98</v>
      </c>
      <c r="J110" s="4">
        <v>109333981</v>
      </c>
      <c r="K110">
        <f t="shared" si="5"/>
        <v>0.24199999999999999</v>
      </c>
      <c r="N110">
        <f t="shared" si="3"/>
        <v>20.871849905221438</v>
      </c>
      <c r="O110" s="6">
        <f t="shared" si="4"/>
        <v>4.1461006910167818E-2</v>
      </c>
    </row>
    <row r="111" spans="1:15" ht="15" customHeight="1" x14ac:dyDescent="0.2">
      <c r="A111" t="s">
        <v>10</v>
      </c>
      <c r="B111" t="s">
        <v>11</v>
      </c>
      <c r="C111" s="1" t="s">
        <v>155</v>
      </c>
      <c r="D111" s="4">
        <v>90.97</v>
      </c>
      <c r="E111" s="4">
        <v>91.15</v>
      </c>
      <c r="F111" s="4">
        <v>90.49</v>
      </c>
      <c r="G111" s="4">
        <v>90.86</v>
      </c>
      <c r="H111" s="4">
        <v>145554</v>
      </c>
      <c r="I111" s="4">
        <v>9934.09</v>
      </c>
      <c r="J111" s="4">
        <v>109333981</v>
      </c>
      <c r="K111">
        <f t="shared" si="5"/>
        <v>-0.34</v>
      </c>
      <c r="N111">
        <f t="shared" si="3"/>
        <v>20.800880579010855</v>
      </c>
      <c r="O111" s="6">
        <f t="shared" si="4"/>
        <v>4.1602465331278891E-2</v>
      </c>
    </row>
    <row r="112" spans="1:15" ht="15" customHeight="1" x14ac:dyDescent="0.2">
      <c r="A112" t="s">
        <v>10</v>
      </c>
      <c r="B112" t="s">
        <v>11</v>
      </c>
      <c r="C112" s="1" t="s">
        <v>154</v>
      </c>
      <c r="D112" s="4">
        <v>90.99</v>
      </c>
      <c r="E112" s="4">
        <v>91.86</v>
      </c>
      <c r="F112" s="4">
        <v>90.86</v>
      </c>
      <c r="G112" s="4">
        <v>91.18</v>
      </c>
      <c r="H112" s="4">
        <v>167909</v>
      </c>
      <c r="I112" s="4">
        <v>9969.07</v>
      </c>
      <c r="J112" s="4">
        <v>109333981</v>
      </c>
      <c r="K112">
        <f t="shared" si="5"/>
        <v>0.35199999999999998</v>
      </c>
      <c r="N112">
        <f t="shared" si="3"/>
        <v>20.874139238325004</v>
      </c>
      <c r="O112" s="6">
        <f t="shared" si="4"/>
        <v>4.1456459749945156E-2</v>
      </c>
    </row>
    <row r="113" spans="1:15" ht="15" customHeight="1" x14ac:dyDescent="0.2">
      <c r="A113" t="s">
        <v>10</v>
      </c>
      <c r="B113" t="s">
        <v>11</v>
      </c>
      <c r="C113" s="1" t="s">
        <v>153</v>
      </c>
      <c r="D113" s="4">
        <v>93.12</v>
      </c>
      <c r="E113" s="4">
        <v>94.34</v>
      </c>
      <c r="F113" s="4">
        <v>92.03</v>
      </c>
      <c r="G113" s="4">
        <v>92.8</v>
      </c>
      <c r="H113" s="4">
        <v>310165</v>
      </c>
      <c r="I113" s="4">
        <v>10146.19</v>
      </c>
      <c r="J113" s="4">
        <v>109333981</v>
      </c>
      <c r="K113">
        <f t="shared" si="5"/>
        <v>1.7769999999999999</v>
      </c>
      <c r="N113">
        <f t="shared" si="3"/>
        <v>21.245011201102876</v>
      </c>
      <c r="O113" s="6">
        <f t="shared" si="4"/>
        <v>4.0732758620689653E-2</v>
      </c>
    </row>
    <row r="114" spans="1:15" ht="15" customHeight="1" x14ac:dyDescent="0.2">
      <c r="A114" t="s">
        <v>10</v>
      </c>
      <c r="B114" t="s">
        <v>11</v>
      </c>
      <c r="C114" s="1" t="s">
        <v>152</v>
      </c>
      <c r="D114" s="4">
        <v>92</v>
      </c>
      <c r="E114" s="4">
        <v>93.2</v>
      </c>
      <c r="F114" s="4">
        <v>92</v>
      </c>
      <c r="G114" s="4">
        <v>93</v>
      </c>
      <c r="H114" s="4">
        <v>206921</v>
      </c>
      <c r="I114" s="4">
        <v>10168.06</v>
      </c>
      <c r="J114" s="4">
        <v>109333981</v>
      </c>
      <c r="K114">
        <f t="shared" si="5"/>
        <v>0.216</v>
      </c>
      <c r="N114">
        <f t="shared" si="3"/>
        <v>21.29079786317422</v>
      </c>
      <c r="O114" s="6">
        <f t="shared" si="4"/>
        <v>4.0645161290322578E-2</v>
      </c>
    </row>
    <row r="115" spans="1:15" ht="15" customHeight="1" x14ac:dyDescent="0.2">
      <c r="A115" t="s">
        <v>10</v>
      </c>
      <c r="B115" t="s">
        <v>11</v>
      </c>
      <c r="C115" s="1" t="s">
        <v>151</v>
      </c>
      <c r="D115" s="4">
        <v>93.36</v>
      </c>
      <c r="E115" s="4">
        <v>94.19</v>
      </c>
      <c r="F115" s="4">
        <v>93.35</v>
      </c>
      <c r="G115" s="4">
        <v>94.19</v>
      </c>
      <c r="H115" s="4">
        <v>208605</v>
      </c>
      <c r="I115" s="4">
        <v>10298.17</v>
      </c>
      <c r="J115" s="4">
        <v>109333981</v>
      </c>
      <c r="K115">
        <f t="shared" si="5"/>
        <v>1.28</v>
      </c>
      <c r="N115">
        <f t="shared" si="3"/>
        <v>21.563228502498706</v>
      </c>
      <c r="O115" s="6">
        <f t="shared" si="4"/>
        <v>4.0131648794988851E-2</v>
      </c>
    </row>
    <row r="116" spans="1:15" ht="15" customHeight="1" x14ac:dyDescent="0.2">
      <c r="A116" t="s">
        <v>10</v>
      </c>
      <c r="B116" t="s">
        <v>11</v>
      </c>
      <c r="C116" s="1" t="s">
        <v>150</v>
      </c>
      <c r="D116" s="4">
        <v>94</v>
      </c>
      <c r="E116" s="4">
        <v>95.27</v>
      </c>
      <c r="F116" s="4">
        <v>93.99</v>
      </c>
      <c r="G116" s="4">
        <v>94.8</v>
      </c>
      <c r="H116" s="4">
        <v>146040</v>
      </c>
      <c r="I116" s="4">
        <v>10364.86</v>
      </c>
      <c r="J116" s="4">
        <v>109333981</v>
      </c>
      <c r="K116">
        <f t="shared" si="5"/>
        <v>0.64800000000000002</v>
      </c>
      <c r="N116">
        <f t="shared" si="3"/>
        <v>21.702877821816301</v>
      </c>
      <c r="O116" s="6">
        <f t="shared" si="4"/>
        <v>3.9873417721518985E-2</v>
      </c>
    </row>
    <row r="117" spans="1:15" ht="15" customHeight="1" x14ac:dyDescent="0.2">
      <c r="A117" t="s">
        <v>10</v>
      </c>
      <c r="B117" t="s">
        <v>11</v>
      </c>
      <c r="C117" s="1" t="s">
        <v>149</v>
      </c>
      <c r="D117" s="4">
        <v>95.3</v>
      </c>
      <c r="E117" s="4">
        <v>96.39</v>
      </c>
      <c r="F117" s="4">
        <v>94.85</v>
      </c>
      <c r="G117" s="4">
        <v>95.2</v>
      </c>
      <c r="H117" s="4">
        <v>228103</v>
      </c>
      <c r="I117" s="4">
        <v>10408.59</v>
      </c>
      <c r="J117" s="4">
        <v>109333981</v>
      </c>
      <c r="K117">
        <f t="shared" si="5"/>
        <v>0.42199999999999999</v>
      </c>
      <c r="N117">
        <f t="shared" si="3"/>
        <v>21.794451145958988</v>
      </c>
      <c r="O117" s="6">
        <f t="shared" si="4"/>
        <v>3.9705882352941174E-2</v>
      </c>
    </row>
    <row r="118" spans="1:15" ht="15" customHeight="1" x14ac:dyDescent="0.2">
      <c r="A118" t="s">
        <v>10</v>
      </c>
      <c r="B118" t="s">
        <v>11</v>
      </c>
      <c r="C118" s="1" t="s">
        <v>148</v>
      </c>
      <c r="D118" s="4">
        <v>95</v>
      </c>
      <c r="E118" s="4">
        <v>95.45</v>
      </c>
      <c r="F118" s="4">
        <v>92.45</v>
      </c>
      <c r="G118" s="4">
        <v>93.24</v>
      </c>
      <c r="H118" s="4">
        <v>251523</v>
      </c>
      <c r="I118" s="4">
        <v>10194.299999999999</v>
      </c>
      <c r="J118" s="4">
        <v>109333981</v>
      </c>
      <c r="K118">
        <f t="shared" si="5"/>
        <v>-2.0590000000000002</v>
      </c>
      <c r="N118">
        <f t="shared" si="3"/>
        <v>21.345741857659828</v>
      </c>
      <c r="O118" s="6">
        <f t="shared" si="4"/>
        <v>4.0540540540540543E-2</v>
      </c>
    </row>
    <row r="119" spans="1:15" ht="15" customHeight="1" x14ac:dyDescent="0.2">
      <c r="A119" t="s">
        <v>10</v>
      </c>
      <c r="B119" t="s">
        <v>11</v>
      </c>
      <c r="C119" s="1" t="s">
        <v>147</v>
      </c>
      <c r="D119" s="4">
        <v>93.11</v>
      </c>
      <c r="E119" s="4">
        <v>93.39</v>
      </c>
      <c r="F119" s="4">
        <v>91.42</v>
      </c>
      <c r="G119" s="4">
        <v>93.16</v>
      </c>
      <c r="H119" s="4">
        <v>274921</v>
      </c>
      <c r="I119" s="4">
        <v>10185.549999999999</v>
      </c>
      <c r="J119" s="4">
        <v>109333981</v>
      </c>
      <c r="K119">
        <f t="shared" si="5"/>
        <v>-8.5999999999999993E-2</v>
      </c>
      <c r="N119">
        <f t="shared" si="3"/>
        <v>21.327427192831294</v>
      </c>
      <c r="O119" s="6">
        <f t="shared" si="4"/>
        <v>4.0575354229282955E-2</v>
      </c>
    </row>
    <row r="120" spans="1:15" ht="15" customHeight="1" x14ac:dyDescent="0.2">
      <c r="A120" t="s">
        <v>10</v>
      </c>
      <c r="B120" t="s">
        <v>11</v>
      </c>
      <c r="C120" s="1" t="s">
        <v>146</v>
      </c>
      <c r="D120" s="4">
        <v>93.07</v>
      </c>
      <c r="E120" s="4">
        <v>94.39</v>
      </c>
      <c r="F120" s="4">
        <v>92.65</v>
      </c>
      <c r="G120" s="4">
        <v>93.47</v>
      </c>
      <c r="H120" s="4">
        <v>329202</v>
      </c>
      <c r="I120" s="4">
        <v>10219.450000000001</v>
      </c>
      <c r="J120" s="4">
        <v>109333981</v>
      </c>
      <c r="K120">
        <f t="shared" si="5"/>
        <v>0.33300000000000002</v>
      </c>
      <c r="N120">
        <f t="shared" si="3"/>
        <v>21.398396519041874</v>
      </c>
      <c r="O120" s="6">
        <f t="shared" si="4"/>
        <v>4.0440783138975069E-2</v>
      </c>
    </row>
    <row r="121" spans="1:15" ht="15" customHeight="1" x14ac:dyDescent="0.2">
      <c r="A121" t="s">
        <v>10</v>
      </c>
      <c r="B121" t="s">
        <v>11</v>
      </c>
      <c r="C121" s="1" t="s">
        <v>145</v>
      </c>
      <c r="D121" s="4">
        <v>92.8</v>
      </c>
      <c r="E121" s="4">
        <v>95.26</v>
      </c>
      <c r="F121" s="4">
        <v>92.56</v>
      </c>
      <c r="G121" s="4">
        <v>95</v>
      </c>
      <c r="H121" s="4">
        <v>251407</v>
      </c>
      <c r="I121" s="4">
        <v>10386.73</v>
      </c>
      <c r="J121" s="4">
        <v>109333981</v>
      </c>
      <c r="K121">
        <f t="shared" si="5"/>
        <v>1.637</v>
      </c>
      <c r="N121">
        <f t="shared" si="3"/>
        <v>21.748664483887644</v>
      </c>
      <c r="O121" s="6">
        <f t="shared" si="4"/>
        <v>3.9789473684210527E-2</v>
      </c>
    </row>
    <row r="122" spans="1:15" ht="15" customHeight="1" x14ac:dyDescent="0.2">
      <c r="A122" t="s">
        <v>10</v>
      </c>
      <c r="B122" t="s">
        <v>11</v>
      </c>
      <c r="C122" s="1" t="s">
        <v>144</v>
      </c>
      <c r="D122" s="4">
        <v>95</v>
      </c>
      <c r="E122" s="4">
        <v>96.14</v>
      </c>
      <c r="F122" s="4">
        <v>94.01</v>
      </c>
      <c r="G122" s="4">
        <v>94.01</v>
      </c>
      <c r="H122" s="4">
        <v>276181</v>
      </c>
      <c r="I122" s="4">
        <v>10278.49</v>
      </c>
      <c r="J122" s="4">
        <v>109333981</v>
      </c>
      <c r="K122">
        <f t="shared" si="5"/>
        <v>-1.042</v>
      </c>
      <c r="N122">
        <f t="shared" si="3"/>
        <v>21.522020506634501</v>
      </c>
      <c r="O122" s="6">
        <f t="shared" si="4"/>
        <v>4.0208488458674606E-2</v>
      </c>
    </row>
    <row r="123" spans="1:15" ht="15" customHeight="1" x14ac:dyDescent="0.2">
      <c r="A123" t="s">
        <v>10</v>
      </c>
      <c r="B123" t="s">
        <v>11</v>
      </c>
      <c r="C123" s="1" t="s">
        <v>143</v>
      </c>
      <c r="D123" s="4">
        <v>93</v>
      </c>
      <c r="E123" s="4">
        <v>96.03</v>
      </c>
      <c r="F123" s="4">
        <v>93</v>
      </c>
      <c r="G123" s="4">
        <v>96.02</v>
      </c>
      <c r="H123" s="4">
        <v>334660</v>
      </c>
      <c r="I123" s="4">
        <v>10498.25</v>
      </c>
      <c r="J123" s="4">
        <v>109333981</v>
      </c>
      <c r="K123">
        <f t="shared" si="5"/>
        <v>2.1379999999999999</v>
      </c>
      <c r="N123">
        <f t="shared" si="3"/>
        <v>21.982176460451488</v>
      </c>
      <c r="O123" s="6">
        <f t="shared" si="4"/>
        <v>3.9366798583628411E-2</v>
      </c>
    </row>
    <row r="124" spans="1:15" ht="15" customHeight="1" x14ac:dyDescent="0.2">
      <c r="A124" t="s">
        <v>10</v>
      </c>
      <c r="B124" t="s">
        <v>11</v>
      </c>
      <c r="C124" s="1" t="s">
        <v>142</v>
      </c>
      <c r="D124" s="4">
        <v>96.12</v>
      </c>
      <c r="E124" s="4">
        <v>97.61</v>
      </c>
      <c r="F124" s="4">
        <v>95.89</v>
      </c>
      <c r="G124" s="4">
        <v>96.38</v>
      </c>
      <c r="H124" s="4">
        <v>248039</v>
      </c>
      <c r="I124" s="4">
        <v>10537.61</v>
      </c>
      <c r="J124" s="4">
        <v>109333981</v>
      </c>
      <c r="K124">
        <f t="shared" si="5"/>
        <v>0.375</v>
      </c>
      <c r="N124">
        <f t="shared" si="3"/>
        <v>22.064592452179905</v>
      </c>
      <c r="O124" s="6">
        <f t="shared" si="4"/>
        <v>3.9219755135920319E-2</v>
      </c>
    </row>
    <row r="125" spans="1:15" ht="15" customHeight="1" x14ac:dyDescent="0.2">
      <c r="A125" t="s">
        <v>10</v>
      </c>
      <c r="B125" t="s">
        <v>11</v>
      </c>
      <c r="C125" s="1" t="s">
        <v>141</v>
      </c>
      <c r="D125" s="4">
        <v>95</v>
      </c>
      <c r="E125" s="4">
        <v>95.06</v>
      </c>
      <c r="F125" s="4">
        <v>93.76</v>
      </c>
      <c r="G125" s="4">
        <v>94.11</v>
      </c>
      <c r="H125" s="4">
        <v>407915</v>
      </c>
      <c r="I125" s="4">
        <v>10289.42</v>
      </c>
      <c r="J125" s="4">
        <v>109333981</v>
      </c>
      <c r="K125">
        <f t="shared" si="5"/>
        <v>-2.355</v>
      </c>
      <c r="N125">
        <f t="shared" si="3"/>
        <v>21.544913837670169</v>
      </c>
      <c r="O125" s="6">
        <f t="shared" si="4"/>
        <v>4.0165763468281795E-2</v>
      </c>
    </row>
    <row r="126" spans="1:15" ht="15" customHeight="1" x14ac:dyDescent="0.2">
      <c r="A126" t="s">
        <v>10</v>
      </c>
      <c r="B126" t="s">
        <v>11</v>
      </c>
      <c r="C126" s="1" t="s">
        <v>140</v>
      </c>
      <c r="D126" s="4">
        <v>94</v>
      </c>
      <c r="E126" s="4">
        <v>94.1</v>
      </c>
      <c r="F126" s="4">
        <v>91.38</v>
      </c>
      <c r="G126" s="4">
        <v>91.9</v>
      </c>
      <c r="H126" s="4">
        <v>783474</v>
      </c>
      <c r="I126" s="4">
        <v>10047.790000000001</v>
      </c>
      <c r="J126" s="4">
        <v>109333981</v>
      </c>
      <c r="K126">
        <f t="shared" si="5"/>
        <v>-2.3479999999999999</v>
      </c>
      <c r="N126">
        <f t="shared" si="3"/>
        <v>21.038971221781839</v>
      </c>
      <c r="O126" s="6">
        <f t="shared" si="4"/>
        <v>4.1131664853101192E-2</v>
      </c>
    </row>
    <row r="127" spans="1:15" ht="15" customHeight="1" x14ac:dyDescent="0.2">
      <c r="A127" t="s">
        <v>10</v>
      </c>
      <c r="B127" t="s">
        <v>11</v>
      </c>
      <c r="C127" s="1" t="s">
        <v>139</v>
      </c>
      <c r="D127" s="4">
        <v>91.98</v>
      </c>
      <c r="E127" s="4">
        <v>95.27</v>
      </c>
      <c r="F127" s="4">
        <v>91.94</v>
      </c>
      <c r="G127" s="4">
        <v>95.27</v>
      </c>
      <c r="H127" s="4">
        <v>189687</v>
      </c>
      <c r="I127" s="4">
        <v>10416.25</v>
      </c>
      <c r="J127" s="4">
        <v>109333981</v>
      </c>
      <c r="K127">
        <f t="shared" si="5"/>
        <v>3.6669999999999998</v>
      </c>
      <c r="N127">
        <f t="shared" si="3"/>
        <v>21.810476477683956</v>
      </c>
      <c r="O127" s="6">
        <f t="shared" si="4"/>
        <v>3.9676708302718591E-2</v>
      </c>
    </row>
    <row r="128" spans="1:15" ht="15" customHeight="1" x14ac:dyDescent="0.2">
      <c r="A128" t="s">
        <v>10</v>
      </c>
      <c r="B128" t="s">
        <v>11</v>
      </c>
      <c r="C128" s="1" t="s">
        <v>138</v>
      </c>
      <c r="D128" s="4">
        <v>94.99</v>
      </c>
      <c r="E128" s="4">
        <v>96.2</v>
      </c>
      <c r="F128" s="4">
        <v>94.64</v>
      </c>
      <c r="G128" s="4">
        <v>96</v>
      </c>
      <c r="H128" s="4">
        <v>93116</v>
      </c>
      <c r="I128" s="4">
        <v>10496.06</v>
      </c>
      <c r="J128" s="4">
        <v>109333981</v>
      </c>
      <c r="K128">
        <f t="shared" si="5"/>
        <v>0.76600000000000001</v>
      </c>
      <c r="N128">
        <f t="shared" si="3"/>
        <v>21.977597794244357</v>
      </c>
      <c r="O128" s="6">
        <f t="shared" si="4"/>
        <v>3.9375E-2</v>
      </c>
    </row>
    <row r="129" spans="1:15" ht="15" customHeight="1" x14ac:dyDescent="0.2">
      <c r="A129" t="s">
        <v>10</v>
      </c>
      <c r="B129" t="s">
        <v>11</v>
      </c>
      <c r="C129" s="1" t="s">
        <v>137</v>
      </c>
      <c r="D129" s="4">
        <v>95.95</v>
      </c>
      <c r="E129" s="4">
        <v>97.08</v>
      </c>
      <c r="F129" s="4">
        <v>95.95</v>
      </c>
      <c r="G129" s="4">
        <v>96.62</v>
      </c>
      <c r="H129" s="4">
        <v>152737</v>
      </c>
      <c r="I129" s="4">
        <v>10563.85</v>
      </c>
      <c r="J129" s="4">
        <v>109333981</v>
      </c>
      <c r="K129">
        <f t="shared" si="5"/>
        <v>0.64600000000000002</v>
      </c>
      <c r="N129">
        <f t="shared" si="3"/>
        <v>22.119536446665517</v>
      </c>
      <c r="O129" s="6">
        <f t="shared" si="4"/>
        <v>3.9122334920306354E-2</v>
      </c>
    </row>
    <row r="130" spans="1:15" ht="15" customHeight="1" x14ac:dyDescent="0.2">
      <c r="A130" t="s">
        <v>10</v>
      </c>
      <c r="B130" t="s">
        <v>11</v>
      </c>
      <c r="C130" s="1" t="s">
        <v>136</v>
      </c>
      <c r="D130" s="4">
        <v>96.45</v>
      </c>
      <c r="E130" s="4">
        <v>97.02</v>
      </c>
      <c r="F130" s="4">
        <v>95.07</v>
      </c>
      <c r="G130" s="4">
        <v>96.63</v>
      </c>
      <c r="H130" s="4">
        <v>153225</v>
      </c>
      <c r="I130" s="4">
        <v>10564.94</v>
      </c>
      <c r="J130" s="4">
        <v>109333981</v>
      </c>
      <c r="K130">
        <f t="shared" si="5"/>
        <v>0.01</v>
      </c>
      <c r="N130">
        <f t="shared" ref="N130:N193" si="6">G130/$M$2</f>
        <v>22.121825779769082</v>
      </c>
      <c r="O130" s="6">
        <f t="shared" ref="O130:O193" si="7">$L$2/G130</f>
        <v>3.9118286246507296E-2</v>
      </c>
    </row>
    <row r="131" spans="1:15" ht="15" customHeight="1" x14ac:dyDescent="0.2">
      <c r="A131" t="s">
        <v>10</v>
      </c>
      <c r="B131" t="s">
        <v>11</v>
      </c>
      <c r="C131" s="1" t="s">
        <v>135</v>
      </c>
      <c r="D131" s="4">
        <v>95.32</v>
      </c>
      <c r="E131" s="4">
        <v>96.13</v>
      </c>
      <c r="F131" s="4">
        <v>92.68</v>
      </c>
      <c r="G131" s="4">
        <v>92.68</v>
      </c>
      <c r="H131" s="4">
        <v>191030</v>
      </c>
      <c r="I131" s="4">
        <v>10133.07</v>
      </c>
      <c r="J131" s="4">
        <v>109333981</v>
      </c>
      <c r="K131">
        <f t="shared" ref="K131:K194" si="8">ROUND(((G131 - G130) / G130) * 100, 3)</f>
        <v>-4.0880000000000001</v>
      </c>
      <c r="N131">
        <f t="shared" si="6"/>
        <v>21.217539203860074</v>
      </c>
      <c r="O131" s="6">
        <f t="shared" si="7"/>
        <v>4.0785498489425975E-2</v>
      </c>
    </row>
    <row r="132" spans="1:15" ht="15" customHeight="1" x14ac:dyDescent="0.2">
      <c r="A132" t="s">
        <v>10</v>
      </c>
      <c r="B132" t="s">
        <v>11</v>
      </c>
      <c r="C132" s="1" t="s">
        <v>134</v>
      </c>
      <c r="D132" s="4">
        <v>91.85</v>
      </c>
      <c r="E132" s="4">
        <v>94.59</v>
      </c>
      <c r="F132" s="4">
        <v>91.77</v>
      </c>
      <c r="G132" s="4">
        <v>94.59</v>
      </c>
      <c r="H132" s="4">
        <v>288526</v>
      </c>
      <c r="I132" s="4">
        <v>10341.9</v>
      </c>
      <c r="J132" s="4">
        <v>109333981</v>
      </c>
      <c r="K132">
        <f t="shared" si="8"/>
        <v>2.0609999999999999</v>
      </c>
      <c r="N132">
        <f t="shared" si="6"/>
        <v>21.654801826641393</v>
      </c>
      <c r="O132" s="6">
        <f t="shared" si="7"/>
        <v>3.9961941008563269E-2</v>
      </c>
    </row>
    <row r="133" spans="1:15" ht="15" customHeight="1" x14ac:dyDescent="0.2">
      <c r="A133" t="s">
        <v>10</v>
      </c>
      <c r="B133" t="s">
        <v>11</v>
      </c>
      <c r="C133" s="1" t="s">
        <v>133</v>
      </c>
      <c r="D133" s="4">
        <v>94.34</v>
      </c>
      <c r="E133" s="4">
        <v>95.62</v>
      </c>
      <c r="F133" s="4">
        <v>94.05</v>
      </c>
      <c r="G133" s="4">
        <v>94.95</v>
      </c>
      <c r="H133" s="4">
        <v>151210</v>
      </c>
      <c r="I133" s="4">
        <v>10381.26</v>
      </c>
      <c r="J133" s="4">
        <v>109333981</v>
      </c>
      <c r="K133">
        <f t="shared" si="8"/>
        <v>0.38100000000000001</v>
      </c>
      <c r="N133">
        <f t="shared" si="6"/>
        <v>21.73721781836981</v>
      </c>
      <c r="O133" s="6">
        <f t="shared" si="7"/>
        <v>3.9810426540284355E-2</v>
      </c>
    </row>
    <row r="134" spans="1:15" ht="15" customHeight="1" x14ac:dyDescent="0.2">
      <c r="A134" t="s">
        <v>10</v>
      </c>
      <c r="B134" t="s">
        <v>11</v>
      </c>
      <c r="C134" s="1" t="s">
        <v>132</v>
      </c>
      <c r="D134" s="4">
        <v>95.78</v>
      </c>
      <c r="E134" s="4">
        <v>96.38</v>
      </c>
      <c r="F134" s="4">
        <v>94.56</v>
      </c>
      <c r="G134" s="4">
        <v>95.23</v>
      </c>
      <c r="H134" s="4">
        <v>171779</v>
      </c>
      <c r="I134" s="4">
        <v>10411.879999999999</v>
      </c>
      <c r="J134" s="4">
        <v>109333981</v>
      </c>
      <c r="K134">
        <f t="shared" si="8"/>
        <v>0.29499999999999998</v>
      </c>
      <c r="N134">
        <f t="shared" si="6"/>
        <v>21.801319145269687</v>
      </c>
      <c r="O134" s="6">
        <f t="shared" si="7"/>
        <v>3.9693373936784626E-2</v>
      </c>
    </row>
    <row r="135" spans="1:15" ht="15" customHeight="1" x14ac:dyDescent="0.2">
      <c r="A135" t="s">
        <v>10</v>
      </c>
      <c r="B135" t="s">
        <v>11</v>
      </c>
      <c r="C135" s="1" t="s">
        <v>131</v>
      </c>
      <c r="D135" s="4">
        <v>95.8</v>
      </c>
      <c r="E135" s="4">
        <v>96.07</v>
      </c>
      <c r="F135" s="4">
        <v>94.7</v>
      </c>
      <c r="G135" s="4">
        <v>95.3</v>
      </c>
      <c r="H135" s="4">
        <v>202553</v>
      </c>
      <c r="I135" s="4">
        <v>10419.530000000001</v>
      </c>
      <c r="J135" s="4">
        <v>109333981</v>
      </c>
      <c r="K135">
        <f t="shared" si="8"/>
        <v>7.3999999999999996E-2</v>
      </c>
      <c r="N135">
        <f t="shared" si="6"/>
        <v>21.817344476994656</v>
      </c>
      <c r="O135" s="6">
        <f t="shared" si="7"/>
        <v>3.9664218258132211E-2</v>
      </c>
    </row>
    <row r="136" spans="1:15" ht="15" customHeight="1" x14ac:dyDescent="0.2">
      <c r="A136" t="s">
        <v>10</v>
      </c>
      <c r="B136" t="s">
        <v>11</v>
      </c>
      <c r="C136" s="1" t="s">
        <v>130</v>
      </c>
      <c r="D136" s="4">
        <v>94.53</v>
      </c>
      <c r="E136" s="4">
        <v>96.62</v>
      </c>
      <c r="F136" s="4">
        <v>93.63</v>
      </c>
      <c r="G136" s="4">
        <v>96.14</v>
      </c>
      <c r="H136" s="4">
        <v>243265</v>
      </c>
      <c r="I136" s="4">
        <v>10511.37</v>
      </c>
      <c r="J136" s="4">
        <v>109333981</v>
      </c>
      <c r="K136">
        <f t="shared" si="8"/>
        <v>0.88100000000000001</v>
      </c>
      <c r="N136">
        <f t="shared" si="6"/>
        <v>22.009648457694297</v>
      </c>
      <c r="O136" s="6">
        <f t="shared" si="7"/>
        <v>3.931766174329103E-2</v>
      </c>
    </row>
    <row r="137" spans="1:15" ht="15" customHeight="1" x14ac:dyDescent="0.2">
      <c r="A137" t="s">
        <v>10</v>
      </c>
      <c r="B137" t="s">
        <v>11</v>
      </c>
      <c r="C137" s="1" t="s">
        <v>129</v>
      </c>
      <c r="D137" s="4">
        <v>95.04</v>
      </c>
      <c r="E137" s="4">
        <v>96.63</v>
      </c>
      <c r="F137" s="4">
        <v>95.01</v>
      </c>
      <c r="G137" s="4">
        <v>96.4</v>
      </c>
      <c r="H137" s="4">
        <v>149294</v>
      </c>
      <c r="I137" s="4">
        <v>10539.8</v>
      </c>
      <c r="J137" s="4">
        <v>109333981</v>
      </c>
      <c r="K137">
        <f t="shared" si="8"/>
        <v>0.27</v>
      </c>
      <c r="N137">
        <f t="shared" si="6"/>
        <v>22.069171118387043</v>
      </c>
      <c r="O137" s="6">
        <f t="shared" si="7"/>
        <v>3.9211618257261403E-2</v>
      </c>
    </row>
    <row r="138" spans="1:15" ht="15" customHeight="1" x14ac:dyDescent="0.2">
      <c r="A138" t="s">
        <v>10</v>
      </c>
      <c r="B138" t="s">
        <v>11</v>
      </c>
      <c r="C138" s="1" t="s">
        <v>128</v>
      </c>
      <c r="D138" s="4">
        <v>96.63</v>
      </c>
      <c r="E138" s="4">
        <v>97.28</v>
      </c>
      <c r="F138" s="4">
        <v>96.51</v>
      </c>
      <c r="G138" s="4">
        <v>97.04</v>
      </c>
      <c r="H138" s="4">
        <v>224842</v>
      </c>
      <c r="I138" s="4">
        <v>10609.77</v>
      </c>
      <c r="J138" s="4">
        <v>109333981</v>
      </c>
      <c r="K138">
        <f t="shared" si="8"/>
        <v>0.66400000000000003</v>
      </c>
      <c r="N138">
        <f t="shared" si="6"/>
        <v>22.215688437015338</v>
      </c>
      <c r="O138" s="6">
        <f t="shared" si="7"/>
        <v>3.8953009068425387E-2</v>
      </c>
    </row>
    <row r="139" spans="1:15" ht="15" customHeight="1" x14ac:dyDescent="0.2">
      <c r="A139" t="s">
        <v>10</v>
      </c>
      <c r="B139" t="s">
        <v>11</v>
      </c>
      <c r="C139" s="1" t="s">
        <v>127</v>
      </c>
      <c r="D139" s="4">
        <v>95.2</v>
      </c>
      <c r="E139" s="4">
        <v>96.5</v>
      </c>
      <c r="F139" s="4">
        <v>94.08</v>
      </c>
      <c r="G139" s="4">
        <v>96.5</v>
      </c>
      <c r="H139" s="4">
        <v>369248</v>
      </c>
      <c r="I139" s="4">
        <v>10550.73</v>
      </c>
      <c r="J139" s="4">
        <v>109333981</v>
      </c>
      <c r="K139">
        <f t="shared" si="8"/>
        <v>-0.55600000000000005</v>
      </c>
      <c r="N139">
        <f t="shared" si="6"/>
        <v>22.092064449422711</v>
      </c>
      <c r="O139" s="6">
        <f t="shared" si="7"/>
        <v>3.9170984455958548E-2</v>
      </c>
    </row>
    <row r="140" spans="1:15" ht="15" customHeight="1" x14ac:dyDescent="0.2">
      <c r="A140" t="s">
        <v>10</v>
      </c>
      <c r="B140" t="s">
        <v>11</v>
      </c>
      <c r="C140" s="1" t="s">
        <v>126</v>
      </c>
      <c r="D140" s="4">
        <v>97.45</v>
      </c>
      <c r="E140" s="4">
        <v>98.65</v>
      </c>
      <c r="F140" s="4">
        <v>94.26</v>
      </c>
      <c r="G140" s="4">
        <v>94.92</v>
      </c>
      <c r="H140" s="4">
        <v>320587</v>
      </c>
      <c r="I140" s="4">
        <v>10377.98</v>
      </c>
      <c r="J140" s="4">
        <v>109333981</v>
      </c>
      <c r="K140">
        <f t="shared" si="8"/>
        <v>-1.637</v>
      </c>
      <c r="N140">
        <f t="shared" si="6"/>
        <v>21.730349819059107</v>
      </c>
      <c r="O140" s="6">
        <f t="shared" si="7"/>
        <v>3.9823008849557522E-2</v>
      </c>
    </row>
    <row r="141" spans="1:15" ht="15" customHeight="1" x14ac:dyDescent="0.2">
      <c r="A141" t="s">
        <v>10</v>
      </c>
      <c r="B141" t="s">
        <v>11</v>
      </c>
      <c r="C141" s="1" t="s">
        <v>125</v>
      </c>
      <c r="D141" s="4">
        <v>94.88</v>
      </c>
      <c r="E141" s="4">
        <v>95.41</v>
      </c>
      <c r="F141" s="4">
        <v>93.97</v>
      </c>
      <c r="G141" s="4">
        <v>94.22</v>
      </c>
      <c r="H141" s="4">
        <v>221388</v>
      </c>
      <c r="I141" s="4">
        <v>10301.450000000001</v>
      </c>
      <c r="J141" s="4">
        <v>109333981</v>
      </c>
      <c r="K141">
        <f t="shared" si="8"/>
        <v>-0.73699999999999999</v>
      </c>
      <c r="N141">
        <f t="shared" si="6"/>
        <v>21.57009650180941</v>
      </c>
      <c r="O141" s="6">
        <f t="shared" si="7"/>
        <v>4.0118870728083206E-2</v>
      </c>
    </row>
    <row r="142" spans="1:15" ht="15" customHeight="1" x14ac:dyDescent="0.2">
      <c r="A142" t="s">
        <v>10</v>
      </c>
      <c r="B142" t="s">
        <v>11</v>
      </c>
      <c r="C142" s="1" t="s">
        <v>124</v>
      </c>
      <c r="D142" s="4">
        <v>95.75</v>
      </c>
      <c r="E142" s="4">
        <v>96.075000000000003</v>
      </c>
      <c r="F142" s="4">
        <v>94.1</v>
      </c>
      <c r="G142" s="4">
        <v>94.11</v>
      </c>
      <c r="H142" s="4">
        <v>197868</v>
      </c>
      <c r="I142" s="4">
        <v>10289.42</v>
      </c>
      <c r="J142" s="4">
        <v>109333981</v>
      </c>
      <c r="K142">
        <f t="shared" si="8"/>
        <v>-0.11700000000000001</v>
      </c>
      <c r="N142">
        <f t="shared" si="6"/>
        <v>21.544913837670169</v>
      </c>
      <c r="O142" s="6">
        <f t="shared" si="7"/>
        <v>4.0165763468281795E-2</v>
      </c>
    </row>
    <row r="143" spans="1:15" ht="15" customHeight="1" x14ac:dyDescent="0.2">
      <c r="A143" t="s">
        <v>10</v>
      </c>
      <c r="B143" t="s">
        <v>11</v>
      </c>
      <c r="C143" s="1" t="s">
        <v>123</v>
      </c>
      <c r="D143" s="4">
        <v>94</v>
      </c>
      <c r="E143" s="4">
        <v>94.65</v>
      </c>
      <c r="F143" s="4">
        <v>91.16</v>
      </c>
      <c r="G143" s="4">
        <v>92.09</v>
      </c>
      <c r="H143" s="4">
        <v>418444</v>
      </c>
      <c r="I143" s="4">
        <v>10068.57</v>
      </c>
      <c r="J143" s="4">
        <v>109333981</v>
      </c>
      <c r="K143">
        <f t="shared" si="8"/>
        <v>-2.1459999999999999</v>
      </c>
      <c r="N143">
        <f t="shared" si="6"/>
        <v>21.082468550749613</v>
      </c>
      <c r="O143" s="6">
        <f t="shared" si="7"/>
        <v>4.1046802041481159E-2</v>
      </c>
    </row>
    <row r="144" spans="1:15" ht="15" customHeight="1" x14ac:dyDescent="0.2">
      <c r="A144" t="s">
        <v>10</v>
      </c>
      <c r="B144" t="s">
        <v>11</v>
      </c>
      <c r="C144" s="1" t="s">
        <v>122</v>
      </c>
      <c r="D144" s="4">
        <v>92.55</v>
      </c>
      <c r="E144" s="4">
        <v>94.92</v>
      </c>
      <c r="F144" s="4">
        <v>92.5</v>
      </c>
      <c r="G144" s="4">
        <v>94.85</v>
      </c>
      <c r="H144" s="4">
        <v>221274</v>
      </c>
      <c r="I144" s="4">
        <v>10370.33</v>
      </c>
      <c r="J144" s="4">
        <v>109333981</v>
      </c>
      <c r="K144">
        <f t="shared" si="8"/>
        <v>2.9969999999999999</v>
      </c>
      <c r="N144">
        <f t="shared" si="6"/>
        <v>21.714324487334135</v>
      </c>
      <c r="O144" s="6">
        <f t="shared" si="7"/>
        <v>3.9852398523985241E-2</v>
      </c>
    </row>
    <row r="145" spans="1:15" ht="15" customHeight="1" x14ac:dyDescent="0.2">
      <c r="A145" t="s">
        <v>10</v>
      </c>
      <c r="B145" t="s">
        <v>11</v>
      </c>
      <c r="C145" s="1" t="s">
        <v>121</v>
      </c>
      <c r="D145" s="4">
        <v>95.02</v>
      </c>
      <c r="E145" s="4">
        <v>98.05</v>
      </c>
      <c r="F145" s="4">
        <v>94.2</v>
      </c>
      <c r="G145" s="4">
        <v>98.01</v>
      </c>
      <c r="H145" s="4">
        <v>274958</v>
      </c>
      <c r="I145" s="4">
        <v>10715.82</v>
      </c>
      <c r="J145" s="4">
        <v>109333981</v>
      </c>
      <c r="K145">
        <f t="shared" si="8"/>
        <v>3.3319999999999999</v>
      </c>
      <c r="N145">
        <f t="shared" si="6"/>
        <v>22.437753748061347</v>
      </c>
      <c r="O145" s="6">
        <f t="shared" si="7"/>
        <v>3.8567493112947653E-2</v>
      </c>
    </row>
    <row r="146" spans="1:15" ht="15" customHeight="1" x14ac:dyDescent="0.2">
      <c r="A146" t="s">
        <v>10</v>
      </c>
      <c r="B146" t="s">
        <v>11</v>
      </c>
      <c r="C146" s="1" t="s">
        <v>120</v>
      </c>
      <c r="D146" s="4">
        <v>100.74</v>
      </c>
      <c r="E146" s="4">
        <v>102.79</v>
      </c>
      <c r="F146" s="4">
        <v>99.89</v>
      </c>
      <c r="G146" s="4">
        <v>100.64</v>
      </c>
      <c r="H146" s="4">
        <v>389655</v>
      </c>
      <c r="I146" s="4">
        <v>11003.37</v>
      </c>
      <c r="J146" s="4">
        <v>109333981</v>
      </c>
      <c r="K146">
        <f t="shared" si="8"/>
        <v>2.6829999999999998</v>
      </c>
      <c r="N146">
        <f t="shared" si="6"/>
        <v>23.039848354299501</v>
      </c>
      <c r="O146" s="6">
        <f t="shared" si="7"/>
        <v>3.7559618441971379E-2</v>
      </c>
    </row>
    <row r="147" spans="1:15" ht="15" customHeight="1" x14ac:dyDescent="0.2">
      <c r="A147" t="s">
        <v>10</v>
      </c>
      <c r="B147" t="s">
        <v>11</v>
      </c>
      <c r="C147" s="1" t="s">
        <v>119</v>
      </c>
      <c r="D147" s="4">
        <v>100.33</v>
      </c>
      <c r="E147" s="4">
        <v>100.33</v>
      </c>
      <c r="F147" s="4">
        <v>97.66</v>
      </c>
      <c r="G147" s="4">
        <v>98.48</v>
      </c>
      <c r="H147" s="4">
        <v>305170</v>
      </c>
      <c r="I147" s="4">
        <v>10767.21</v>
      </c>
      <c r="J147" s="4">
        <v>109333981</v>
      </c>
      <c r="K147">
        <f t="shared" si="8"/>
        <v>-2.1459999999999999</v>
      </c>
      <c r="N147">
        <f t="shared" si="6"/>
        <v>22.545352403929002</v>
      </c>
      <c r="O147" s="6">
        <f t="shared" si="7"/>
        <v>3.8383428107229889E-2</v>
      </c>
    </row>
    <row r="148" spans="1:15" ht="15" customHeight="1" x14ac:dyDescent="0.2">
      <c r="A148" t="s">
        <v>10</v>
      </c>
      <c r="B148" t="s">
        <v>11</v>
      </c>
      <c r="C148" s="1" t="s">
        <v>118</v>
      </c>
      <c r="D148" s="4">
        <v>98.48</v>
      </c>
      <c r="E148" s="4">
        <v>98.92</v>
      </c>
      <c r="F148" s="4">
        <v>96.89</v>
      </c>
      <c r="G148" s="4">
        <v>98.05</v>
      </c>
      <c r="H148" s="4">
        <v>240411</v>
      </c>
      <c r="I148" s="4">
        <v>10720.2</v>
      </c>
      <c r="J148" s="4">
        <v>109333981</v>
      </c>
      <c r="K148">
        <f t="shared" si="8"/>
        <v>-0.437</v>
      </c>
      <c r="N148">
        <f t="shared" si="6"/>
        <v>22.446911080475616</v>
      </c>
      <c r="O148" s="6">
        <f t="shared" si="7"/>
        <v>3.8551759306476287E-2</v>
      </c>
    </row>
    <row r="149" spans="1:15" ht="15" customHeight="1" x14ac:dyDescent="0.2">
      <c r="A149" t="s">
        <v>10</v>
      </c>
      <c r="B149" t="s">
        <v>11</v>
      </c>
      <c r="C149" s="1" t="s">
        <v>117</v>
      </c>
      <c r="D149" s="4">
        <v>98.15</v>
      </c>
      <c r="E149" s="4">
        <v>99.25</v>
      </c>
      <c r="F149" s="4">
        <v>97.6</v>
      </c>
      <c r="G149" s="4">
        <v>98.4</v>
      </c>
      <c r="H149" s="4">
        <v>268665</v>
      </c>
      <c r="I149" s="4">
        <v>10758.46</v>
      </c>
      <c r="J149" s="4">
        <v>109333981</v>
      </c>
      <c r="K149">
        <f t="shared" si="8"/>
        <v>0.35699999999999998</v>
      </c>
      <c r="N149">
        <f t="shared" si="6"/>
        <v>22.527037739100468</v>
      </c>
      <c r="O149" s="6">
        <f t="shared" si="7"/>
        <v>3.8414634146341456E-2</v>
      </c>
    </row>
    <row r="150" spans="1:15" ht="15" customHeight="1" x14ac:dyDescent="0.2">
      <c r="A150" t="s">
        <v>10</v>
      </c>
      <c r="B150" t="s">
        <v>11</v>
      </c>
      <c r="C150" s="1" t="s">
        <v>116</v>
      </c>
      <c r="D150" s="4">
        <v>98.47</v>
      </c>
      <c r="E150" s="4">
        <v>100.4</v>
      </c>
      <c r="F150" s="4">
        <v>98.4</v>
      </c>
      <c r="G150" s="4">
        <v>100.27</v>
      </c>
      <c r="H150" s="4">
        <v>239045</v>
      </c>
      <c r="I150" s="4">
        <v>10962.92</v>
      </c>
      <c r="J150" s="4">
        <v>109333981</v>
      </c>
      <c r="K150">
        <f t="shared" si="8"/>
        <v>1.9</v>
      </c>
      <c r="N150">
        <f t="shared" si="6"/>
        <v>22.955143029467514</v>
      </c>
      <c r="O150" s="6">
        <f t="shared" si="7"/>
        <v>3.7698214819986038E-2</v>
      </c>
    </row>
    <row r="151" spans="1:15" ht="15" customHeight="1" x14ac:dyDescent="0.2">
      <c r="A151" t="s">
        <v>10</v>
      </c>
      <c r="B151" t="s">
        <v>11</v>
      </c>
      <c r="C151" s="1" t="s">
        <v>115</v>
      </c>
      <c r="D151" s="4">
        <v>100</v>
      </c>
      <c r="E151" s="4">
        <v>101.57</v>
      </c>
      <c r="F151" s="4">
        <v>99.78</v>
      </c>
      <c r="G151" s="4">
        <v>100.88</v>
      </c>
      <c r="H151" s="4">
        <v>240912</v>
      </c>
      <c r="I151" s="4">
        <v>11029.61</v>
      </c>
      <c r="J151" s="4">
        <v>109333981</v>
      </c>
      <c r="K151">
        <f t="shared" si="8"/>
        <v>0.60799999999999998</v>
      </c>
      <c r="N151">
        <f t="shared" si="6"/>
        <v>23.094792348785109</v>
      </c>
      <c r="O151" s="6">
        <f t="shared" si="7"/>
        <v>3.7470261697065819E-2</v>
      </c>
    </row>
    <row r="152" spans="1:15" ht="15" customHeight="1" x14ac:dyDescent="0.2">
      <c r="A152" t="s">
        <v>10</v>
      </c>
      <c r="B152" t="s">
        <v>11</v>
      </c>
      <c r="C152" s="1" t="s">
        <v>114</v>
      </c>
      <c r="D152" s="4">
        <v>101.88</v>
      </c>
      <c r="E152" s="4">
        <v>102.97</v>
      </c>
      <c r="F152" s="4">
        <v>101.51</v>
      </c>
      <c r="G152" s="4">
        <v>101.51</v>
      </c>
      <c r="H152" s="4">
        <v>366846</v>
      </c>
      <c r="I152" s="4">
        <v>11098.49</v>
      </c>
      <c r="J152" s="4">
        <v>109333981</v>
      </c>
      <c r="K152">
        <f t="shared" si="8"/>
        <v>0.625</v>
      </c>
      <c r="N152">
        <f t="shared" si="6"/>
        <v>23.239020334309842</v>
      </c>
      <c r="O152" s="6">
        <f t="shared" si="7"/>
        <v>3.7237710570387147E-2</v>
      </c>
    </row>
    <row r="153" spans="1:15" ht="15" customHeight="1" x14ac:dyDescent="0.2">
      <c r="A153" t="s">
        <v>10</v>
      </c>
      <c r="B153" t="s">
        <v>11</v>
      </c>
      <c r="C153" s="1" t="s">
        <v>113</v>
      </c>
      <c r="D153" s="4">
        <v>99.55</v>
      </c>
      <c r="E153" s="4">
        <v>101.25</v>
      </c>
      <c r="F153" s="4">
        <v>99.37</v>
      </c>
      <c r="G153" s="4">
        <v>101.25</v>
      </c>
      <c r="H153" s="4">
        <v>218461</v>
      </c>
      <c r="I153" s="4">
        <v>11070.07</v>
      </c>
      <c r="J153" s="4">
        <v>109333981</v>
      </c>
      <c r="K153">
        <f t="shared" si="8"/>
        <v>-0.25600000000000001</v>
      </c>
      <c r="N153">
        <f t="shared" si="6"/>
        <v>23.179497673617096</v>
      </c>
      <c r="O153" s="6">
        <f t="shared" si="7"/>
        <v>3.7333333333333329E-2</v>
      </c>
    </row>
    <row r="154" spans="1:15" ht="15" customHeight="1" x14ac:dyDescent="0.2">
      <c r="A154" t="s">
        <v>10</v>
      </c>
      <c r="B154" t="s">
        <v>11</v>
      </c>
      <c r="C154" s="1" t="s">
        <v>112</v>
      </c>
      <c r="D154" s="4">
        <v>102.38</v>
      </c>
      <c r="E154" s="4">
        <v>103.3</v>
      </c>
      <c r="F154" s="4">
        <v>101.565</v>
      </c>
      <c r="G154" s="4">
        <v>101.72</v>
      </c>
      <c r="H154" s="4">
        <v>195037</v>
      </c>
      <c r="I154" s="4">
        <v>11121.45</v>
      </c>
      <c r="J154" s="4">
        <v>109333981</v>
      </c>
      <c r="K154">
        <f t="shared" si="8"/>
        <v>0.46400000000000002</v>
      </c>
      <c r="N154">
        <f t="shared" si="6"/>
        <v>23.287096329484747</v>
      </c>
      <c r="O154" s="6">
        <f t="shared" si="7"/>
        <v>3.7160833661030276E-2</v>
      </c>
    </row>
    <row r="155" spans="1:15" ht="15" customHeight="1" x14ac:dyDescent="0.2">
      <c r="A155" t="s">
        <v>10</v>
      </c>
      <c r="B155" t="s">
        <v>11</v>
      </c>
      <c r="C155" s="1" t="s">
        <v>111</v>
      </c>
      <c r="D155" s="4">
        <v>102.4</v>
      </c>
      <c r="E155" s="4">
        <v>102.95</v>
      </c>
      <c r="F155" s="4">
        <v>101.39</v>
      </c>
      <c r="G155" s="4">
        <v>102.25</v>
      </c>
      <c r="H155" s="4">
        <v>348836</v>
      </c>
      <c r="I155" s="4">
        <v>11179.4</v>
      </c>
      <c r="J155" s="4">
        <v>109333981</v>
      </c>
      <c r="K155">
        <f t="shared" si="8"/>
        <v>0.52100000000000002</v>
      </c>
      <c r="N155">
        <f t="shared" si="6"/>
        <v>23.408430983973805</v>
      </c>
      <c r="O155" s="6">
        <f t="shared" si="7"/>
        <v>3.6968215158924206E-2</v>
      </c>
    </row>
    <row r="156" spans="1:15" ht="15" customHeight="1" x14ac:dyDescent="0.2">
      <c r="A156" t="s">
        <v>10</v>
      </c>
      <c r="B156" t="s">
        <v>11</v>
      </c>
      <c r="C156" s="1" t="s">
        <v>110</v>
      </c>
      <c r="D156" s="4">
        <v>103</v>
      </c>
      <c r="E156" s="4">
        <v>103</v>
      </c>
      <c r="F156" s="4">
        <v>101.26</v>
      </c>
      <c r="G156" s="4">
        <v>101.98</v>
      </c>
      <c r="H156" s="4">
        <v>262410</v>
      </c>
      <c r="I156" s="4">
        <v>11149.88</v>
      </c>
      <c r="J156" s="4">
        <v>109333981</v>
      </c>
      <c r="K156">
        <f t="shared" si="8"/>
        <v>-0.26400000000000001</v>
      </c>
      <c r="N156">
        <f t="shared" si="6"/>
        <v>23.346618990177493</v>
      </c>
      <c r="O156" s="6">
        <f t="shared" si="7"/>
        <v>3.7066091390468715E-2</v>
      </c>
    </row>
    <row r="157" spans="1:15" ht="15" customHeight="1" x14ac:dyDescent="0.2">
      <c r="A157" t="s">
        <v>10</v>
      </c>
      <c r="B157" t="s">
        <v>11</v>
      </c>
      <c r="C157" s="1" t="s">
        <v>109</v>
      </c>
      <c r="D157" s="4">
        <v>101.95</v>
      </c>
      <c r="E157" s="4">
        <v>102.55</v>
      </c>
      <c r="F157" s="4">
        <v>101.27</v>
      </c>
      <c r="G157" s="4">
        <v>102.45</v>
      </c>
      <c r="H157" s="4">
        <v>364429</v>
      </c>
      <c r="I157" s="4">
        <v>11201.27</v>
      </c>
      <c r="J157" s="4">
        <v>109333981</v>
      </c>
      <c r="K157">
        <f t="shared" si="8"/>
        <v>0.46100000000000002</v>
      </c>
      <c r="N157">
        <f t="shared" si="6"/>
        <v>23.454217646045148</v>
      </c>
      <c r="O157" s="6">
        <f t="shared" si="7"/>
        <v>3.6896046852122985E-2</v>
      </c>
    </row>
    <row r="158" spans="1:15" ht="15" customHeight="1" x14ac:dyDescent="0.2">
      <c r="A158" t="s">
        <v>10</v>
      </c>
      <c r="B158" t="s">
        <v>11</v>
      </c>
      <c r="C158" s="1" t="s">
        <v>108</v>
      </c>
      <c r="D158" s="4">
        <v>102</v>
      </c>
      <c r="E158" s="4">
        <v>108.08</v>
      </c>
      <c r="F158" s="4">
        <v>96.55</v>
      </c>
      <c r="G158" s="4">
        <v>97.78</v>
      </c>
      <c r="H158" s="4">
        <v>759513</v>
      </c>
      <c r="I158" s="4">
        <v>10690.68</v>
      </c>
      <c r="J158" s="4">
        <v>109333981</v>
      </c>
      <c r="K158">
        <f t="shared" si="8"/>
        <v>-4.5579999999999998</v>
      </c>
      <c r="N158">
        <f t="shared" si="6"/>
        <v>22.385099086679304</v>
      </c>
      <c r="O158" s="6">
        <f t="shared" si="7"/>
        <v>3.8658212313356512E-2</v>
      </c>
    </row>
    <row r="159" spans="1:15" ht="15" customHeight="1" x14ac:dyDescent="0.2">
      <c r="A159" t="s">
        <v>10</v>
      </c>
      <c r="B159" t="s">
        <v>11</v>
      </c>
      <c r="C159" s="1" t="s">
        <v>107</v>
      </c>
      <c r="D159" s="4">
        <v>95.47</v>
      </c>
      <c r="E159" s="4">
        <v>100.01</v>
      </c>
      <c r="F159" s="4">
        <v>94.07</v>
      </c>
      <c r="G159" s="4">
        <v>99.73</v>
      </c>
      <c r="H159" s="4">
        <v>707339</v>
      </c>
      <c r="I159" s="4">
        <v>10903.88</v>
      </c>
      <c r="J159" s="4">
        <v>109333981</v>
      </c>
      <c r="K159">
        <f t="shared" si="8"/>
        <v>1.994</v>
      </c>
      <c r="N159">
        <f t="shared" si="6"/>
        <v>22.831519041874891</v>
      </c>
      <c r="O159" s="6">
        <f t="shared" si="7"/>
        <v>3.7902336308031685E-2</v>
      </c>
    </row>
    <row r="160" spans="1:15" ht="15" customHeight="1" x14ac:dyDescent="0.2">
      <c r="A160" t="s">
        <v>10</v>
      </c>
      <c r="B160" t="s">
        <v>11</v>
      </c>
      <c r="C160" s="1" t="s">
        <v>106</v>
      </c>
      <c r="D160" s="4">
        <v>99.64</v>
      </c>
      <c r="E160" s="4">
        <v>101.99</v>
      </c>
      <c r="F160" s="4">
        <v>99.1</v>
      </c>
      <c r="G160" s="4">
        <v>101.99</v>
      </c>
      <c r="H160" s="4">
        <v>449401</v>
      </c>
      <c r="I160" s="4">
        <v>11150.97</v>
      </c>
      <c r="J160" s="4">
        <v>109333981</v>
      </c>
      <c r="K160">
        <f t="shared" si="8"/>
        <v>2.266</v>
      </c>
      <c r="N160">
        <f t="shared" si="6"/>
        <v>23.348908323281059</v>
      </c>
      <c r="O160" s="6">
        <f t="shared" si="7"/>
        <v>3.7062457103637612E-2</v>
      </c>
    </row>
    <row r="161" spans="1:15" ht="15" customHeight="1" x14ac:dyDescent="0.2">
      <c r="A161" t="s">
        <v>10</v>
      </c>
      <c r="B161" t="s">
        <v>11</v>
      </c>
      <c r="C161" s="1" t="s">
        <v>105</v>
      </c>
      <c r="D161" s="4">
        <v>102.24</v>
      </c>
      <c r="E161" s="4">
        <v>102.52</v>
      </c>
      <c r="F161" s="4">
        <v>99.39</v>
      </c>
      <c r="G161" s="4">
        <v>100.88</v>
      </c>
      <c r="H161" s="4">
        <v>363478</v>
      </c>
      <c r="I161" s="4">
        <v>11029.61</v>
      </c>
      <c r="J161" s="4">
        <v>109333981</v>
      </c>
      <c r="K161">
        <f t="shared" si="8"/>
        <v>-1.0880000000000001</v>
      </c>
      <c r="N161">
        <f t="shared" si="6"/>
        <v>23.094792348785109</v>
      </c>
      <c r="O161" s="6">
        <f t="shared" si="7"/>
        <v>3.7470261697065819E-2</v>
      </c>
    </row>
    <row r="162" spans="1:15" ht="15" customHeight="1" x14ac:dyDescent="0.2">
      <c r="A162" t="s">
        <v>10</v>
      </c>
      <c r="B162" t="s">
        <v>11</v>
      </c>
      <c r="C162" s="1" t="s">
        <v>104</v>
      </c>
      <c r="D162" s="4">
        <v>102</v>
      </c>
      <c r="E162" s="4">
        <v>102.86</v>
      </c>
      <c r="F162" s="4">
        <v>100.36</v>
      </c>
      <c r="G162" s="4">
        <v>101.44</v>
      </c>
      <c r="H162" s="4">
        <v>241360</v>
      </c>
      <c r="I162" s="4">
        <v>11090.84</v>
      </c>
      <c r="J162" s="4">
        <v>109333981</v>
      </c>
      <c r="K162">
        <f t="shared" si="8"/>
        <v>0.55500000000000005</v>
      </c>
      <c r="N162">
        <f t="shared" si="6"/>
        <v>23.22299500258487</v>
      </c>
      <c r="O162" s="6">
        <f t="shared" si="7"/>
        <v>3.7263406940063089E-2</v>
      </c>
    </row>
    <row r="163" spans="1:15" ht="15" customHeight="1" x14ac:dyDescent="0.2">
      <c r="A163" t="s">
        <v>10</v>
      </c>
      <c r="B163" t="s">
        <v>11</v>
      </c>
      <c r="C163" s="1" t="s">
        <v>103</v>
      </c>
      <c r="D163" s="4">
        <v>101.7</v>
      </c>
      <c r="E163" s="4">
        <v>102.35</v>
      </c>
      <c r="F163" s="4">
        <v>100.72</v>
      </c>
      <c r="G163" s="4">
        <v>101.78</v>
      </c>
      <c r="H163" s="4">
        <v>258280</v>
      </c>
      <c r="I163" s="4">
        <v>11128.01</v>
      </c>
      <c r="J163" s="4">
        <v>109333981</v>
      </c>
      <c r="K163">
        <f t="shared" si="8"/>
        <v>0.33500000000000002</v>
      </c>
      <c r="N163">
        <f t="shared" si="6"/>
        <v>23.300832328106154</v>
      </c>
      <c r="O163" s="6">
        <f t="shared" si="7"/>
        <v>3.7138927097661624E-2</v>
      </c>
    </row>
    <row r="164" spans="1:15" ht="15" customHeight="1" x14ac:dyDescent="0.2">
      <c r="A164" t="s">
        <v>10</v>
      </c>
      <c r="B164" t="s">
        <v>11</v>
      </c>
      <c r="C164" s="1" t="s">
        <v>102</v>
      </c>
      <c r="D164" s="4">
        <v>101</v>
      </c>
      <c r="E164" s="4">
        <v>101</v>
      </c>
      <c r="F164" s="4">
        <v>97.98</v>
      </c>
      <c r="G164" s="4">
        <v>98.23</v>
      </c>
      <c r="H164" s="4">
        <v>445839</v>
      </c>
      <c r="I164" s="4">
        <v>10739.88</v>
      </c>
      <c r="J164" s="4">
        <v>109333981</v>
      </c>
      <c r="K164">
        <f t="shared" si="8"/>
        <v>-3.488</v>
      </c>
      <c r="N164">
        <f t="shared" si="6"/>
        <v>22.488119076339824</v>
      </c>
      <c r="O164" s="6">
        <f t="shared" si="7"/>
        <v>3.8481115748752924E-2</v>
      </c>
    </row>
    <row r="165" spans="1:15" ht="15" customHeight="1" x14ac:dyDescent="0.2">
      <c r="A165" t="s">
        <v>10</v>
      </c>
      <c r="B165" t="s">
        <v>11</v>
      </c>
      <c r="C165" s="1" t="s">
        <v>101</v>
      </c>
      <c r="D165" s="4">
        <v>98.49</v>
      </c>
      <c r="E165" s="4">
        <v>98.49</v>
      </c>
      <c r="F165" s="4">
        <v>95.89</v>
      </c>
      <c r="G165" s="4">
        <v>96</v>
      </c>
      <c r="H165" s="4">
        <v>548928</v>
      </c>
      <c r="I165" s="4">
        <v>10496.06</v>
      </c>
      <c r="J165" s="4">
        <v>109333981</v>
      </c>
      <c r="K165">
        <f t="shared" si="8"/>
        <v>-2.27</v>
      </c>
      <c r="N165">
        <f t="shared" si="6"/>
        <v>21.977597794244357</v>
      </c>
      <c r="O165" s="6">
        <f t="shared" si="7"/>
        <v>3.9375E-2</v>
      </c>
    </row>
    <row r="166" spans="1:15" ht="15" customHeight="1" x14ac:dyDescent="0.2">
      <c r="A166" t="s">
        <v>10</v>
      </c>
      <c r="B166" t="s">
        <v>11</v>
      </c>
      <c r="C166" s="1" t="s">
        <v>100</v>
      </c>
      <c r="D166" s="4">
        <v>93.1</v>
      </c>
      <c r="E166" s="4">
        <v>93.73</v>
      </c>
      <c r="F166" s="4">
        <v>91.93</v>
      </c>
      <c r="G166" s="4">
        <v>92</v>
      </c>
      <c r="H166" s="4">
        <v>621827</v>
      </c>
      <c r="I166" s="4">
        <v>10058.73</v>
      </c>
      <c r="J166" s="4">
        <v>109333981</v>
      </c>
      <c r="K166">
        <f t="shared" si="8"/>
        <v>-4.1669999999999998</v>
      </c>
      <c r="N166">
        <f t="shared" si="6"/>
        <v>21.061864552817507</v>
      </c>
      <c r="O166" s="6">
        <f t="shared" si="7"/>
        <v>4.1086956521739125E-2</v>
      </c>
    </row>
    <row r="167" spans="1:15" ht="15" customHeight="1" x14ac:dyDescent="0.2">
      <c r="A167" t="s">
        <v>10</v>
      </c>
      <c r="B167" t="s">
        <v>11</v>
      </c>
      <c r="C167" s="1" t="s">
        <v>99</v>
      </c>
      <c r="D167" s="4">
        <v>91.02</v>
      </c>
      <c r="E167" s="4">
        <v>92.1</v>
      </c>
      <c r="F167" s="4">
        <v>90.2</v>
      </c>
      <c r="G167" s="4">
        <v>91.68</v>
      </c>
      <c r="H167" s="4">
        <v>676436</v>
      </c>
      <c r="I167" s="4">
        <v>10023.74</v>
      </c>
      <c r="J167" s="4">
        <v>109333981</v>
      </c>
      <c r="K167">
        <f t="shared" si="8"/>
        <v>-0.34799999999999998</v>
      </c>
      <c r="N167">
        <f t="shared" si="6"/>
        <v>20.988605893503362</v>
      </c>
      <c r="O167" s="6">
        <f t="shared" si="7"/>
        <v>4.1230366492146592E-2</v>
      </c>
    </row>
    <row r="168" spans="1:15" ht="15" customHeight="1" x14ac:dyDescent="0.2">
      <c r="A168" t="s">
        <v>10</v>
      </c>
      <c r="B168" t="s">
        <v>11</v>
      </c>
      <c r="C168" s="1" t="s">
        <v>98</v>
      </c>
      <c r="D168" s="4">
        <v>90.84</v>
      </c>
      <c r="E168" s="4">
        <v>93.08</v>
      </c>
      <c r="F168" s="4">
        <v>90.56</v>
      </c>
      <c r="G168" s="4">
        <v>93.08</v>
      </c>
      <c r="H168" s="4">
        <v>372611</v>
      </c>
      <c r="I168" s="4">
        <v>10176.81</v>
      </c>
      <c r="J168" s="4">
        <v>109333981</v>
      </c>
      <c r="K168">
        <f t="shared" si="8"/>
        <v>1.5269999999999999</v>
      </c>
      <c r="N168">
        <f t="shared" si="6"/>
        <v>21.309112528002757</v>
      </c>
      <c r="O168" s="6">
        <f t="shared" si="7"/>
        <v>4.0610227761065751E-2</v>
      </c>
    </row>
    <row r="169" spans="1:15" ht="15" customHeight="1" x14ac:dyDescent="0.2">
      <c r="A169" t="s">
        <v>10</v>
      </c>
      <c r="B169" t="s">
        <v>11</v>
      </c>
      <c r="C169" s="1" t="s">
        <v>97</v>
      </c>
      <c r="D169" s="4">
        <v>93.4</v>
      </c>
      <c r="E169" s="4">
        <v>93.82</v>
      </c>
      <c r="F169" s="4">
        <v>92.05</v>
      </c>
      <c r="G169" s="4">
        <v>92.58</v>
      </c>
      <c r="H169" s="4">
        <v>397018</v>
      </c>
      <c r="I169" s="4">
        <v>10122.14</v>
      </c>
      <c r="J169" s="4">
        <v>109333981</v>
      </c>
      <c r="K169">
        <f t="shared" si="8"/>
        <v>-0.53700000000000003</v>
      </c>
      <c r="N169">
        <f t="shared" si="6"/>
        <v>21.194645872824399</v>
      </c>
      <c r="O169" s="6">
        <f t="shared" si="7"/>
        <v>4.0829552819183407E-2</v>
      </c>
    </row>
    <row r="170" spans="1:15" ht="15" customHeight="1" x14ac:dyDescent="0.2">
      <c r="A170" t="s">
        <v>10</v>
      </c>
      <c r="B170" t="s">
        <v>11</v>
      </c>
      <c r="C170" s="1" t="s">
        <v>96</v>
      </c>
      <c r="D170" s="4">
        <v>91.92</v>
      </c>
      <c r="E170" s="4">
        <v>92.19</v>
      </c>
      <c r="F170" s="4">
        <v>91.16</v>
      </c>
      <c r="G170" s="4">
        <v>92.07</v>
      </c>
      <c r="H170" s="4">
        <v>278538</v>
      </c>
      <c r="I170" s="4">
        <v>10066.379999999999</v>
      </c>
      <c r="J170" s="4">
        <v>109333981</v>
      </c>
      <c r="K170">
        <f t="shared" si="8"/>
        <v>-0.55100000000000005</v>
      </c>
      <c r="N170">
        <f t="shared" si="6"/>
        <v>21.077889884542476</v>
      </c>
      <c r="O170" s="6">
        <f t="shared" si="7"/>
        <v>4.1055718475073312E-2</v>
      </c>
    </row>
    <row r="171" spans="1:15" ht="15" customHeight="1" x14ac:dyDescent="0.2">
      <c r="A171" t="s">
        <v>10</v>
      </c>
      <c r="B171" t="s">
        <v>11</v>
      </c>
      <c r="C171" s="1" t="s">
        <v>95</v>
      </c>
      <c r="D171" s="4">
        <v>92.1</v>
      </c>
      <c r="E171" s="4">
        <v>92.92</v>
      </c>
      <c r="F171" s="4">
        <v>92.04</v>
      </c>
      <c r="G171" s="4">
        <v>92.76</v>
      </c>
      <c r="H171" s="4">
        <v>204519</v>
      </c>
      <c r="I171" s="4">
        <v>10141.82</v>
      </c>
      <c r="J171" s="4">
        <v>109333981</v>
      </c>
      <c r="K171">
        <f t="shared" si="8"/>
        <v>0.749</v>
      </c>
      <c r="N171">
        <f t="shared" si="6"/>
        <v>21.235853868688611</v>
      </c>
      <c r="O171" s="6">
        <f t="shared" si="7"/>
        <v>4.0750323415265195E-2</v>
      </c>
    </row>
    <row r="172" spans="1:15" ht="15" customHeight="1" x14ac:dyDescent="0.2">
      <c r="A172" t="s">
        <v>10</v>
      </c>
      <c r="B172" t="s">
        <v>11</v>
      </c>
      <c r="C172" s="1" t="s">
        <v>94</v>
      </c>
      <c r="D172" s="4">
        <v>92.3</v>
      </c>
      <c r="E172" s="4">
        <v>92.44</v>
      </c>
      <c r="F172" s="4">
        <v>91.25</v>
      </c>
      <c r="G172" s="4">
        <v>92.05</v>
      </c>
      <c r="H172" s="4">
        <v>422202</v>
      </c>
      <c r="I172" s="4">
        <v>10064.19</v>
      </c>
      <c r="J172" s="4">
        <v>109333981</v>
      </c>
      <c r="K172">
        <f t="shared" si="8"/>
        <v>-0.76500000000000001</v>
      </c>
      <c r="N172">
        <f t="shared" si="6"/>
        <v>21.073311218335341</v>
      </c>
      <c r="O172" s="6">
        <f t="shared" si="7"/>
        <v>4.1064638783269963E-2</v>
      </c>
    </row>
    <row r="173" spans="1:15" ht="15" customHeight="1" x14ac:dyDescent="0.2">
      <c r="A173" t="s">
        <v>10</v>
      </c>
      <c r="B173" t="s">
        <v>11</v>
      </c>
      <c r="C173" s="1" t="s">
        <v>93</v>
      </c>
      <c r="D173" s="4">
        <v>91.47</v>
      </c>
      <c r="E173" s="4">
        <v>94.58</v>
      </c>
      <c r="F173" s="4">
        <v>91.06</v>
      </c>
      <c r="G173" s="4">
        <v>94.3</v>
      </c>
      <c r="H173" s="4">
        <v>351137</v>
      </c>
      <c r="I173" s="4">
        <v>10310.19</v>
      </c>
      <c r="J173" s="4">
        <v>109333981</v>
      </c>
      <c r="K173">
        <f t="shared" si="8"/>
        <v>2.444</v>
      </c>
      <c r="N173">
        <f t="shared" si="6"/>
        <v>21.588411166637943</v>
      </c>
      <c r="O173" s="6">
        <f t="shared" si="7"/>
        <v>4.0084835630965002E-2</v>
      </c>
    </row>
    <row r="174" spans="1:15" ht="15" customHeight="1" x14ac:dyDescent="0.2">
      <c r="A174" t="s">
        <v>10</v>
      </c>
      <c r="B174" t="s">
        <v>11</v>
      </c>
      <c r="C174" s="1" t="s">
        <v>92</v>
      </c>
      <c r="D174" s="4">
        <v>93.25</v>
      </c>
      <c r="E174" s="4">
        <v>94.49</v>
      </c>
      <c r="F174" s="4">
        <v>92.4</v>
      </c>
      <c r="G174" s="4">
        <v>94.4</v>
      </c>
      <c r="H174" s="4">
        <v>296173</v>
      </c>
      <c r="I174" s="4">
        <v>10321.129999999999</v>
      </c>
      <c r="J174" s="4">
        <v>109333981</v>
      </c>
      <c r="K174">
        <f t="shared" si="8"/>
        <v>0.106</v>
      </c>
      <c r="N174">
        <f t="shared" si="6"/>
        <v>21.611304497673618</v>
      </c>
      <c r="O174" s="6">
        <f t="shared" si="7"/>
        <v>4.0042372881355925E-2</v>
      </c>
    </row>
    <row r="175" spans="1:15" ht="15" customHeight="1" x14ac:dyDescent="0.2">
      <c r="A175" t="s">
        <v>10</v>
      </c>
      <c r="B175" t="s">
        <v>11</v>
      </c>
      <c r="C175" s="1" t="s">
        <v>91</v>
      </c>
      <c r="D175" s="4">
        <v>93.6</v>
      </c>
      <c r="E175" s="4">
        <v>93.6</v>
      </c>
      <c r="F175" s="4">
        <v>91.93</v>
      </c>
      <c r="G175" s="4">
        <v>92.71</v>
      </c>
      <c r="H175" s="4">
        <v>317484</v>
      </c>
      <c r="I175" s="4">
        <v>10136.35</v>
      </c>
      <c r="J175" s="4">
        <v>109333981</v>
      </c>
      <c r="K175">
        <f t="shared" si="8"/>
        <v>-1.79</v>
      </c>
      <c r="N175">
        <f t="shared" si="6"/>
        <v>21.22440720317077</v>
      </c>
      <c r="O175" s="6">
        <f t="shared" si="7"/>
        <v>4.077230072268364E-2</v>
      </c>
    </row>
    <row r="176" spans="1:15" ht="15" customHeight="1" x14ac:dyDescent="0.2">
      <c r="A176" t="s">
        <v>10</v>
      </c>
      <c r="B176" t="s">
        <v>11</v>
      </c>
      <c r="C176" s="1" t="s">
        <v>90</v>
      </c>
      <c r="D176" s="4">
        <v>92.87</v>
      </c>
      <c r="E176" s="4">
        <v>93.02</v>
      </c>
      <c r="F176" s="4">
        <v>91.23</v>
      </c>
      <c r="G176" s="4">
        <v>91.88</v>
      </c>
      <c r="H176" s="4">
        <v>238090</v>
      </c>
      <c r="I176" s="4">
        <v>10045.61</v>
      </c>
      <c r="J176" s="4">
        <v>109333981</v>
      </c>
      <c r="K176">
        <f t="shared" si="8"/>
        <v>-0.89500000000000002</v>
      </c>
      <c r="N176">
        <f t="shared" si="6"/>
        <v>21.034392555574701</v>
      </c>
      <c r="O176" s="6">
        <f t="shared" si="7"/>
        <v>4.1140618197649109E-2</v>
      </c>
    </row>
    <row r="177" spans="1:15" ht="15" customHeight="1" x14ac:dyDescent="0.2">
      <c r="A177" t="s">
        <v>10</v>
      </c>
      <c r="B177" t="s">
        <v>11</v>
      </c>
      <c r="C177" s="1" t="s">
        <v>89</v>
      </c>
      <c r="D177" s="4">
        <v>91</v>
      </c>
      <c r="E177" s="4">
        <v>91.93</v>
      </c>
      <c r="F177" s="4">
        <v>89.29</v>
      </c>
      <c r="G177" s="4">
        <v>90.65</v>
      </c>
      <c r="H177" s="4">
        <v>411663</v>
      </c>
      <c r="I177" s="4">
        <v>9911.1299999999992</v>
      </c>
      <c r="J177" s="4">
        <v>109333981</v>
      </c>
      <c r="K177">
        <f t="shared" si="8"/>
        <v>-1.339</v>
      </c>
      <c r="N177">
        <f t="shared" si="6"/>
        <v>20.75280458383595</v>
      </c>
      <c r="O177" s="6">
        <f t="shared" si="7"/>
        <v>4.1698841698841693E-2</v>
      </c>
    </row>
    <row r="178" spans="1:15" ht="15" customHeight="1" x14ac:dyDescent="0.2">
      <c r="A178" t="s">
        <v>10</v>
      </c>
      <c r="B178" t="s">
        <v>11</v>
      </c>
      <c r="C178" s="1" t="s">
        <v>88</v>
      </c>
      <c r="D178" s="4">
        <v>90.37</v>
      </c>
      <c r="E178" s="4">
        <v>91.59</v>
      </c>
      <c r="F178" s="4">
        <v>89.69</v>
      </c>
      <c r="G178" s="4">
        <v>91.37</v>
      </c>
      <c r="H178" s="4">
        <v>236528</v>
      </c>
      <c r="I178" s="4">
        <v>9989.85</v>
      </c>
      <c r="J178" s="4">
        <v>109333981</v>
      </c>
      <c r="K178">
        <f t="shared" si="8"/>
        <v>0.79400000000000004</v>
      </c>
      <c r="N178">
        <f t="shared" si="6"/>
        <v>20.917636567292782</v>
      </c>
      <c r="O178" s="6">
        <f t="shared" si="7"/>
        <v>4.1370252818211661E-2</v>
      </c>
    </row>
    <row r="179" spans="1:15" ht="15" customHeight="1" x14ac:dyDescent="0.2">
      <c r="A179" t="s">
        <v>10</v>
      </c>
      <c r="B179" t="s">
        <v>11</v>
      </c>
      <c r="C179" s="1" t="s">
        <v>87</v>
      </c>
      <c r="D179" s="4">
        <v>90.35</v>
      </c>
      <c r="E179" s="4">
        <v>90.49</v>
      </c>
      <c r="F179" s="4">
        <v>88.34</v>
      </c>
      <c r="G179" s="4">
        <v>89.11</v>
      </c>
      <c r="H179" s="4">
        <v>480607</v>
      </c>
      <c r="I179" s="4">
        <v>9742.75</v>
      </c>
      <c r="J179" s="4">
        <v>109333981</v>
      </c>
      <c r="K179">
        <f t="shared" si="8"/>
        <v>-2.4729999999999999</v>
      </c>
      <c r="N179">
        <f t="shared" si="6"/>
        <v>20.400247285886611</v>
      </c>
      <c r="O179" s="6">
        <f t="shared" si="7"/>
        <v>4.2419481539670068E-2</v>
      </c>
    </row>
    <row r="180" spans="1:15" ht="15" customHeight="1" x14ac:dyDescent="0.2">
      <c r="A180" t="s">
        <v>10</v>
      </c>
      <c r="B180" t="s">
        <v>11</v>
      </c>
      <c r="C180" s="1" t="s">
        <v>86</v>
      </c>
      <c r="D180" s="4">
        <v>88.21</v>
      </c>
      <c r="E180" s="4">
        <v>88.86</v>
      </c>
      <c r="F180" s="4">
        <v>86.23</v>
      </c>
      <c r="G180" s="4">
        <v>88.22</v>
      </c>
      <c r="H180" s="4">
        <v>610776</v>
      </c>
      <c r="I180" s="4">
        <v>9645.44</v>
      </c>
      <c r="J180" s="4">
        <v>109333981</v>
      </c>
      <c r="K180">
        <f t="shared" si="8"/>
        <v>-0.999</v>
      </c>
      <c r="N180">
        <f t="shared" si="6"/>
        <v>20.196496639669135</v>
      </c>
      <c r="O180" s="6">
        <f t="shared" si="7"/>
        <v>4.2847426887327136E-2</v>
      </c>
    </row>
    <row r="181" spans="1:15" ht="15" customHeight="1" x14ac:dyDescent="0.2">
      <c r="A181" t="s">
        <v>10</v>
      </c>
      <c r="B181" t="s">
        <v>11</v>
      </c>
      <c r="C181" s="1" t="s">
        <v>85</v>
      </c>
      <c r="D181" s="4">
        <v>88.73</v>
      </c>
      <c r="E181" s="4">
        <v>88.73</v>
      </c>
      <c r="F181" s="4">
        <v>86.52</v>
      </c>
      <c r="G181" s="4">
        <v>86.99</v>
      </c>
      <c r="H181" s="4">
        <v>610247</v>
      </c>
      <c r="I181" s="4">
        <v>9510.9599999999991</v>
      </c>
      <c r="J181" s="4">
        <v>109333981</v>
      </c>
      <c r="K181">
        <f t="shared" si="8"/>
        <v>-1.3939999999999999</v>
      </c>
      <c r="N181">
        <f t="shared" si="6"/>
        <v>19.91490866793038</v>
      </c>
      <c r="O181" s="6">
        <f t="shared" si="7"/>
        <v>4.3453270490861021E-2</v>
      </c>
    </row>
    <row r="182" spans="1:15" ht="15" customHeight="1" x14ac:dyDescent="0.2">
      <c r="A182" t="s">
        <v>10</v>
      </c>
      <c r="B182" t="s">
        <v>11</v>
      </c>
      <c r="C182" s="1" t="s">
        <v>84</v>
      </c>
      <c r="D182" s="4">
        <v>86.5</v>
      </c>
      <c r="E182" s="4">
        <v>88.47</v>
      </c>
      <c r="F182" s="4">
        <v>85.73</v>
      </c>
      <c r="G182" s="4">
        <v>88.05</v>
      </c>
      <c r="H182" s="4">
        <v>406052</v>
      </c>
      <c r="I182" s="4">
        <v>9626.86</v>
      </c>
      <c r="J182" s="4">
        <v>109333981</v>
      </c>
      <c r="K182">
        <f t="shared" si="8"/>
        <v>1.2190000000000001</v>
      </c>
      <c r="N182">
        <f t="shared" si="6"/>
        <v>20.157577976908495</v>
      </c>
      <c r="O182" s="6">
        <f t="shared" si="7"/>
        <v>4.2930153321976146E-2</v>
      </c>
    </row>
    <row r="183" spans="1:15" ht="15" customHeight="1" x14ac:dyDescent="0.2">
      <c r="A183" t="s">
        <v>10</v>
      </c>
      <c r="B183" t="s">
        <v>11</v>
      </c>
      <c r="C183" s="1" t="s">
        <v>83</v>
      </c>
      <c r="D183" s="4">
        <v>88.66</v>
      </c>
      <c r="E183" s="4">
        <v>88.84</v>
      </c>
      <c r="F183" s="4">
        <v>86.33</v>
      </c>
      <c r="G183" s="4">
        <v>87.54</v>
      </c>
      <c r="H183" s="4">
        <v>325934</v>
      </c>
      <c r="I183" s="4">
        <v>9571.1</v>
      </c>
      <c r="J183" s="4">
        <v>109333981</v>
      </c>
      <c r="K183">
        <f t="shared" si="8"/>
        <v>-0.57899999999999996</v>
      </c>
      <c r="N183">
        <f t="shared" si="6"/>
        <v>20.040821988626572</v>
      </c>
      <c r="O183" s="6">
        <f t="shared" si="7"/>
        <v>4.318026045236463E-2</v>
      </c>
    </row>
    <row r="184" spans="1:15" ht="15" customHeight="1" x14ac:dyDescent="0.2">
      <c r="A184" t="s">
        <v>10</v>
      </c>
      <c r="B184" t="s">
        <v>11</v>
      </c>
      <c r="C184" s="1" t="s">
        <v>82</v>
      </c>
      <c r="D184" s="4">
        <v>88.32</v>
      </c>
      <c r="E184" s="4">
        <v>88.87</v>
      </c>
      <c r="F184" s="4">
        <v>85.484999999999999</v>
      </c>
      <c r="G184" s="4">
        <v>85.64</v>
      </c>
      <c r="H184" s="4">
        <v>470501</v>
      </c>
      <c r="I184" s="4">
        <v>9363.36</v>
      </c>
      <c r="J184" s="4">
        <v>109333981</v>
      </c>
      <c r="K184">
        <f t="shared" si="8"/>
        <v>-2.17</v>
      </c>
      <c r="N184">
        <f t="shared" si="6"/>
        <v>19.605848698948819</v>
      </c>
      <c r="O184" s="6">
        <f t="shared" si="7"/>
        <v>4.4138253152732364E-2</v>
      </c>
    </row>
    <row r="185" spans="1:15" ht="15" customHeight="1" x14ac:dyDescent="0.2">
      <c r="A185" t="s">
        <v>10</v>
      </c>
      <c r="B185" t="s">
        <v>11</v>
      </c>
      <c r="C185" s="1" t="s">
        <v>81</v>
      </c>
      <c r="D185" s="4">
        <v>86.5</v>
      </c>
      <c r="E185" s="4">
        <v>88.99</v>
      </c>
      <c r="F185" s="4">
        <v>85.98</v>
      </c>
      <c r="G185" s="4">
        <v>88.72</v>
      </c>
      <c r="H185" s="4">
        <v>617757</v>
      </c>
      <c r="I185" s="4">
        <v>9700.11</v>
      </c>
      <c r="J185" s="4">
        <v>109333981</v>
      </c>
      <c r="K185">
        <f t="shared" si="8"/>
        <v>3.5960000000000001</v>
      </c>
      <c r="N185">
        <f t="shared" si="6"/>
        <v>20.310963294847493</v>
      </c>
      <c r="O185" s="6">
        <f t="shared" si="7"/>
        <v>4.2605951307484222E-2</v>
      </c>
    </row>
    <row r="186" spans="1:15" ht="15" customHeight="1" x14ac:dyDescent="0.2">
      <c r="A186" t="s">
        <v>10</v>
      </c>
      <c r="B186" t="s">
        <v>11</v>
      </c>
      <c r="C186" s="1" t="s">
        <v>80</v>
      </c>
      <c r="D186" s="4">
        <v>89.34</v>
      </c>
      <c r="E186" s="4">
        <v>91.73</v>
      </c>
      <c r="F186" s="4">
        <v>88.95</v>
      </c>
      <c r="G186" s="4">
        <v>91.5</v>
      </c>
      <c r="H186" s="4">
        <v>728536</v>
      </c>
      <c r="I186" s="4">
        <v>10004.06</v>
      </c>
      <c r="J186" s="4">
        <v>109333981</v>
      </c>
      <c r="K186">
        <f t="shared" si="8"/>
        <v>3.133</v>
      </c>
      <c r="N186">
        <f t="shared" si="6"/>
        <v>20.947397897639153</v>
      </c>
      <c r="O186" s="6">
        <f t="shared" si="7"/>
        <v>4.1311475409836061E-2</v>
      </c>
    </row>
    <row r="187" spans="1:15" ht="15" customHeight="1" x14ac:dyDescent="0.2">
      <c r="A187" t="s">
        <v>10</v>
      </c>
      <c r="B187" t="s">
        <v>11</v>
      </c>
      <c r="C187" s="1" t="s">
        <v>79</v>
      </c>
      <c r="D187" s="4">
        <v>91.64</v>
      </c>
      <c r="E187" s="4">
        <v>91.84</v>
      </c>
      <c r="F187" s="4">
        <v>90.36</v>
      </c>
      <c r="G187" s="4">
        <v>91.6</v>
      </c>
      <c r="H187" s="4">
        <v>1475407</v>
      </c>
      <c r="I187" s="4">
        <v>10014.99</v>
      </c>
      <c r="J187" s="4">
        <v>109333981</v>
      </c>
      <c r="K187">
        <f t="shared" si="8"/>
        <v>0.109</v>
      </c>
      <c r="N187">
        <f t="shared" si="6"/>
        <v>20.970291228674821</v>
      </c>
      <c r="O187" s="6">
        <f t="shared" si="7"/>
        <v>4.1266375545851532E-2</v>
      </c>
    </row>
    <row r="188" spans="1:15" ht="15" customHeight="1" x14ac:dyDescent="0.2">
      <c r="A188" t="s">
        <v>10</v>
      </c>
      <c r="B188" t="s">
        <v>11</v>
      </c>
      <c r="C188" s="1" t="s">
        <v>78</v>
      </c>
      <c r="D188" s="4">
        <v>91.48</v>
      </c>
      <c r="E188" s="4">
        <v>93.31</v>
      </c>
      <c r="F188" s="4">
        <v>91.07</v>
      </c>
      <c r="G188" s="4">
        <v>91.97</v>
      </c>
      <c r="H188" s="4">
        <v>290693</v>
      </c>
      <c r="I188" s="4">
        <v>10055.450000000001</v>
      </c>
      <c r="J188" s="4">
        <v>109333981</v>
      </c>
      <c r="K188">
        <f t="shared" si="8"/>
        <v>0.40400000000000003</v>
      </c>
      <c r="N188">
        <f t="shared" si="6"/>
        <v>21.054996553506808</v>
      </c>
      <c r="O188" s="6">
        <f t="shared" si="7"/>
        <v>4.11003588126563E-2</v>
      </c>
    </row>
    <row r="189" spans="1:15" ht="15" customHeight="1" x14ac:dyDescent="0.2">
      <c r="A189" t="s">
        <v>10</v>
      </c>
      <c r="B189" t="s">
        <v>11</v>
      </c>
      <c r="C189" s="1" t="s">
        <v>77</v>
      </c>
      <c r="D189" s="4">
        <v>92.64</v>
      </c>
      <c r="E189" s="4">
        <v>93.5</v>
      </c>
      <c r="F189" s="4">
        <v>92.29</v>
      </c>
      <c r="G189" s="4">
        <v>92.92</v>
      </c>
      <c r="H189" s="4">
        <v>207264</v>
      </c>
      <c r="I189" s="4">
        <v>10159.31</v>
      </c>
      <c r="J189" s="4">
        <v>109333981</v>
      </c>
      <c r="K189">
        <f t="shared" si="8"/>
        <v>1.0329999999999999</v>
      </c>
      <c r="N189">
        <f t="shared" si="6"/>
        <v>21.272483198345682</v>
      </c>
      <c r="O189" s="6">
        <f t="shared" si="7"/>
        <v>4.0680154972018941E-2</v>
      </c>
    </row>
    <row r="190" spans="1:15" ht="15" customHeight="1" x14ac:dyDescent="0.2">
      <c r="A190" t="s">
        <v>10</v>
      </c>
      <c r="B190" t="s">
        <v>11</v>
      </c>
      <c r="C190" s="1" t="s">
        <v>76</v>
      </c>
      <c r="D190" s="4">
        <v>93.86</v>
      </c>
      <c r="E190" s="4">
        <v>95.43</v>
      </c>
      <c r="F190" s="4">
        <v>93.27</v>
      </c>
      <c r="G190" s="4">
        <v>95.23</v>
      </c>
      <c r="H190" s="4">
        <v>372624</v>
      </c>
      <c r="I190" s="4">
        <v>10411.879999999999</v>
      </c>
      <c r="J190" s="4">
        <v>109333981</v>
      </c>
      <c r="K190">
        <f t="shared" si="8"/>
        <v>2.4860000000000002</v>
      </c>
      <c r="N190">
        <f t="shared" si="6"/>
        <v>21.801319145269687</v>
      </c>
      <c r="O190" s="6">
        <f t="shared" si="7"/>
        <v>3.9693373936784626E-2</v>
      </c>
    </row>
    <row r="191" spans="1:15" ht="15" customHeight="1" x14ac:dyDescent="0.2">
      <c r="A191" t="s">
        <v>10</v>
      </c>
      <c r="B191" t="s">
        <v>11</v>
      </c>
      <c r="C191" s="1" t="s">
        <v>75</v>
      </c>
      <c r="D191" s="4">
        <v>94.94</v>
      </c>
      <c r="E191" s="4">
        <v>95.29</v>
      </c>
      <c r="F191" s="4">
        <v>93.99</v>
      </c>
      <c r="G191" s="4">
        <v>94.83</v>
      </c>
      <c r="H191" s="4">
        <v>330855</v>
      </c>
      <c r="I191" s="4">
        <v>10368.14</v>
      </c>
      <c r="J191" s="4">
        <v>109333981</v>
      </c>
      <c r="K191">
        <f t="shared" si="8"/>
        <v>-0.42</v>
      </c>
      <c r="N191">
        <f t="shared" si="6"/>
        <v>21.709745821127001</v>
      </c>
      <c r="O191" s="6">
        <f t="shared" si="7"/>
        <v>3.9860803543182534E-2</v>
      </c>
    </row>
    <row r="192" spans="1:15" ht="15" customHeight="1" x14ac:dyDescent="0.2">
      <c r="A192" t="s">
        <v>10</v>
      </c>
      <c r="B192" t="s">
        <v>11</v>
      </c>
      <c r="C192" s="1" t="s">
        <v>74</v>
      </c>
      <c r="D192" s="4">
        <v>94.78</v>
      </c>
      <c r="E192" s="4">
        <v>95.7</v>
      </c>
      <c r="F192" s="4">
        <v>94.56</v>
      </c>
      <c r="G192" s="4">
        <v>94.67</v>
      </c>
      <c r="H192" s="4">
        <v>202186</v>
      </c>
      <c r="I192" s="4">
        <v>10350.65</v>
      </c>
      <c r="J192" s="4">
        <v>109333981</v>
      </c>
      <c r="K192">
        <f t="shared" si="8"/>
        <v>-0.16900000000000001</v>
      </c>
      <c r="N192">
        <f t="shared" si="6"/>
        <v>21.67311649146993</v>
      </c>
      <c r="O192" s="6">
        <f t="shared" si="7"/>
        <v>3.9928171543255515E-2</v>
      </c>
    </row>
    <row r="193" spans="1:15" ht="15" customHeight="1" x14ac:dyDescent="0.2">
      <c r="A193" t="s">
        <v>10</v>
      </c>
      <c r="B193" t="s">
        <v>11</v>
      </c>
      <c r="C193" s="1" t="s">
        <v>73</v>
      </c>
      <c r="D193" s="4">
        <v>93.39</v>
      </c>
      <c r="E193" s="4">
        <v>94.49</v>
      </c>
      <c r="F193" s="4">
        <v>92.83</v>
      </c>
      <c r="G193" s="4">
        <v>92.83</v>
      </c>
      <c r="H193" s="4">
        <v>345486</v>
      </c>
      <c r="I193" s="4">
        <v>10149.469999999999</v>
      </c>
      <c r="J193" s="4">
        <v>109333981</v>
      </c>
      <c r="K193">
        <f t="shared" si="8"/>
        <v>-1.944</v>
      </c>
      <c r="N193">
        <f t="shared" si="6"/>
        <v>21.25187920041358</v>
      </c>
      <c r="O193" s="6">
        <f t="shared" si="7"/>
        <v>4.0719594958526339E-2</v>
      </c>
    </row>
    <row r="194" spans="1:15" ht="15" customHeight="1" x14ac:dyDescent="0.2">
      <c r="A194" t="s">
        <v>10</v>
      </c>
      <c r="B194" t="s">
        <v>11</v>
      </c>
      <c r="C194" s="1" t="s">
        <v>72</v>
      </c>
      <c r="D194" s="4">
        <v>93.59</v>
      </c>
      <c r="E194" s="4">
        <v>93.95</v>
      </c>
      <c r="F194" s="4">
        <v>92.5</v>
      </c>
      <c r="G194" s="4">
        <v>93.1</v>
      </c>
      <c r="H194" s="4">
        <v>317148</v>
      </c>
      <c r="I194" s="4">
        <v>10178.99</v>
      </c>
      <c r="J194" s="4">
        <v>109333981</v>
      </c>
      <c r="K194">
        <f t="shared" si="8"/>
        <v>0.29099999999999998</v>
      </c>
      <c r="N194">
        <f t="shared" ref="N194:N254" si="9">G194/$M$2</f>
        <v>21.313691194209891</v>
      </c>
      <c r="O194" s="6">
        <f t="shared" ref="O194:O254" si="10">$L$2/G194</f>
        <v>4.06015037593985E-2</v>
      </c>
    </row>
    <row r="195" spans="1:15" ht="15" customHeight="1" x14ac:dyDescent="0.2">
      <c r="A195" t="s">
        <v>10</v>
      </c>
      <c r="B195" t="s">
        <v>11</v>
      </c>
      <c r="C195" s="1" t="s">
        <v>71</v>
      </c>
      <c r="D195" s="4">
        <v>93.99</v>
      </c>
      <c r="E195" s="4">
        <v>94.51</v>
      </c>
      <c r="F195" s="4">
        <v>93.22</v>
      </c>
      <c r="G195" s="4">
        <v>94.51</v>
      </c>
      <c r="H195" s="4">
        <v>216724</v>
      </c>
      <c r="I195" s="4">
        <v>10333.15</v>
      </c>
      <c r="J195" s="4">
        <v>109333981</v>
      </c>
      <c r="K195">
        <f t="shared" ref="K195:K254" si="11">ROUND(((G195 - G194) / G194) * 100, 3)</f>
        <v>1.5149999999999999</v>
      </c>
      <c r="N195">
        <f t="shared" si="9"/>
        <v>21.636487161812855</v>
      </c>
      <c r="O195" s="6">
        <f t="shared" si="10"/>
        <v>3.9995767643635591E-2</v>
      </c>
    </row>
    <row r="196" spans="1:15" ht="15" customHeight="1" x14ac:dyDescent="0.2">
      <c r="A196" t="s">
        <v>10</v>
      </c>
      <c r="B196" t="s">
        <v>11</v>
      </c>
      <c r="C196" s="1" t="s">
        <v>70</v>
      </c>
      <c r="D196" s="4">
        <v>93.42</v>
      </c>
      <c r="E196" s="4">
        <v>94.51</v>
      </c>
      <c r="F196" s="4">
        <v>91.02</v>
      </c>
      <c r="G196" s="4">
        <v>94.16</v>
      </c>
      <c r="H196" s="4">
        <v>388009</v>
      </c>
      <c r="I196" s="4">
        <v>10294.89</v>
      </c>
      <c r="J196" s="4">
        <v>109333981</v>
      </c>
      <c r="K196">
        <f t="shared" si="11"/>
        <v>-0.37</v>
      </c>
      <c r="N196">
        <f t="shared" si="9"/>
        <v>21.556360503188007</v>
      </c>
      <c r="O196" s="6">
        <f t="shared" si="10"/>
        <v>4.0144435004248087E-2</v>
      </c>
    </row>
    <row r="197" spans="1:15" ht="15" customHeight="1" x14ac:dyDescent="0.2">
      <c r="A197" t="s">
        <v>10</v>
      </c>
      <c r="B197" t="s">
        <v>11</v>
      </c>
      <c r="C197" s="1" t="s">
        <v>69</v>
      </c>
      <c r="D197" s="4">
        <v>92.6</v>
      </c>
      <c r="E197" s="4">
        <v>93.62</v>
      </c>
      <c r="F197" s="4">
        <v>91.26</v>
      </c>
      <c r="G197" s="4">
        <v>91.39</v>
      </c>
      <c r="H197" s="4">
        <v>289236</v>
      </c>
      <c r="I197" s="4">
        <v>9992.0300000000007</v>
      </c>
      <c r="J197" s="4">
        <v>109333981</v>
      </c>
      <c r="K197">
        <f t="shared" si="11"/>
        <v>-2.9420000000000002</v>
      </c>
      <c r="N197">
        <f t="shared" si="9"/>
        <v>20.922215233499912</v>
      </c>
      <c r="O197" s="6">
        <f t="shared" si="10"/>
        <v>4.1361199255936093E-2</v>
      </c>
    </row>
    <row r="198" spans="1:15" ht="15" customHeight="1" x14ac:dyDescent="0.2">
      <c r="A198" t="s">
        <v>10</v>
      </c>
      <c r="B198" t="s">
        <v>11</v>
      </c>
      <c r="C198" s="1" t="s">
        <v>68</v>
      </c>
      <c r="D198" s="4">
        <v>85.21</v>
      </c>
      <c r="E198" s="4">
        <v>88.68</v>
      </c>
      <c r="F198" s="4">
        <v>83.32</v>
      </c>
      <c r="G198" s="4">
        <v>86</v>
      </c>
      <c r="H198" s="4">
        <v>705532</v>
      </c>
      <c r="I198" s="4">
        <v>9402.7199999999993</v>
      </c>
      <c r="J198" s="4">
        <v>109333981</v>
      </c>
      <c r="K198">
        <f t="shared" si="11"/>
        <v>-5.8979999999999997</v>
      </c>
      <c r="N198">
        <f t="shared" si="9"/>
        <v>19.688264690677237</v>
      </c>
      <c r="O198" s="6">
        <f t="shared" si="10"/>
        <v>4.3953488372093022E-2</v>
      </c>
    </row>
    <row r="199" spans="1:15" ht="15" customHeight="1" x14ac:dyDescent="0.2">
      <c r="A199" t="s">
        <v>10</v>
      </c>
      <c r="B199" t="s">
        <v>11</v>
      </c>
      <c r="C199" s="1" t="s">
        <v>67</v>
      </c>
      <c r="D199" s="4">
        <v>86.82</v>
      </c>
      <c r="E199" s="4">
        <v>88.91</v>
      </c>
      <c r="F199" s="4">
        <v>86.12</v>
      </c>
      <c r="G199" s="4">
        <v>88.91</v>
      </c>
      <c r="H199" s="4">
        <v>544911</v>
      </c>
      <c r="I199" s="4">
        <v>9720.8799999999992</v>
      </c>
      <c r="J199" s="4">
        <v>109333981</v>
      </c>
      <c r="K199">
        <f t="shared" si="11"/>
        <v>3.3839999999999999</v>
      </c>
      <c r="N199">
        <f t="shared" si="9"/>
        <v>20.354460623815267</v>
      </c>
      <c r="O199" s="6">
        <f t="shared" si="10"/>
        <v>4.2514902710606234E-2</v>
      </c>
    </row>
    <row r="200" spans="1:15" ht="15" customHeight="1" x14ac:dyDescent="0.2">
      <c r="A200" t="s">
        <v>10</v>
      </c>
      <c r="B200" t="s">
        <v>11</v>
      </c>
      <c r="C200" s="1" t="s">
        <v>66</v>
      </c>
      <c r="D200" s="4">
        <v>86.55</v>
      </c>
      <c r="E200" s="4">
        <v>90.35</v>
      </c>
      <c r="F200" s="4">
        <v>86.55</v>
      </c>
      <c r="G200" s="4">
        <v>90.35</v>
      </c>
      <c r="H200" s="4">
        <v>376556</v>
      </c>
      <c r="I200" s="4">
        <v>9878.33</v>
      </c>
      <c r="J200" s="4">
        <v>109333981</v>
      </c>
      <c r="K200">
        <f t="shared" si="11"/>
        <v>1.62</v>
      </c>
      <c r="N200">
        <f t="shared" si="9"/>
        <v>20.684124590728931</v>
      </c>
      <c r="O200" s="6">
        <f t="shared" si="10"/>
        <v>4.1837299391256223E-2</v>
      </c>
    </row>
    <row r="201" spans="1:15" ht="15" customHeight="1" x14ac:dyDescent="0.2">
      <c r="A201" t="s">
        <v>10</v>
      </c>
      <c r="B201" t="s">
        <v>11</v>
      </c>
      <c r="C201" s="1" t="s">
        <v>65</v>
      </c>
      <c r="D201" s="4">
        <v>95.7</v>
      </c>
      <c r="E201" s="4">
        <v>96.82</v>
      </c>
      <c r="F201" s="4">
        <v>94.68</v>
      </c>
      <c r="G201" s="4">
        <v>96.35</v>
      </c>
      <c r="H201" s="4">
        <v>401912</v>
      </c>
      <c r="I201" s="4">
        <v>10534.33</v>
      </c>
      <c r="J201" s="4">
        <v>109333981</v>
      </c>
      <c r="K201">
        <f t="shared" si="11"/>
        <v>6.641</v>
      </c>
      <c r="N201">
        <f t="shared" si="9"/>
        <v>22.057724452869206</v>
      </c>
      <c r="O201" s="6">
        <f t="shared" si="10"/>
        <v>3.9231966787752981E-2</v>
      </c>
    </row>
    <row r="202" spans="1:15" ht="15" customHeight="1" x14ac:dyDescent="0.2">
      <c r="A202" t="s">
        <v>10</v>
      </c>
      <c r="B202" t="s">
        <v>11</v>
      </c>
      <c r="C202" s="1" t="s">
        <v>64</v>
      </c>
      <c r="D202" s="4">
        <v>94.01</v>
      </c>
      <c r="E202" s="4">
        <v>95.31</v>
      </c>
      <c r="F202" s="4">
        <v>93.71</v>
      </c>
      <c r="G202" s="4">
        <v>94.96</v>
      </c>
      <c r="H202" s="4">
        <v>295249</v>
      </c>
      <c r="I202" s="4">
        <v>10382.35</v>
      </c>
      <c r="J202" s="4">
        <v>109333981</v>
      </c>
      <c r="K202">
        <f t="shared" si="11"/>
        <v>-1.4430000000000001</v>
      </c>
      <c r="N202">
        <f t="shared" si="9"/>
        <v>21.739507151473376</v>
      </c>
      <c r="O202" s="6">
        <f t="shared" si="10"/>
        <v>3.9806234203875315E-2</v>
      </c>
    </row>
    <row r="203" spans="1:15" ht="15" customHeight="1" x14ac:dyDescent="0.2">
      <c r="A203" t="s">
        <v>10</v>
      </c>
      <c r="B203" t="s">
        <v>11</v>
      </c>
      <c r="C203" s="1" t="s">
        <v>63</v>
      </c>
      <c r="D203" s="4">
        <v>95.32</v>
      </c>
      <c r="E203" s="4">
        <v>97.75</v>
      </c>
      <c r="F203" s="4">
        <v>94.71</v>
      </c>
      <c r="G203" s="4">
        <v>97.28</v>
      </c>
      <c r="H203" s="4">
        <v>388400</v>
      </c>
      <c r="I203" s="4">
        <v>10636.01</v>
      </c>
      <c r="J203" s="4">
        <v>109333981</v>
      </c>
      <c r="K203">
        <f t="shared" si="11"/>
        <v>2.4430000000000001</v>
      </c>
      <c r="N203">
        <f t="shared" si="9"/>
        <v>22.270632431500946</v>
      </c>
      <c r="O203" s="6">
        <f t="shared" si="10"/>
        <v>3.8856907894736836E-2</v>
      </c>
    </row>
    <row r="204" spans="1:15" ht="15" customHeight="1" x14ac:dyDescent="0.2">
      <c r="A204" t="s">
        <v>10</v>
      </c>
      <c r="B204" t="s">
        <v>11</v>
      </c>
      <c r="C204" s="1" t="s">
        <v>62</v>
      </c>
      <c r="D204" s="4">
        <v>97.38</v>
      </c>
      <c r="E204" s="4">
        <v>99.69</v>
      </c>
      <c r="F204" s="4">
        <v>97.07</v>
      </c>
      <c r="G204" s="4">
        <v>97.3</v>
      </c>
      <c r="H204" s="4">
        <v>352467</v>
      </c>
      <c r="I204" s="4">
        <v>10638.2</v>
      </c>
      <c r="J204" s="4">
        <v>109333981</v>
      </c>
      <c r="K204">
        <f t="shared" si="11"/>
        <v>2.1000000000000001E-2</v>
      </c>
      <c r="N204">
        <f t="shared" si="9"/>
        <v>22.27521109770808</v>
      </c>
      <c r="O204" s="6">
        <f t="shared" si="10"/>
        <v>3.884892086330935E-2</v>
      </c>
    </row>
    <row r="205" spans="1:15" ht="15" customHeight="1" x14ac:dyDescent="0.2">
      <c r="A205" t="s">
        <v>10</v>
      </c>
      <c r="B205" t="s">
        <v>11</v>
      </c>
      <c r="C205" s="1" t="s">
        <v>61</v>
      </c>
      <c r="D205" s="4">
        <v>97.61</v>
      </c>
      <c r="E205" s="4">
        <v>98.71</v>
      </c>
      <c r="F205" s="4">
        <v>97.53</v>
      </c>
      <c r="G205" s="4">
        <v>97.58</v>
      </c>
      <c r="H205" s="4">
        <v>307571</v>
      </c>
      <c r="I205" s="4">
        <v>10668.81</v>
      </c>
      <c r="J205" s="4">
        <v>109333981</v>
      </c>
      <c r="K205">
        <f t="shared" si="11"/>
        <v>0.28799999999999998</v>
      </c>
      <c r="N205">
        <f t="shared" si="9"/>
        <v>22.339312424607961</v>
      </c>
      <c r="O205" s="6">
        <f t="shared" si="10"/>
        <v>3.8737446197991389E-2</v>
      </c>
    </row>
    <row r="206" spans="1:15" ht="15" customHeight="1" x14ac:dyDescent="0.2">
      <c r="A206" t="s">
        <v>10</v>
      </c>
      <c r="B206" t="s">
        <v>11</v>
      </c>
      <c r="C206" s="1" t="s">
        <v>60</v>
      </c>
      <c r="D206" s="4">
        <v>97.4</v>
      </c>
      <c r="E206" s="4">
        <v>98.44</v>
      </c>
      <c r="F206" s="4">
        <v>96.48</v>
      </c>
      <c r="G206" s="4">
        <v>98.44</v>
      </c>
      <c r="H206" s="4">
        <v>301120</v>
      </c>
      <c r="I206" s="4">
        <v>10762.84</v>
      </c>
      <c r="J206" s="4">
        <v>109333981</v>
      </c>
      <c r="K206">
        <f t="shared" si="11"/>
        <v>0.88100000000000001</v>
      </c>
      <c r="N206">
        <f t="shared" si="9"/>
        <v>22.536195071514733</v>
      </c>
      <c r="O206" s="6">
        <f t="shared" si="10"/>
        <v>3.8399024786672085E-2</v>
      </c>
    </row>
    <row r="207" spans="1:15" ht="15" customHeight="1" x14ac:dyDescent="0.2">
      <c r="A207" t="s">
        <v>10</v>
      </c>
      <c r="B207" t="s">
        <v>11</v>
      </c>
      <c r="C207" s="1" t="s">
        <v>59</v>
      </c>
      <c r="D207" s="4">
        <v>97.34</v>
      </c>
      <c r="E207" s="4">
        <v>99.58</v>
      </c>
      <c r="F207" s="4">
        <v>97.02</v>
      </c>
      <c r="G207" s="4">
        <v>98.93</v>
      </c>
      <c r="H207" s="4">
        <v>357476</v>
      </c>
      <c r="I207" s="4">
        <v>10816.41</v>
      </c>
      <c r="J207" s="4">
        <v>109333981</v>
      </c>
      <c r="K207">
        <f t="shared" si="11"/>
        <v>0.498</v>
      </c>
      <c r="N207">
        <f t="shared" si="9"/>
        <v>22.648372393589526</v>
      </c>
      <c r="O207" s="6">
        <f t="shared" si="10"/>
        <v>3.8208834529465274E-2</v>
      </c>
    </row>
    <row r="208" spans="1:15" ht="15" customHeight="1" x14ac:dyDescent="0.2">
      <c r="A208" t="s">
        <v>10</v>
      </c>
      <c r="B208" t="s">
        <v>11</v>
      </c>
      <c r="C208" s="1" t="s">
        <v>58</v>
      </c>
      <c r="D208" s="4">
        <v>101.5</v>
      </c>
      <c r="E208" s="4">
        <v>101.93</v>
      </c>
      <c r="F208" s="4">
        <v>99.96</v>
      </c>
      <c r="G208" s="4">
        <v>100.45</v>
      </c>
      <c r="H208" s="4">
        <v>410672</v>
      </c>
      <c r="I208" s="4">
        <v>10982.6</v>
      </c>
      <c r="J208" s="4">
        <v>109333981</v>
      </c>
      <c r="K208">
        <f t="shared" si="11"/>
        <v>1.536</v>
      </c>
      <c r="N208">
        <f t="shared" si="9"/>
        <v>22.996351025331727</v>
      </c>
      <c r="O208" s="6">
        <f t="shared" si="10"/>
        <v>3.7630662020905918E-2</v>
      </c>
    </row>
    <row r="209" spans="1:15" ht="15" customHeight="1" x14ac:dyDescent="0.2">
      <c r="A209" t="s">
        <v>10</v>
      </c>
      <c r="B209" t="s">
        <v>11</v>
      </c>
      <c r="C209" s="1" t="s">
        <v>57</v>
      </c>
      <c r="D209" s="4">
        <v>100.58</v>
      </c>
      <c r="E209" s="4">
        <v>100.82</v>
      </c>
      <c r="F209" s="4">
        <v>99.77</v>
      </c>
      <c r="G209" s="4">
        <v>100.15</v>
      </c>
      <c r="H209" s="4">
        <v>255099</v>
      </c>
      <c r="I209" s="4">
        <v>10949.8</v>
      </c>
      <c r="J209" s="4">
        <v>109333981</v>
      </c>
      <c r="K209">
        <f t="shared" si="11"/>
        <v>-0.29899999999999999</v>
      </c>
      <c r="N209">
        <f t="shared" si="9"/>
        <v>22.927671032224712</v>
      </c>
      <c r="O209" s="6">
        <f t="shared" si="10"/>
        <v>3.7743384922616072E-2</v>
      </c>
    </row>
    <row r="210" spans="1:15" ht="15" customHeight="1" x14ac:dyDescent="0.2">
      <c r="A210" t="s">
        <v>10</v>
      </c>
      <c r="B210" t="s">
        <v>11</v>
      </c>
      <c r="C210" s="1" t="s">
        <v>56</v>
      </c>
      <c r="D210" s="4">
        <v>101.5</v>
      </c>
      <c r="E210" s="4">
        <v>102.69</v>
      </c>
      <c r="F210" s="4">
        <v>101.31</v>
      </c>
      <c r="G210" s="4">
        <v>101.69</v>
      </c>
      <c r="H210" s="4">
        <v>281463</v>
      </c>
      <c r="I210" s="4">
        <v>11118.17</v>
      </c>
      <c r="J210" s="4">
        <v>109333981</v>
      </c>
      <c r="K210">
        <f t="shared" si="11"/>
        <v>1.538</v>
      </c>
      <c r="N210">
        <f t="shared" si="9"/>
        <v>23.280228330174047</v>
      </c>
      <c r="O210" s="6">
        <f t="shared" si="10"/>
        <v>3.7171796636837444E-2</v>
      </c>
    </row>
    <row r="211" spans="1:15" ht="15" customHeight="1" x14ac:dyDescent="0.2">
      <c r="A211" t="s">
        <v>10</v>
      </c>
      <c r="B211" t="s">
        <v>11</v>
      </c>
      <c r="C211" s="1" t="s">
        <v>55</v>
      </c>
      <c r="D211" s="4">
        <v>101.89</v>
      </c>
      <c r="E211" s="4">
        <v>103.49</v>
      </c>
      <c r="F211" s="4">
        <v>101.8</v>
      </c>
      <c r="G211" s="4">
        <v>102.83</v>
      </c>
      <c r="H211" s="4">
        <v>227052</v>
      </c>
      <c r="I211" s="4">
        <v>11242.81</v>
      </c>
      <c r="J211" s="4">
        <v>109333981</v>
      </c>
      <c r="K211">
        <f t="shared" si="11"/>
        <v>1.121</v>
      </c>
      <c r="N211">
        <f t="shared" si="9"/>
        <v>23.5412123039807</v>
      </c>
      <c r="O211" s="6">
        <f t="shared" si="10"/>
        <v>3.6759700476514633E-2</v>
      </c>
    </row>
    <row r="212" spans="1:15" ht="15" customHeight="1" x14ac:dyDescent="0.2">
      <c r="A212" t="s">
        <v>10</v>
      </c>
      <c r="B212" t="s">
        <v>11</v>
      </c>
      <c r="C212" s="1" t="s">
        <v>54</v>
      </c>
      <c r="D212" s="4">
        <v>103.01</v>
      </c>
      <c r="E212" s="4">
        <v>104.7</v>
      </c>
      <c r="F212" s="4">
        <v>102.93</v>
      </c>
      <c r="G212" s="4">
        <v>103.59</v>
      </c>
      <c r="H212" s="4">
        <v>408334</v>
      </c>
      <c r="I212" s="4">
        <v>11325.91</v>
      </c>
      <c r="J212" s="4">
        <v>109333981</v>
      </c>
      <c r="K212">
        <f t="shared" si="11"/>
        <v>0.73899999999999999</v>
      </c>
      <c r="N212">
        <f t="shared" si="9"/>
        <v>23.715201619851801</v>
      </c>
      <c r="O212" s="6">
        <f t="shared" si="10"/>
        <v>3.6490008688097306E-2</v>
      </c>
    </row>
    <row r="213" spans="1:15" ht="15" customHeight="1" x14ac:dyDescent="0.2">
      <c r="A213" t="s">
        <v>10</v>
      </c>
      <c r="B213" t="s">
        <v>11</v>
      </c>
      <c r="C213" s="1" t="s">
        <v>53</v>
      </c>
      <c r="D213" s="4">
        <v>103.75</v>
      </c>
      <c r="E213" s="4">
        <v>105.16</v>
      </c>
      <c r="F213" s="4">
        <v>103.6</v>
      </c>
      <c r="G213" s="4">
        <v>104.44</v>
      </c>
      <c r="H213" s="4">
        <v>277665</v>
      </c>
      <c r="I213" s="4">
        <v>11418.84</v>
      </c>
      <c r="J213" s="4">
        <v>109333981</v>
      </c>
      <c r="K213">
        <f t="shared" si="11"/>
        <v>0.82099999999999995</v>
      </c>
      <c r="N213">
        <f t="shared" si="9"/>
        <v>23.909794933655004</v>
      </c>
      <c r="O213" s="6">
        <f t="shared" si="10"/>
        <v>3.6193029490616618E-2</v>
      </c>
    </row>
    <row r="214" spans="1:15" ht="15" customHeight="1" x14ac:dyDescent="0.2">
      <c r="A214" t="s">
        <v>10</v>
      </c>
      <c r="B214" t="s">
        <v>11</v>
      </c>
      <c r="C214" s="1" t="s">
        <v>52</v>
      </c>
      <c r="D214" s="4">
        <v>104.04</v>
      </c>
      <c r="E214" s="4">
        <v>104.65</v>
      </c>
      <c r="F214" s="4">
        <v>103.51</v>
      </c>
      <c r="G214" s="4">
        <v>104.27</v>
      </c>
      <c r="H214" s="4">
        <v>270408</v>
      </c>
      <c r="I214" s="4">
        <v>11400.25</v>
      </c>
      <c r="J214" s="4">
        <v>109333981</v>
      </c>
      <c r="K214">
        <f t="shared" si="11"/>
        <v>-0.16300000000000001</v>
      </c>
      <c r="N214">
        <f t="shared" si="9"/>
        <v>23.870876270894364</v>
      </c>
      <c r="O214" s="6">
        <f t="shared" si="10"/>
        <v>3.6252037978325498E-2</v>
      </c>
    </row>
    <row r="215" spans="1:15" ht="15" customHeight="1" x14ac:dyDescent="0.2">
      <c r="A215" t="s">
        <v>10</v>
      </c>
      <c r="B215" t="s">
        <v>11</v>
      </c>
      <c r="C215" s="1" t="s">
        <v>51</v>
      </c>
      <c r="D215" s="4">
        <v>104.4</v>
      </c>
      <c r="E215" s="4">
        <v>105.5</v>
      </c>
      <c r="F215" s="4">
        <v>103.39</v>
      </c>
      <c r="G215" s="4">
        <v>103.78</v>
      </c>
      <c r="H215" s="4">
        <v>249716</v>
      </c>
      <c r="I215" s="4">
        <v>11346.68</v>
      </c>
      <c r="J215" s="4">
        <v>109333981</v>
      </c>
      <c r="K215">
        <f t="shared" si="11"/>
        <v>-0.47</v>
      </c>
      <c r="N215">
        <f t="shared" si="9"/>
        <v>23.758698948819575</v>
      </c>
      <c r="O215" s="6">
        <f t="shared" si="10"/>
        <v>3.6423202929273459E-2</v>
      </c>
    </row>
    <row r="216" spans="1:15" ht="15" customHeight="1" x14ac:dyDescent="0.2">
      <c r="A216" t="s">
        <v>10</v>
      </c>
      <c r="B216" t="s">
        <v>11</v>
      </c>
      <c r="C216" s="1" t="s">
        <v>50</v>
      </c>
      <c r="D216" s="4">
        <v>103</v>
      </c>
      <c r="E216" s="4">
        <v>105.13</v>
      </c>
      <c r="F216" s="4">
        <v>102.78</v>
      </c>
      <c r="G216" s="4">
        <v>103.61</v>
      </c>
      <c r="H216" s="4">
        <v>259605</v>
      </c>
      <c r="I216" s="4">
        <v>11328.09</v>
      </c>
      <c r="J216" s="4">
        <v>109333981</v>
      </c>
      <c r="K216">
        <f t="shared" si="11"/>
        <v>-0.16400000000000001</v>
      </c>
      <c r="N216">
        <f t="shared" si="9"/>
        <v>23.719780286058935</v>
      </c>
      <c r="O216" s="6">
        <f t="shared" si="10"/>
        <v>3.6482964964771741E-2</v>
      </c>
    </row>
    <row r="217" spans="1:15" ht="15" customHeight="1" x14ac:dyDescent="0.2">
      <c r="A217" t="s">
        <v>10</v>
      </c>
      <c r="B217" t="s">
        <v>11</v>
      </c>
      <c r="C217" s="1" t="s">
        <v>49</v>
      </c>
      <c r="D217" s="4">
        <v>99.5</v>
      </c>
      <c r="E217" s="4">
        <v>103.81</v>
      </c>
      <c r="F217" s="4">
        <v>97.18</v>
      </c>
      <c r="G217" s="4">
        <v>103.45</v>
      </c>
      <c r="H217" s="4">
        <v>724650</v>
      </c>
      <c r="I217" s="4">
        <v>11310.6</v>
      </c>
      <c r="J217" s="4">
        <v>109333981</v>
      </c>
      <c r="K217">
        <f t="shared" si="11"/>
        <v>-0.154</v>
      </c>
      <c r="N217">
        <f t="shared" si="9"/>
        <v>23.68315095640186</v>
      </c>
      <c r="O217" s="6">
        <f t="shared" si="10"/>
        <v>3.653939101014983E-2</v>
      </c>
    </row>
    <row r="218" spans="1:15" ht="15" customHeight="1" x14ac:dyDescent="0.2">
      <c r="A218" t="s">
        <v>10</v>
      </c>
      <c r="B218" t="s">
        <v>11</v>
      </c>
      <c r="C218" s="1" t="s">
        <v>48</v>
      </c>
      <c r="D218" s="4">
        <v>100.5</v>
      </c>
      <c r="E218" s="4">
        <v>103.73</v>
      </c>
      <c r="F218" s="4">
        <v>100.14</v>
      </c>
      <c r="G218" s="4">
        <v>103.39</v>
      </c>
      <c r="H218" s="4">
        <v>440672</v>
      </c>
      <c r="I218" s="4">
        <v>11304.04</v>
      </c>
      <c r="J218" s="4">
        <v>109333981</v>
      </c>
      <c r="K218">
        <f t="shared" si="11"/>
        <v>-5.8000000000000003E-2</v>
      </c>
      <c r="N218">
        <f t="shared" si="9"/>
        <v>23.669414957780457</v>
      </c>
      <c r="O218" s="6">
        <f t="shared" si="10"/>
        <v>3.6560595802301962E-2</v>
      </c>
    </row>
    <row r="219" spans="1:15" ht="15" customHeight="1" x14ac:dyDescent="0.2">
      <c r="A219" t="s">
        <v>10</v>
      </c>
      <c r="B219" t="s">
        <v>11</v>
      </c>
      <c r="C219" s="1" t="s">
        <v>47</v>
      </c>
      <c r="D219" s="4">
        <v>103.3</v>
      </c>
      <c r="E219" s="4">
        <v>105.03</v>
      </c>
      <c r="F219" s="4">
        <v>103.11</v>
      </c>
      <c r="G219" s="4">
        <v>104.24</v>
      </c>
      <c r="H219" s="4">
        <v>216542</v>
      </c>
      <c r="I219" s="4">
        <v>11396.97</v>
      </c>
      <c r="J219" s="4">
        <v>109333981</v>
      </c>
      <c r="K219">
        <f t="shared" si="11"/>
        <v>0.82199999999999995</v>
      </c>
      <c r="N219">
        <f t="shared" si="9"/>
        <v>23.864008271583661</v>
      </c>
      <c r="O219" s="6">
        <f t="shared" si="10"/>
        <v>3.6262471220260939E-2</v>
      </c>
    </row>
    <row r="220" spans="1:15" ht="15" customHeight="1" x14ac:dyDescent="0.2">
      <c r="A220" t="s">
        <v>10</v>
      </c>
      <c r="B220" t="s">
        <v>11</v>
      </c>
      <c r="C220" s="1" t="s">
        <v>46</v>
      </c>
      <c r="D220" s="4">
        <v>105</v>
      </c>
      <c r="E220" s="4">
        <v>105.2</v>
      </c>
      <c r="F220" s="4">
        <v>103.02</v>
      </c>
      <c r="G220" s="4">
        <v>103.08</v>
      </c>
      <c r="H220" s="4">
        <v>203783</v>
      </c>
      <c r="I220" s="4">
        <v>11270.15</v>
      </c>
      <c r="J220" s="4">
        <v>109333981</v>
      </c>
      <c r="K220">
        <f t="shared" si="11"/>
        <v>-1.113</v>
      </c>
      <c r="N220">
        <f t="shared" si="9"/>
        <v>23.598445631569877</v>
      </c>
      <c r="O220" s="6">
        <f t="shared" si="10"/>
        <v>3.667054714784633E-2</v>
      </c>
    </row>
    <row r="221" spans="1:15" ht="15" customHeight="1" x14ac:dyDescent="0.2">
      <c r="A221" t="s">
        <v>10</v>
      </c>
      <c r="B221" t="s">
        <v>11</v>
      </c>
      <c r="C221" s="1" t="s">
        <v>45</v>
      </c>
      <c r="D221" s="4">
        <v>103.6</v>
      </c>
      <c r="E221" s="4">
        <v>103.99</v>
      </c>
      <c r="F221" s="4">
        <v>102.41</v>
      </c>
      <c r="G221" s="4">
        <v>102.81</v>
      </c>
      <c r="H221" s="4">
        <v>325310</v>
      </c>
      <c r="I221" s="4">
        <v>11240.63</v>
      </c>
      <c r="J221" s="4">
        <v>109333981</v>
      </c>
      <c r="K221">
        <f t="shared" si="11"/>
        <v>-0.26200000000000001</v>
      </c>
      <c r="N221">
        <f t="shared" si="9"/>
        <v>23.536633637773566</v>
      </c>
      <c r="O221" s="6">
        <f t="shared" si="10"/>
        <v>3.6766851473592058E-2</v>
      </c>
    </row>
    <row r="222" spans="1:15" ht="15" customHeight="1" x14ac:dyDescent="0.2">
      <c r="A222" t="s">
        <v>10</v>
      </c>
      <c r="B222" t="s">
        <v>11</v>
      </c>
      <c r="C222" s="1" t="s">
        <v>44</v>
      </c>
      <c r="D222" s="4">
        <v>103.7</v>
      </c>
      <c r="E222" s="4">
        <v>104.7</v>
      </c>
      <c r="F222" s="4">
        <v>103.4</v>
      </c>
      <c r="G222" s="4">
        <v>103.43</v>
      </c>
      <c r="H222" s="4">
        <v>320447</v>
      </c>
      <c r="I222" s="4">
        <v>11308.41</v>
      </c>
      <c r="J222" s="4">
        <v>109333981</v>
      </c>
      <c r="K222">
        <f t="shared" si="11"/>
        <v>0.60299999999999998</v>
      </c>
      <c r="N222">
        <f t="shared" si="9"/>
        <v>23.67857229019473</v>
      </c>
      <c r="O222" s="6">
        <f t="shared" si="10"/>
        <v>3.6546456540655511E-2</v>
      </c>
    </row>
    <row r="223" spans="1:15" ht="15" customHeight="1" x14ac:dyDescent="0.2">
      <c r="A223" t="s">
        <v>10</v>
      </c>
      <c r="B223" t="s">
        <v>11</v>
      </c>
      <c r="C223" s="1" t="s">
        <v>43</v>
      </c>
      <c r="D223" s="4">
        <v>104</v>
      </c>
      <c r="E223" s="4">
        <v>104</v>
      </c>
      <c r="F223" s="4">
        <v>102.56</v>
      </c>
      <c r="G223" s="4">
        <v>102.62</v>
      </c>
      <c r="H223" s="4">
        <v>322318</v>
      </c>
      <c r="I223" s="4">
        <v>11219.85</v>
      </c>
      <c r="J223" s="4">
        <v>109333981</v>
      </c>
      <c r="K223">
        <f t="shared" si="11"/>
        <v>-0.78300000000000003</v>
      </c>
      <c r="N223">
        <f t="shared" si="9"/>
        <v>23.493136308805791</v>
      </c>
      <c r="O223" s="6">
        <f t="shared" si="10"/>
        <v>3.6834924965893585E-2</v>
      </c>
    </row>
    <row r="224" spans="1:15" ht="15" customHeight="1" x14ac:dyDescent="0.2">
      <c r="A224" t="s">
        <v>10</v>
      </c>
      <c r="B224" t="s">
        <v>11</v>
      </c>
      <c r="C224" s="1" t="s">
        <v>42</v>
      </c>
      <c r="D224" s="4">
        <v>103.85</v>
      </c>
      <c r="E224" s="4">
        <v>104</v>
      </c>
      <c r="F224" s="4">
        <v>102.24</v>
      </c>
      <c r="G224" s="4">
        <v>102.83</v>
      </c>
      <c r="H224" s="4">
        <v>409665</v>
      </c>
      <c r="I224" s="4">
        <v>11242.81</v>
      </c>
      <c r="J224" s="4">
        <v>109333981</v>
      </c>
      <c r="K224">
        <f t="shared" si="11"/>
        <v>0.20499999999999999</v>
      </c>
      <c r="N224">
        <f t="shared" si="9"/>
        <v>23.5412123039807</v>
      </c>
      <c r="O224" s="6">
        <f t="shared" si="10"/>
        <v>3.6759700476514633E-2</v>
      </c>
    </row>
    <row r="225" spans="1:15" ht="15" customHeight="1" x14ac:dyDescent="0.2">
      <c r="A225" t="s">
        <v>10</v>
      </c>
      <c r="B225" t="s">
        <v>11</v>
      </c>
      <c r="C225" s="1" t="s">
        <v>41</v>
      </c>
      <c r="D225" s="4">
        <v>102.21</v>
      </c>
      <c r="E225" s="4">
        <v>104.69</v>
      </c>
      <c r="F225" s="4">
        <v>100.98</v>
      </c>
      <c r="G225" s="4">
        <v>104.17</v>
      </c>
      <c r="H225" s="4">
        <v>310052</v>
      </c>
      <c r="I225" s="4">
        <v>11389.32</v>
      </c>
      <c r="J225" s="4">
        <v>109333981</v>
      </c>
      <c r="K225">
        <f t="shared" si="11"/>
        <v>1.3029999999999999</v>
      </c>
      <c r="N225">
        <f t="shared" si="9"/>
        <v>23.847982939858692</v>
      </c>
      <c r="O225" s="6">
        <f t="shared" si="10"/>
        <v>3.628683882115772E-2</v>
      </c>
    </row>
    <row r="226" spans="1:15" ht="15" customHeight="1" x14ac:dyDescent="0.2">
      <c r="A226" t="s">
        <v>10</v>
      </c>
      <c r="B226" t="s">
        <v>11</v>
      </c>
      <c r="C226" s="1" t="s">
        <v>40</v>
      </c>
      <c r="D226" s="4">
        <v>104.72</v>
      </c>
      <c r="E226" s="4">
        <v>105.81</v>
      </c>
      <c r="F226" s="4">
        <v>103.72</v>
      </c>
      <c r="G226" s="4">
        <v>105.54</v>
      </c>
      <c r="H226" s="4">
        <v>267840</v>
      </c>
      <c r="I226" s="4">
        <v>11539.11</v>
      </c>
      <c r="J226" s="4">
        <v>109333981</v>
      </c>
      <c r="K226">
        <f t="shared" si="11"/>
        <v>1.3149999999999999</v>
      </c>
      <c r="N226">
        <f t="shared" si="9"/>
        <v>24.161621575047391</v>
      </c>
      <c r="O226" s="6">
        <f t="shared" si="10"/>
        <v>3.5815804434337691E-2</v>
      </c>
    </row>
    <row r="227" spans="1:15" ht="15" customHeight="1" x14ac:dyDescent="0.2">
      <c r="A227" t="s">
        <v>10</v>
      </c>
      <c r="B227" t="s">
        <v>11</v>
      </c>
      <c r="C227" s="1" t="s">
        <v>39</v>
      </c>
      <c r="D227" s="4">
        <v>106.9</v>
      </c>
      <c r="E227" s="4">
        <v>109.8</v>
      </c>
      <c r="F227" s="4">
        <v>106.315</v>
      </c>
      <c r="G227" s="4">
        <v>107.68</v>
      </c>
      <c r="H227" s="4">
        <v>440231</v>
      </c>
      <c r="I227" s="4">
        <v>11773.08</v>
      </c>
      <c r="J227" s="4">
        <v>109333981</v>
      </c>
      <c r="K227">
        <f t="shared" si="11"/>
        <v>2.028</v>
      </c>
      <c r="N227">
        <f t="shared" si="9"/>
        <v>24.651538859210753</v>
      </c>
      <c r="O227" s="6">
        <f t="shared" si="10"/>
        <v>3.5104011887072802E-2</v>
      </c>
    </row>
    <row r="228" spans="1:15" ht="15" customHeight="1" x14ac:dyDescent="0.2">
      <c r="A228" t="s">
        <v>10</v>
      </c>
      <c r="B228" t="s">
        <v>11</v>
      </c>
      <c r="C228" s="1" t="s">
        <v>38</v>
      </c>
      <c r="D228" s="4">
        <v>105.92</v>
      </c>
      <c r="E228" s="4">
        <v>107.82</v>
      </c>
      <c r="F228" s="4">
        <v>105.86</v>
      </c>
      <c r="G228" s="4">
        <v>106.93</v>
      </c>
      <c r="H228" s="4">
        <v>262566</v>
      </c>
      <c r="I228" s="4">
        <v>11691.08</v>
      </c>
      <c r="J228" s="4">
        <v>109333981</v>
      </c>
      <c r="K228">
        <f t="shared" si="11"/>
        <v>-0.69699999999999995</v>
      </c>
      <c r="N228">
        <f t="shared" si="9"/>
        <v>24.479838876443221</v>
      </c>
      <c r="O228" s="6">
        <f t="shared" si="10"/>
        <v>3.5350229121855418E-2</v>
      </c>
    </row>
    <row r="229" spans="1:15" ht="15" customHeight="1" x14ac:dyDescent="0.2">
      <c r="A229" t="s">
        <v>10</v>
      </c>
      <c r="B229" t="s">
        <v>11</v>
      </c>
      <c r="C229" s="1" t="s">
        <v>37</v>
      </c>
      <c r="D229" s="4">
        <v>107.43</v>
      </c>
      <c r="E229" s="4">
        <v>109.4</v>
      </c>
      <c r="F229" s="4">
        <v>107.2</v>
      </c>
      <c r="G229" s="4">
        <v>108.66</v>
      </c>
      <c r="H229" s="4">
        <v>253175</v>
      </c>
      <c r="I229" s="4">
        <v>11880.23</v>
      </c>
      <c r="J229" s="4">
        <v>109333981</v>
      </c>
      <c r="K229">
        <f t="shared" si="11"/>
        <v>1.6180000000000001</v>
      </c>
      <c r="N229">
        <f t="shared" si="9"/>
        <v>24.875893503360331</v>
      </c>
      <c r="O229" s="6">
        <f t="shared" si="10"/>
        <v>3.4787410270568746E-2</v>
      </c>
    </row>
    <row r="230" spans="1:15" ht="15" customHeight="1" x14ac:dyDescent="0.2">
      <c r="A230" t="s">
        <v>10</v>
      </c>
      <c r="B230" t="s">
        <v>11</v>
      </c>
      <c r="C230" s="1" t="s">
        <v>36</v>
      </c>
      <c r="D230" s="4">
        <v>108.38</v>
      </c>
      <c r="E230" s="4">
        <v>108.9</v>
      </c>
      <c r="F230" s="4">
        <v>107.3</v>
      </c>
      <c r="G230" s="4">
        <v>107.3</v>
      </c>
      <c r="H230" s="4">
        <v>146168</v>
      </c>
      <c r="I230" s="4">
        <v>11731.54</v>
      </c>
      <c r="J230" s="4">
        <v>109333981</v>
      </c>
      <c r="K230">
        <f t="shared" si="11"/>
        <v>-1.252</v>
      </c>
      <c r="N230">
        <f t="shared" si="9"/>
        <v>24.564544201275201</v>
      </c>
      <c r="O230" s="6">
        <f t="shared" si="10"/>
        <v>3.5228331780055917E-2</v>
      </c>
    </row>
    <row r="231" spans="1:15" ht="15" customHeight="1" x14ac:dyDescent="0.2">
      <c r="A231" t="s">
        <v>10</v>
      </c>
      <c r="B231" t="s">
        <v>11</v>
      </c>
      <c r="C231" s="1" t="s">
        <v>35</v>
      </c>
      <c r="D231" s="4">
        <v>107.49</v>
      </c>
      <c r="E231" s="4">
        <v>109.26</v>
      </c>
      <c r="F231" s="4">
        <v>107.49</v>
      </c>
      <c r="G231" s="4">
        <v>108.38</v>
      </c>
      <c r="H231" s="4">
        <v>287530</v>
      </c>
      <c r="I231" s="4">
        <v>11849.62</v>
      </c>
      <c r="J231" s="4">
        <v>109333981</v>
      </c>
      <c r="K231">
        <f t="shared" si="11"/>
        <v>1.0069999999999999</v>
      </c>
      <c r="N231">
        <f t="shared" si="9"/>
        <v>24.81179217646045</v>
      </c>
      <c r="O231" s="6">
        <f t="shared" si="10"/>
        <v>3.487728363166636E-2</v>
      </c>
    </row>
    <row r="232" spans="1:15" ht="15" customHeight="1" x14ac:dyDescent="0.2">
      <c r="A232" t="s">
        <v>10</v>
      </c>
      <c r="B232" t="s">
        <v>11</v>
      </c>
      <c r="C232" s="1" t="s">
        <v>34</v>
      </c>
      <c r="D232" s="4">
        <v>109.09</v>
      </c>
      <c r="E232" s="4">
        <v>110.5</v>
      </c>
      <c r="F232" s="4">
        <v>108.02</v>
      </c>
      <c r="G232" s="4">
        <v>108.24</v>
      </c>
      <c r="H232" s="4">
        <v>178173</v>
      </c>
      <c r="I232" s="4">
        <v>11834.31</v>
      </c>
      <c r="J232" s="4">
        <v>109333981</v>
      </c>
      <c r="K232">
        <f t="shared" si="11"/>
        <v>-0.129</v>
      </c>
      <c r="N232">
        <f t="shared" si="9"/>
        <v>24.77974151301051</v>
      </c>
      <c r="O232" s="6">
        <f t="shared" si="10"/>
        <v>3.4922394678492237E-2</v>
      </c>
    </row>
    <row r="233" spans="1:15" ht="15" customHeight="1" x14ac:dyDescent="0.2">
      <c r="A233" t="s">
        <v>10</v>
      </c>
      <c r="B233" t="s">
        <v>11</v>
      </c>
      <c r="C233" s="1" t="s">
        <v>33</v>
      </c>
      <c r="D233" s="4">
        <v>109</v>
      </c>
      <c r="E233" s="4">
        <v>109</v>
      </c>
      <c r="F233" s="4">
        <v>107.59</v>
      </c>
      <c r="G233" s="4">
        <v>108.4</v>
      </c>
      <c r="H233" s="4">
        <v>127415</v>
      </c>
      <c r="I233" s="4">
        <v>11851.8</v>
      </c>
      <c r="J233" s="4">
        <v>109333981</v>
      </c>
      <c r="K233">
        <f t="shared" si="11"/>
        <v>0.14799999999999999</v>
      </c>
      <c r="N233">
        <f t="shared" si="9"/>
        <v>24.816370842667588</v>
      </c>
      <c r="O233" s="6">
        <f t="shared" si="10"/>
        <v>3.4870848708487084E-2</v>
      </c>
    </row>
    <row r="234" spans="1:15" ht="15" customHeight="1" x14ac:dyDescent="0.2">
      <c r="A234" t="s">
        <v>10</v>
      </c>
      <c r="B234" t="s">
        <v>11</v>
      </c>
      <c r="C234" s="1" t="s">
        <v>32</v>
      </c>
      <c r="D234" s="4">
        <v>108.11</v>
      </c>
      <c r="E234" s="4">
        <v>108.35</v>
      </c>
      <c r="F234" s="4">
        <v>107</v>
      </c>
      <c r="G234" s="4">
        <v>107.81</v>
      </c>
      <c r="H234" s="4">
        <v>497859</v>
      </c>
      <c r="I234" s="4">
        <v>11787.3</v>
      </c>
      <c r="J234" s="4">
        <v>109333981</v>
      </c>
      <c r="K234">
        <f t="shared" si="11"/>
        <v>-0.54400000000000004</v>
      </c>
      <c r="N234">
        <f t="shared" si="9"/>
        <v>24.681300189557124</v>
      </c>
      <c r="O234" s="6">
        <f t="shared" si="10"/>
        <v>3.5061682589741211E-2</v>
      </c>
    </row>
    <row r="235" spans="1:15" ht="15" customHeight="1" x14ac:dyDescent="0.2">
      <c r="A235" t="s">
        <v>10</v>
      </c>
      <c r="B235" t="s">
        <v>11</v>
      </c>
      <c r="C235" s="1" t="s">
        <v>31</v>
      </c>
      <c r="D235" s="4">
        <v>107.8</v>
      </c>
      <c r="E235" s="4">
        <v>108.43</v>
      </c>
      <c r="F235" s="4">
        <v>106.58499999999999</v>
      </c>
      <c r="G235" s="4">
        <v>107.92</v>
      </c>
      <c r="H235" s="4">
        <v>262455</v>
      </c>
      <c r="I235" s="4">
        <v>11799.32</v>
      </c>
      <c r="J235" s="4">
        <v>109333981</v>
      </c>
      <c r="K235">
        <f t="shared" si="11"/>
        <v>0.10199999999999999</v>
      </c>
      <c r="N235">
        <f t="shared" si="9"/>
        <v>24.706482853696365</v>
      </c>
      <c r="O235" s="6">
        <f t="shared" si="10"/>
        <v>3.5025945144551519E-2</v>
      </c>
    </row>
    <row r="236" spans="1:15" ht="15" customHeight="1" x14ac:dyDescent="0.2">
      <c r="A236" t="s">
        <v>10</v>
      </c>
      <c r="B236" t="s">
        <v>11</v>
      </c>
      <c r="C236" s="1" t="s">
        <v>30</v>
      </c>
      <c r="D236" s="4">
        <v>108.51</v>
      </c>
      <c r="E236" s="4">
        <v>109.98</v>
      </c>
      <c r="F236" s="4">
        <v>108.14</v>
      </c>
      <c r="G236" s="4">
        <v>109.98</v>
      </c>
      <c r="H236" s="4">
        <v>234654</v>
      </c>
      <c r="I236" s="4">
        <v>12024.55</v>
      </c>
      <c r="J236" s="4">
        <v>109333981</v>
      </c>
      <c r="K236">
        <f t="shared" si="11"/>
        <v>1.909</v>
      </c>
      <c r="N236">
        <f t="shared" si="9"/>
        <v>25.178085473031192</v>
      </c>
      <c r="O236" s="6">
        <f t="shared" si="10"/>
        <v>3.4369885433715219E-2</v>
      </c>
    </row>
    <row r="237" spans="1:15" ht="15" customHeight="1" x14ac:dyDescent="0.2">
      <c r="A237" t="s">
        <v>10</v>
      </c>
      <c r="B237" t="s">
        <v>11</v>
      </c>
      <c r="C237" s="1" t="s">
        <v>29</v>
      </c>
      <c r="D237" s="4">
        <v>110.5</v>
      </c>
      <c r="E237" s="4">
        <v>112.98</v>
      </c>
      <c r="F237" s="4">
        <v>109.47</v>
      </c>
      <c r="G237" s="4">
        <v>112.24</v>
      </c>
      <c r="H237" s="4">
        <v>395963</v>
      </c>
      <c r="I237" s="4">
        <v>12271.65</v>
      </c>
      <c r="J237" s="4">
        <v>109333981</v>
      </c>
      <c r="K237">
        <f t="shared" si="11"/>
        <v>2.0550000000000002</v>
      </c>
      <c r="N237">
        <f t="shared" si="9"/>
        <v>25.69547475443736</v>
      </c>
      <c r="O237" s="6">
        <f t="shared" si="10"/>
        <v>3.3677833214540272E-2</v>
      </c>
    </row>
    <row r="238" spans="1:15" ht="15" customHeight="1" x14ac:dyDescent="0.2">
      <c r="A238" t="s">
        <v>10</v>
      </c>
      <c r="B238" t="s">
        <v>11</v>
      </c>
      <c r="C238" s="1" t="s">
        <v>28</v>
      </c>
      <c r="D238" s="4">
        <v>112.17</v>
      </c>
      <c r="E238" s="4">
        <v>112.17</v>
      </c>
      <c r="F238" s="4">
        <v>109.86</v>
      </c>
      <c r="G238" s="4">
        <v>109.95</v>
      </c>
      <c r="H238" s="4">
        <v>225099</v>
      </c>
      <c r="I238" s="4">
        <v>12021.27</v>
      </c>
      <c r="J238" s="4">
        <v>109333981</v>
      </c>
      <c r="K238">
        <f t="shared" si="11"/>
        <v>-2.04</v>
      </c>
      <c r="N238">
        <f t="shared" si="9"/>
        <v>25.171217473720489</v>
      </c>
      <c r="O238" s="6">
        <f t="shared" si="10"/>
        <v>3.4379263301500679E-2</v>
      </c>
    </row>
    <row r="239" spans="1:15" ht="15" customHeight="1" x14ac:dyDescent="0.2">
      <c r="A239" t="s">
        <v>10</v>
      </c>
      <c r="B239" t="s">
        <v>11</v>
      </c>
      <c r="C239" s="1" t="s">
        <v>27</v>
      </c>
      <c r="D239" s="4">
        <v>110</v>
      </c>
      <c r="E239" s="4">
        <v>110.485</v>
      </c>
      <c r="F239" s="4">
        <v>109.02</v>
      </c>
      <c r="G239" s="4">
        <v>109.02</v>
      </c>
      <c r="H239" s="4">
        <v>168096</v>
      </c>
      <c r="I239" s="4">
        <v>11919.59</v>
      </c>
      <c r="J239" s="4">
        <v>109333981</v>
      </c>
      <c r="K239">
        <f t="shared" si="11"/>
        <v>-0.84599999999999997</v>
      </c>
      <c r="N239">
        <f t="shared" si="9"/>
        <v>24.958309495088745</v>
      </c>
      <c r="O239" s="6">
        <f t="shared" si="10"/>
        <v>3.4672537149146948E-2</v>
      </c>
    </row>
    <row r="240" spans="1:15" ht="15" customHeight="1" x14ac:dyDescent="0.2">
      <c r="A240" t="s">
        <v>10</v>
      </c>
      <c r="B240" t="s">
        <v>11</v>
      </c>
      <c r="C240" s="1" t="s">
        <v>26</v>
      </c>
      <c r="D240" s="4">
        <v>109.75</v>
      </c>
      <c r="E240" s="4">
        <v>112.32</v>
      </c>
      <c r="F240" s="4">
        <v>109.69</v>
      </c>
      <c r="G240" s="4">
        <v>111.26</v>
      </c>
      <c r="H240" s="4">
        <v>462822</v>
      </c>
      <c r="I240" s="4">
        <v>12164.5</v>
      </c>
      <c r="J240" s="4">
        <v>109333981</v>
      </c>
      <c r="K240">
        <f t="shared" si="11"/>
        <v>2.0550000000000002</v>
      </c>
      <c r="N240">
        <f t="shared" si="9"/>
        <v>25.471120110287782</v>
      </c>
      <c r="O240" s="6">
        <f t="shared" si="10"/>
        <v>3.3974474204565876E-2</v>
      </c>
    </row>
    <row r="241" spans="1:15" ht="15" customHeight="1" x14ac:dyDescent="0.2">
      <c r="A241" t="s">
        <v>10</v>
      </c>
      <c r="B241" t="s">
        <v>11</v>
      </c>
      <c r="C241" s="1" t="s">
        <v>25</v>
      </c>
      <c r="D241" s="4">
        <v>111</v>
      </c>
      <c r="E241" s="4">
        <v>112</v>
      </c>
      <c r="F241" s="4">
        <v>109.93</v>
      </c>
      <c r="G241" s="4">
        <v>111.34</v>
      </c>
      <c r="H241" s="4">
        <v>151384</v>
      </c>
      <c r="I241" s="4">
        <v>12173.25</v>
      </c>
      <c r="J241" s="4">
        <v>109333981</v>
      </c>
      <c r="K241">
        <f t="shared" si="11"/>
        <v>7.1999999999999995E-2</v>
      </c>
      <c r="N241">
        <f t="shared" si="9"/>
        <v>25.489434775116319</v>
      </c>
      <c r="O241" s="6">
        <f t="shared" si="10"/>
        <v>3.3950062870486797E-2</v>
      </c>
    </row>
    <row r="242" spans="1:15" ht="15" customHeight="1" x14ac:dyDescent="0.2">
      <c r="A242" t="s">
        <v>10</v>
      </c>
      <c r="B242" t="s">
        <v>11</v>
      </c>
      <c r="C242" s="1" t="s">
        <v>24</v>
      </c>
      <c r="D242" s="4">
        <v>112.11</v>
      </c>
      <c r="E242" s="4">
        <v>112.69</v>
      </c>
      <c r="F242" s="4">
        <v>110.77</v>
      </c>
      <c r="G242" s="4">
        <v>111.3</v>
      </c>
      <c r="H242" s="4">
        <v>236469</v>
      </c>
      <c r="I242" s="4">
        <v>12168.87</v>
      </c>
      <c r="J242" s="4">
        <v>109333981</v>
      </c>
      <c r="K242">
        <f t="shared" si="11"/>
        <v>-3.5999999999999997E-2</v>
      </c>
      <c r="N242">
        <f t="shared" si="9"/>
        <v>25.48027744270205</v>
      </c>
      <c r="O242" s="6">
        <f t="shared" si="10"/>
        <v>3.3962264150943396E-2</v>
      </c>
    </row>
    <row r="243" spans="1:15" ht="15" customHeight="1" x14ac:dyDescent="0.2">
      <c r="A243" t="s">
        <v>10</v>
      </c>
      <c r="B243" t="s">
        <v>11</v>
      </c>
      <c r="C243" s="1" t="s">
        <v>23</v>
      </c>
      <c r="D243" s="4">
        <v>110.75</v>
      </c>
      <c r="E243" s="4">
        <v>111.45</v>
      </c>
      <c r="F243" s="4">
        <v>108.85</v>
      </c>
      <c r="G243" s="4">
        <v>109.29</v>
      </c>
      <c r="H243" s="4">
        <v>234938</v>
      </c>
      <c r="I243" s="4">
        <v>11949.11</v>
      </c>
      <c r="J243" s="4">
        <v>109333981</v>
      </c>
      <c r="K243">
        <f t="shared" si="11"/>
        <v>-1.806</v>
      </c>
      <c r="N243">
        <f t="shared" si="9"/>
        <v>25.02012148888506</v>
      </c>
      <c r="O243" s="6">
        <f t="shared" si="10"/>
        <v>3.4586878945923688E-2</v>
      </c>
    </row>
    <row r="244" spans="1:15" ht="15" customHeight="1" x14ac:dyDescent="0.2">
      <c r="A244" t="s">
        <v>10</v>
      </c>
      <c r="B244" t="s">
        <v>11</v>
      </c>
      <c r="C244" s="1" t="s">
        <v>22</v>
      </c>
      <c r="D244" s="4">
        <v>109.05</v>
      </c>
      <c r="E244" s="4">
        <v>109.87</v>
      </c>
      <c r="F244" s="4">
        <v>107.63</v>
      </c>
      <c r="G244" s="4">
        <v>109</v>
      </c>
      <c r="H244" s="4">
        <v>179715</v>
      </c>
      <c r="I244" s="4">
        <v>11917.4</v>
      </c>
      <c r="J244" s="4">
        <v>109333981</v>
      </c>
      <c r="K244">
        <f t="shared" si="11"/>
        <v>-0.26500000000000001</v>
      </c>
      <c r="N244">
        <f t="shared" si="9"/>
        <v>24.953730828881614</v>
      </c>
      <c r="O244" s="6">
        <f t="shared" si="10"/>
        <v>3.4678899082568805E-2</v>
      </c>
    </row>
    <row r="245" spans="1:15" ht="15" customHeight="1" x14ac:dyDescent="0.2">
      <c r="A245" t="s">
        <v>10</v>
      </c>
      <c r="B245" t="s">
        <v>11</v>
      </c>
      <c r="C245" s="1" t="s">
        <v>21</v>
      </c>
      <c r="D245" s="4">
        <v>109.05</v>
      </c>
      <c r="E245" s="4">
        <v>109.87</v>
      </c>
      <c r="F245" s="4">
        <v>108.5</v>
      </c>
      <c r="G245" s="4">
        <v>109.44</v>
      </c>
      <c r="H245" s="4">
        <v>202503</v>
      </c>
      <c r="I245" s="4">
        <v>11965.51</v>
      </c>
      <c r="J245" s="4">
        <v>109333981</v>
      </c>
      <c r="K245">
        <f t="shared" si="11"/>
        <v>0.40400000000000003</v>
      </c>
      <c r="N245">
        <f t="shared" si="9"/>
        <v>25.054461485438566</v>
      </c>
      <c r="O245" s="6">
        <f t="shared" si="10"/>
        <v>3.4539473684210523E-2</v>
      </c>
    </row>
    <row r="246" spans="1:15" ht="15" customHeight="1" x14ac:dyDescent="0.2">
      <c r="A246" t="s">
        <v>10</v>
      </c>
      <c r="B246" t="s">
        <v>11</v>
      </c>
      <c r="C246" s="1" t="s">
        <v>20</v>
      </c>
      <c r="D246" s="4">
        <v>109.85</v>
      </c>
      <c r="E246" s="4">
        <v>110.53</v>
      </c>
      <c r="F246" s="4">
        <v>109.54</v>
      </c>
      <c r="G246" s="4">
        <v>109.56</v>
      </c>
      <c r="H246" s="4">
        <v>132495</v>
      </c>
      <c r="I246" s="4">
        <v>11978.63</v>
      </c>
      <c r="J246" s="4">
        <v>109333981</v>
      </c>
      <c r="K246">
        <f t="shared" si="11"/>
        <v>0.11</v>
      </c>
      <c r="N246">
        <f t="shared" si="9"/>
        <v>25.081933482681372</v>
      </c>
      <c r="O246" s="6">
        <f t="shared" si="10"/>
        <v>3.4501642935377871E-2</v>
      </c>
    </row>
    <row r="247" spans="1:15" ht="15" customHeight="1" x14ac:dyDescent="0.2">
      <c r="A247" t="s">
        <v>10</v>
      </c>
      <c r="B247" t="s">
        <v>11</v>
      </c>
      <c r="C247" s="1" t="s">
        <v>19</v>
      </c>
      <c r="D247" s="4">
        <v>109.39</v>
      </c>
      <c r="E247" s="4">
        <v>110.08</v>
      </c>
      <c r="F247" s="4">
        <v>108.56</v>
      </c>
      <c r="G247" s="4">
        <v>109.97</v>
      </c>
      <c r="H247" s="4">
        <v>171883</v>
      </c>
      <c r="I247" s="4">
        <v>12023.46</v>
      </c>
      <c r="J247" s="4">
        <v>109333981</v>
      </c>
      <c r="K247">
        <f t="shared" si="11"/>
        <v>0.374</v>
      </c>
      <c r="N247">
        <f t="shared" si="9"/>
        <v>25.175796139927623</v>
      </c>
      <c r="O247" s="6">
        <f t="shared" si="10"/>
        <v>3.4373010821133032E-2</v>
      </c>
    </row>
    <row r="248" spans="1:15" ht="15" customHeight="1" x14ac:dyDescent="0.2">
      <c r="A248" t="s">
        <v>10</v>
      </c>
      <c r="B248" t="s">
        <v>11</v>
      </c>
      <c r="C248" s="1" t="s">
        <v>18</v>
      </c>
      <c r="D248" s="4">
        <v>109.33</v>
      </c>
      <c r="E248" s="4">
        <v>109.94</v>
      </c>
      <c r="F248" s="4">
        <v>107.32</v>
      </c>
      <c r="G248" s="4">
        <v>108.7</v>
      </c>
      <c r="H248" s="4">
        <v>642970</v>
      </c>
      <c r="I248" s="4">
        <v>11884.6</v>
      </c>
      <c r="J248" s="4">
        <v>109333981</v>
      </c>
      <c r="K248">
        <f t="shared" si="11"/>
        <v>-1.155</v>
      </c>
      <c r="N248">
        <f t="shared" si="9"/>
        <v>24.885050835774599</v>
      </c>
      <c r="O248" s="6">
        <f t="shared" si="10"/>
        <v>3.477460901563937E-2</v>
      </c>
    </row>
    <row r="249" spans="1:15" ht="15" customHeight="1" x14ac:dyDescent="0.2">
      <c r="A249" t="s">
        <v>10</v>
      </c>
      <c r="B249" t="s">
        <v>11</v>
      </c>
      <c r="C249" s="1" t="s">
        <v>17</v>
      </c>
      <c r="D249" s="4">
        <v>109</v>
      </c>
      <c r="E249" s="4">
        <v>109</v>
      </c>
      <c r="F249" s="4">
        <v>107.38</v>
      </c>
      <c r="G249" s="4">
        <v>108.4</v>
      </c>
      <c r="H249" s="4">
        <v>174909</v>
      </c>
      <c r="I249" s="4">
        <v>11851.8</v>
      </c>
      <c r="J249" s="4">
        <v>109333981</v>
      </c>
      <c r="K249">
        <f t="shared" si="11"/>
        <v>-0.27600000000000002</v>
      </c>
      <c r="N249">
        <f t="shared" si="9"/>
        <v>24.816370842667588</v>
      </c>
      <c r="O249" s="6">
        <f t="shared" si="10"/>
        <v>3.4870848708487084E-2</v>
      </c>
    </row>
    <row r="250" spans="1:15" ht="15" customHeight="1" x14ac:dyDescent="0.2">
      <c r="A250" t="s">
        <v>10</v>
      </c>
      <c r="B250" t="s">
        <v>11</v>
      </c>
      <c r="C250" s="1" t="s">
        <v>16</v>
      </c>
      <c r="D250" s="4">
        <v>110.33</v>
      </c>
      <c r="E250" s="4">
        <v>110.86</v>
      </c>
      <c r="F250" s="4">
        <v>108.84</v>
      </c>
      <c r="G250" s="4">
        <v>109.2</v>
      </c>
      <c r="H250" s="4">
        <v>200599</v>
      </c>
      <c r="I250" s="4">
        <v>11939.27</v>
      </c>
      <c r="J250" s="4">
        <v>109333981</v>
      </c>
      <c r="K250">
        <f t="shared" si="11"/>
        <v>0.73799999999999999</v>
      </c>
      <c r="N250">
        <f t="shared" si="9"/>
        <v>24.999517490952954</v>
      </c>
      <c r="O250" s="6">
        <f t="shared" si="10"/>
        <v>3.461538461538461E-2</v>
      </c>
    </row>
    <row r="251" spans="1:15" ht="15" customHeight="1" x14ac:dyDescent="0.2">
      <c r="A251" t="s">
        <v>10</v>
      </c>
      <c r="B251" t="s">
        <v>11</v>
      </c>
      <c r="C251" s="1" t="s">
        <v>15</v>
      </c>
      <c r="D251" s="4">
        <v>109.3</v>
      </c>
      <c r="E251" s="4">
        <v>109.79</v>
      </c>
      <c r="F251" s="4">
        <v>108.02</v>
      </c>
      <c r="G251" s="4">
        <v>108.74</v>
      </c>
      <c r="H251" s="4">
        <v>177156</v>
      </c>
      <c r="I251" s="4">
        <v>11888.98</v>
      </c>
      <c r="J251" s="4">
        <v>109333981</v>
      </c>
      <c r="K251">
        <f t="shared" si="11"/>
        <v>-0.42099999999999999</v>
      </c>
      <c r="N251">
        <f t="shared" si="9"/>
        <v>24.894208168188865</v>
      </c>
      <c r="O251" s="6">
        <f t="shared" si="10"/>
        <v>3.4761817178591135E-2</v>
      </c>
    </row>
    <row r="252" spans="1:15" ht="15" customHeight="1" x14ac:dyDescent="0.2">
      <c r="A252" t="s">
        <v>10</v>
      </c>
      <c r="B252" t="s">
        <v>11</v>
      </c>
      <c r="C252" s="1" t="s">
        <v>14</v>
      </c>
      <c r="D252" s="4">
        <v>108.6</v>
      </c>
      <c r="E252" s="4">
        <v>109.88</v>
      </c>
      <c r="F252" s="4">
        <v>107.595</v>
      </c>
      <c r="G252" s="4">
        <v>108.77</v>
      </c>
      <c r="H252" s="4">
        <v>165470</v>
      </c>
      <c r="I252" s="4">
        <v>11892.26</v>
      </c>
      <c r="J252" s="4">
        <v>109333981</v>
      </c>
      <c r="K252">
        <f t="shared" si="11"/>
        <v>2.8000000000000001E-2</v>
      </c>
      <c r="N252">
        <f t="shared" si="9"/>
        <v>24.901076167499568</v>
      </c>
      <c r="O252" s="6">
        <f t="shared" si="10"/>
        <v>3.4752229475039073E-2</v>
      </c>
    </row>
    <row r="253" spans="1:15" ht="15" customHeight="1" x14ac:dyDescent="0.2">
      <c r="A253" t="s">
        <v>10</v>
      </c>
      <c r="B253" t="s">
        <v>11</v>
      </c>
      <c r="C253" s="1" t="s">
        <v>13</v>
      </c>
      <c r="D253" s="4">
        <v>109.5</v>
      </c>
      <c r="E253" s="4">
        <v>110.19499999999999</v>
      </c>
      <c r="F253" s="4">
        <v>108.455</v>
      </c>
      <c r="G253" s="4">
        <v>108.6</v>
      </c>
      <c r="H253" s="4">
        <v>146468</v>
      </c>
      <c r="I253" s="4">
        <v>11873.67</v>
      </c>
      <c r="J253" s="4">
        <v>109333981</v>
      </c>
      <c r="K253">
        <f t="shared" si="11"/>
        <v>-0.156</v>
      </c>
      <c r="N253">
        <f t="shared" si="9"/>
        <v>24.862157504738928</v>
      </c>
      <c r="O253" s="6">
        <f t="shared" si="10"/>
        <v>3.4806629834254144E-2</v>
      </c>
    </row>
    <row r="254" spans="1:15" ht="15" customHeight="1" x14ac:dyDescent="0.2">
      <c r="A254" t="s">
        <v>10</v>
      </c>
      <c r="B254" t="s">
        <v>11</v>
      </c>
      <c r="C254" s="1" t="s">
        <v>12</v>
      </c>
      <c r="D254" s="4">
        <v>109.4</v>
      </c>
      <c r="E254" s="4">
        <v>110.9</v>
      </c>
      <c r="F254" s="4">
        <v>108.42</v>
      </c>
      <c r="G254" s="4">
        <v>110.35</v>
      </c>
      <c r="H254" s="4">
        <v>373809</v>
      </c>
      <c r="I254" s="4">
        <v>12065</v>
      </c>
      <c r="J254" s="4">
        <v>109333981</v>
      </c>
      <c r="K254">
        <f t="shared" si="11"/>
        <v>1.611</v>
      </c>
      <c r="N254">
        <f t="shared" si="9"/>
        <v>25.262790797863172</v>
      </c>
      <c r="O254" s="6">
        <f t="shared" si="10"/>
        <v>3.42546443135478E-2</v>
      </c>
    </row>
  </sheetData>
  <autoFilter ref="C1:C254" xr:uid="{E87B659A-CAC1-44BC-9554-028C9AB4581D}"/>
  <sortState xmlns:xlrd2="http://schemas.microsoft.com/office/spreadsheetml/2017/richdata2" ref="A2:K254">
    <sortCondition ref="C2:C254"/>
  </sortState>
  <conditionalFormatting sqref="C1:C1048576">
    <cfRule type="duplicateValues" dxfId="5" priority="1"/>
  </conditionalFormatting>
  <conditionalFormatting sqref="K1:K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1B7F-43CE-4371-867E-14E483C7559A}">
  <dimension ref="A1:AA254"/>
  <sheetViews>
    <sheetView topLeftCell="F1" zoomScale="93" zoomScaleNormal="145" workbookViewId="0">
      <selection activeCell="Z35" sqref="Z35"/>
    </sheetView>
  </sheetViews>
  <sheetFormatPr defaultRowHeight="12.75" x14ac:dyDescent="0.2"/>
  <cols>
    <col min="1" max="1" width="12.140625" customWidth="1"/>
    <col min="2" max="2" width="10.140625" customWidth="1"/>
    <col min="3" max="3" width="10.5703125" customWidth="1"/>
    <col min="6" max="6" width="18.140625" style="2" customWidth="1"/>
  </cols>
  <sheetData>
    <row r="1" spans="1:27" ht="1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27" x14ac:dyDescent="0.2">
      <c r="A2" s="1" t="s">
        <v>264</v>
      </c>
      <c r="B2" s="4">
        <v>60.91</v>
      </c>
      <c r="C2" s="4">
        <v>60.99</v>
      </c>
      <c r="D2" s="4">
        <v>60.16</v>
      </c>
      <c r="E2" s="4">
        <v>60.81</v>
      </c>
      <c r="F2" s="4">
        <v>257439</v>
      </c>
    </row>
    <row r="3" spans="1:27" x14ac:dyDescent="0.2">
      <c r="A3" s="1" t="s">
        <v>263</v>
      </c>
      <c r="B3" s="4">
        <v>60.77</v>
      </c>
      <c r="C3" s="4">
        <v>61.32</v>
      </c>
      <c r="D3" s="4">
        <v>60.51</v>
      </c>
      <c r="E3" s="4">
        <v>61.24</v>
      </c>
      <c r="F3" s="4">
        <v>180577</v>
      </c>
    </row>
    <row r="4" spans="1:27" x14ac:dyDescent="0.2">
      <c r="A4" s="1" t="s">
        <v>262</v>
      </c>
      <c r="B4" s="4">
        <v>61.2</v>
      </c>
      <c r="C4" s="4">
        <v>61.42</v>
      </c>
      <c r="D4" s="4">
        <v>60.77</v>
      </c>
      <c r="E4" s="4">
        <v>61.21</v>
      </c>
      <c r="F4" s="4">
        <v>175973</v>
      </c>
    </row>
    <row r="5" spans="1:27" x14ac:dyDescent="0.2">
      <c r="A5" s="1" t="s">
        <v>261</v>
      </c>
      <c r="B5" s="4">
        <v>61.87</v>
      </c>
      <c r="C5" s="4">
        <v>62.48</v>
      </c>
      <c r="D5" s="4">
        <v>61.58</v>
      </c>
      <c r="E5" s="4">
        <v>62.16</v>
      </c>
      <c r="F5" s="4">
        <v>305044</v>
      </c>
    </row>
    <row r="6" spans="1:27" x14ac:dyDescent="0.2">
      <c r="A6" s="1" t="s">
        <v>260</v>
      </c>
      <c r="B6" s="4">
        <v>62.22</v>
      </c>
      <c r="C6" s="4">
        <v>62.59</v>
      </c>
      <c r="D6" s="4">
        <v>62</v>
      </c>
      <c r="E6" s="4">
        <v>62.33</v>
      </c>
      <c r="F6" s="4">
        <v>303464</v>
      </c>
    </row>
    <row r="7" spans="1:27" x14ac:dyDescent="0.2">
      <c r="A7" s="1" t="s">
        <v>259</v>
      </c>
      <c r="B7" s="4">
        <v>62.14</v>
      </c>
      <c r="C7" s="4">
        <v>63.28</v>
      </c>
      <c r="D7" s="4">
        <v>61.94</v>
      </c>
      <c r="E7" s="4">
        <v>63.06</v>
      </c>
      <c r="F7" s="4">
        <v>125829</v>
      </c>
    </row>
    <row r="8" spans="1:27" x14ac:dyDescent="0.2">
      <c r="A8" s="1" t="s">
        <v>258</v>
      </c>
      <c r="B8" s="4">
        <v>63.13</v>
      </c>
      <c r="C8" s="4">
        <v>63.59</v>
      </c>
      <c r="D8" s="4">
        <v>62.71</v>
      </c>
      <c r="E8" s="4">
        <v>62.98</v>
      </c>
      <c r="F8" s="4">
        <v>193950</v>
      </c>
      <c r="AA8" s="7"/>
    </row>
    <row r="9" spans="1:27" x14ac:dyDescent="0.2">
      <c r="A9" s="1" t="s">
        <v>257</v>
      </c>
      <c r="B9" s="4">
        <v>63.13</v>
      </c>
      <c r="C9" s="4">
        <v>64.78</v>
      </c>
      <c r="D9" s="4">
        <v>63.064999999999998</v>
      </c>
      <c r="E9" s="4">
        <v>64.39</v>
      </c>
      <c r="F9" s="4">
        <v>613100</v>
      </c>
      <c r="AA9" s="7"/>
    </row>
    <row r="10" spans="1:27" x14ac:dyDescent="0.2">
      <c r="A10" s="1" t="s">
        <v>256</v>
      </c>
      <c r="B10" s="4">
        <v>64.790000000000006</v>
      </c>
      <c r="C10" s="4">
        <v>66.33</v>
      </c>
      <c r="D10" s="4">
        <v>64.5</v>
      </c>
      <c r="E10" s="4">
        <v>65.150000000000006</v>
      </c>
      <c r="F10" s="4">
        <v>583801</v>
      </c>
      <c r="AA10" s="7"/>
    </row>
    <row r="11" spans="1:27" x14ac:dyDescent="0.2">
      <c r="A11" s="1" t="s">
        <v>255</v>
      </c>
      <c r="B11" s="4">
        <v>65.5</v>
      </c>
      <c r="C11" s="4">
        <v>66.150000000000006</v>
      </c>
      <c r="D11" s="4">
        <v>65.260000000000005</v>
      </c>
      <c r="E11" s="4">
        <v>66.11</v>
      </c>
      <c r="F11" s="4">
        <v>309056</v>
      </c>
    </row>
    <row r="12" spans="1:27" x14ac:dyDescent="0.2">
      <c r="A12" s="1" t="s">
        <v>254</v>
      </c>
      <c r="B12" s="4">
        <v>66.12</v>
      </c>
      <c r="C12" s="4">
        <v>66.37</v>
      </c>
      <c r="D12" s="4">
        <v>65.41</v>
      </c>
      <c r="E12" s="4">
        <v>65.98</v>
      </c>
      <c r="F12" s="4">
        <v>273073</v>
      </c>
    </row>
    <row r="13" spans="1:27" x14ac:dyDescent="0.2">
      <c r="A13" s="1" t="s">
        <v>253</v>
      </c>
      <c r="B13" s="4">
        <v>66.08</v>
      </c>
      <c r="C13" s="4">
        <v>66.209999999999994</v>
      </c>
      <c r="D13" s="4">
        <v>65.599999999999994</v>
      </c>
      <c r="E13" s="4">
        <v>65.599999999999994</v>
      </c>
      <c r="F13" s="4">
        <v>179882</v>
      </c>
    </row>
    <row r="14" spans="1:27" x14ac:dyDescent="0.2">
      <c r="A14" s="1" t="s">
        <v>252</v>
      </c>
      <c r="B14" s="4">
        <v>66.03</v>
      </c>
      <c r="C14" s="4">
        <v>66.084999999999994</v>
      </c>
      <c r="D14" s="4">
        <v>64.62</v>
      </c>
      <c r="E14" s="4">
        <v>65.260000000000005</v>
      </c>
      <c r="F14" s="4">
        <v>471802</v>
      </c>
    </row>
    <row r="15" spans="1:27" x14ac:dyDescent="0.2">
      <c r="A15" s="1" t="s">
        <v>251</v>
      </c>
      <c r="B15" s="4">
        <v>65.260000000000005</v>
      </c>
      <c r="C15" s="4">
        <v>66.19</v>
      </c>
      <c r="D15" s="4">
        <v>64.22</v>
      </c>
      <c r="E15" s="4">
        <v>65.010000000000005</v>
      </c>
      <c r="F15" s="4">
        <v>443694</v>
      </c>
    </row>
    <row r="16" spans="1:27" x14ac:dyDescent="0.2">
      <c r="A16" s="1" t="s">
        <v>250</v>
      </c>
      <c r="B16" s="4">
        <v>64.209999999999994</v>
      </c>
      <c r="C16" s="4">
        <v>65.099999999999994</v>
      </c>
      <c r="D16" s="4">
        <v>63.89</v>
      </c>
      <c r="E16" s="4">
        <v>65.099999999999994</v>
      </c>
      <c r="F16" s="4">
        <v>427067</v>
      </c>
    </row>
    <row r="17" spans="1:6" x14ac:dyDescent="0.2">
      <c r="A17" s="1" t="s">
        <v>249</v>
      </c>
      <c r="B17" s="4">
        <v>64.8</v>
      </c>
      <c r="C17" s="4">
        <v>66.2</v>
      </c>
      <c r="D17" s="4">
        <v>64.8</v>
      </c>
      <c r="E17" s="4">
        <v>65.89</v>
      </c>
      <c r="F17" s="4">
        <v>180332</v>
      </c>
    </row>
    <row r="18" spans="1:6" x14ac:dyDescent="0.2">
      <c r="A18" s="1" t="s">
        <v>248</v>
      </c>
      <c r="B18" s="4">
        <v>66.27</v>
      </c>
      <c r="C18" s="4">
        <v>67.64</v>
      </c>
      <c r="D18" s="4">
        <v>66.260000000000005</v>
      </c>
      <c r="E18" s="4">
        <v>67.58</v>
      </c>
      <c r="F18" s="4">
        <v>315500</v>
      </c>
    </row>
    <row r="19" spans="1:6" x14ac:dyDescent="0.2">
      <c r="A19" s="1" t="s">
        <v>247</v>
      </c>
      <c r="B19" s="4">
        <v>67.92</v>
      </c>
      <c r="C19" s="4">
        <v>69.599999999999994</v>
      </c>
      <c r="D19" s="4">
        <v>67.790000000000006</v>
      </c>
      <c r="E19" s="4">
        <v>67.900000000000006</v>
      </c>
      <c r="F19" s="4">
        <v>431039</v>
      </c>
    </row>
    <row r="20" spans="1:6" x14ac:dyDescent="0.2">
      <c r="A20" s="1" t="s">
        <v>246</v>
      </c>
      <c r="B20" s="4">
        <v>67.260000000000005</v>
      </c>
      <c r="C20" s="4">
        <v>67.66</v>
      </c>
      <c r="D20" s="4">
        <v>66.64</v>
      </c>
      <c r="E20" s="4">
        <v>66.64</v>
      </c>
      <c r="F20" s="4">
        <v>247051</v>
      </c>
    </row>
    <row r="21" spans="1:6" x14ac:dyDescent="0.2">
      <c r="A21" s="1" t="s">
        <v>245</v>
      </c>
      <c r="B21" s="4">
        <v>67.14</v>
      </c>
      <c r="C21" s="4">
        <v>67.33</v>
      </c>
      <c r="D21" s="4">
        <v>66.56</v>
      </c>
      <c r="E21" s="4">
        <v>67.3</v>
      </c>
      <c r="F21" s="4">
        <v>214676</v>
      </c>
    </row>
    <row r="22" spans="1:6" x14ac:dyDescent="0.2">
      <c r="A22" s="1" t="s">
        <v>244</v>
      </c>
      <c r="B22" s="4">
        <v>67.28</v>
      </c>
      <c r="C22" s="4">
        <v>67.28</v>
      </c>
      <c r="D22" s="4">
        <v>65.86</v>
      </c>
      <c r="E22" s="4">
        <v>66.319999999999993</v>
      </c>
      <c r="F22" s="4">
        <v>230383</v>
      </c>
    </row>
    <row r="23" spans="1:6" x14ac:dyDescent="0.2">
      <c r="A23" s="1" t="s">
        <v>243</v>
      </c>
      <c r="B23" s="4">
        <v>65.88</v>
      </c>
      <c r="C23" s="4">
        <v>66.760000000000005</v>
      </c>
      <c r="D23" s="4">
        <v>64.569999999999993</v>
      </c>
      <c r="E23" s="4">
        <v>66.760000000000005</v>
      </c>
      <c r="F23" s="4">
        <v>343808</v>
      </c>
    </row>
    <row r="24" spans="1:6" x14ac:dyDescent="0.2">
      <c r="A24" s="1" t="s">
        <v>242</v>
      </c>
      <c r="B24" s="4">
        <v>66.98</v>
      </c>
      <c r="C24" s="4">
        <v>69.665000000000006</v>
      </c>
      <c r="D24" s="4">
        <v>66.92</v>
      </c>
      <c r="E24" s="4">
        <v>69.650000000000006</v>
      </c>
      <c r="F24" s="4">
        <v>553693</v>
      </c>
    </row>
    <row r="25" spans="1:6" x14ac:dyDescent="0.2">
      <c r="A25" s="1" t="s">
        <v>241</v>
      </c>
      <c r="B25" s="4">
        <v>70.38</v>
      </c>
      <c r="C25" s="4">
        <v>71.75</v>
      </c>
      <c r="D25" s="4">
        <v>69.8</v>
      </c>
      <c r="E25" s="4">
        <v>70.3</v>
      </c>
      <c r="F25" s="4">
        <v>612351</v>
      </c>
    </row>
    <row r="26" spans="1:6" x14ac:dyDescent="0.2">
      <c r="A26" s="1" t="s">
        <v>240</v>
      </c>
      <c r="B26" s="4">
        <v>67.63</v>
      </c>
      <c r="C26" s="4">
        <v>68.62</v>
      </c>
      <c r="D26" s="4">
        <v>66.77</v>
      </c>
      <c r="E26" s="4">
        <v>68.16</v>
      </c>
      <c r="F26" s="4">
        <v>596490</v>
      </c>
    </row>
    <row r="27" spans="1:6" x14ac:dyDescent="0.2">
      <c r="A27" s="1" t="s">
        <v>239</v>
      </c>
      <c r="B27" s="4">
        <v>66.989999999999995</v>
      </c>
      <c r="C27" s="4">
        <v>67.03</v>
      </c>
      <c r="D27" s="4">
        <v>65.150000000000006</v>
      </c>
      <c r="E27" s="4">
        <v>65.209999999999994</v>
      </c>
      <c r="F27" s="4">
        <v>506247</v>
      </c>
    </row>
    <row r="28" spans="1:6" x14ac:dyDescent="0.2">
      <c r="A28" s="1" t="s">
        <v>238</v>
      </c>
      <c r="B28" s="4">
        <v>65.3</v>
      </c>
      <c r="C28" s="4">
        <v>66.989999999999995</v>
      </c>
      <c r="D28" s="4">
        <v>65</v>
      </c>
      <c r="E28" s="4">
        <v>66.36</v>
      </c>
      <c r="F28" s="4">
        <v>469037</v>
      </c>
    </row>
    <row r="29" spans="1:6" x14ac:dyDescent="0.2">
      <c r="A29" s="1" t="s">
        <v>237</v>
      </c>
      <c r="B29" s="4">
        <v>66.27</v>
      </c>
      <c r="C29" s="4">
        <v>67.099999999999994</v>
      </c>
      <c r="D29" s="4">
        <v>65.92</v>
      </c>
      <c r="E29" s="4">
        <v>66.78</v>
      </c>
      <c r="F29" s="4">
        <v>324958</v>
      </c>
    </row>
    <row r="30" spans="1:6" x14ac:dyDescent="0.2">
      <c r="A30" s="1" t="s">
        <v>236</v>
      </c>
      <c r="B30" s="4">
        <v>66.77</v>
      </c>
      <c r="C30" s="4">
        <v>67.040000000000006</v>
      </c>
      <c r="D30" s="4">
        <v>65.900000000000006</v>
      </c>
      <c r="E30" s="4">
        <v>66.41</v>
      </c>
      <c r="F30" s="4">
        <v>300842</v>
      </c>
    </row>
    <row r="31" spans="1:6" x14ac:dyDescent="0.2">
      <c r="A31" s="1" t="s">
        <v>235</v>
      </c>
      <c r="B31" s="4">
        <v>67.13</v>
      </c>
      <c r="C31" s="4">
        <v>67.64</v>
      </c>
      <c r="D31" s="4">
        <v>66.739999999999995</v>
      </c>
      <c r="E31" s="4">
        <v>67.37</v>
      </c>
      <c r="F31" s="4">
        <v>351950</v>
      </c>
    </row>
    <row r="32" spans="1:6" x14ac:dyDescent="0.2">
      <c r="A32" s="1" t="s">
        <v>234</v>
      </c>
      <c r="B32" s="4">
        <v>71.33</v>
      </c>
      <c r="C32" s="4">
        <v>74.66</v>
      </c>
      <c r="D32" s="4">
        <v>70.709999999999994</v>
      </c>
      <c r="E32" s="4">
        <v>72.98</v>
      </c>
      <c r="F32" s="4">
        <v>716262</v>
      </c>
    </row>
    <row r="33" spans="1:6" x14ac:dyDescent="0.2">
      <c r="A33" s="1" t="s">
        <v>233</v>
      </c>
      <c r="B33" s="4">
        <v>74.77</v>
      </c>
      <c r="C33" s="4">
        <v>75.930000000000007</v>
      </c>
      <c r="D33" s="4">
        <v>73.88</v>
      </c>
      <c r="E33" s="4">
        <v>75.930000000000007</v>
      </c>
      <c r="F33" s="4">
        <v>909749</v>
      </c>
    </row>
    <row r="34" spans="1:6" x14ac:dyDescent="0.2">
      <c r="A34" s="1" t="s">
        <v>232</v>
      </c>
      <c r="B34" s="4">
        <v>75.58</v>
      </c>
      <c r="C34" s="4">
        <v>77.319999999999993</v>
      </c>
      <c r="D34" s="4">
        <v>75.349999999999994</v>
      </c>
      <c r="E34" s="4">
        <v>76.260000000000005</v>
      </c>
      <c r="F34" s="4">
        <v>538610</v>
      </c>
    </row>
    <row r="35" spans="1:6" x14ac:dyDescent="0.2">
      <c r="A35" s="1" t="s">
        <v>231</v>
      </c>
      <c r="B35" s="4">
        <v>76.11</v>
      </c>
      <c r="C35" s="4">
        <v>76.2</v>
      </c>
      <c r="D35" s="4">
        <v>74.48</v>
      </c>
      <c r="E35" s="4">
        <v>75.91</v>
      </c>
      <c r="F35" s="4">
        <v>406038</v>
      </c>
    </row>
    <row r="36" spans="1:6" x14ac:dyDescent="0.2">
      <c r="A36" s="1" t="s">
        <v>230</v>
      </c>
      <c r="B36" s="4">
        <v>76.739999999999995</v>
      </c>
      <c r="C36" s="4">
        <v>78.09</v>
      </c>
      <c r="D36" s="4">
        <v>76.430000000000007</v>
      </c>
      <c r="E36" s="4">
        <v>77.39</v>
      </c>
      <c r="F36" s="4">
        <v>587110</v>
      </c>
    </row>
    <row r="37" spans="1:6" x14ac:dyDescent="0.2">
      <c r="A37" s="1" t="s">
        <v>229</v>
      </c>
      <c r="B37" s="4">
        <v>77.19</v>
      </c>
      <c r="C37" s="4">
        <v>77.75</v>
      </c>
      <c r="D37" s="4">
        <v>77.02</v>
      </c>
      <c r="E37" s="4">
        <v>77.3</v>
      </c>
      <c r="F37" s="4">
        <v>347836</v>
      </c>
    </row>
    <row r="38" spans="1:6" x14ac:dyDescent="0.2">
      <c r="A38" s="1" t="s">
        <v>228</v>
      </c>
      <c r="B38" s="4">
        <v>77.709999999999994</v>
      </c>
      <c r="C38" s="4">
        <v>78.22</v>
      </c>
      <c r="D38" s="4">
        <v>77.41</v>
      </c>
      <c r="E38" s="4">
        <v>77.849999999999994</v>
      </c>
      <c r="F38" s="4">
        <v>439890</v>
      </c>
    </row>
    <row r="39" spans="1:6" x14ac:dyDescent="0.2">
      <c r="A39" s="1" t="s">
        <v>227</v>
      </c>
      <c r="B39" s="4">
        <v>77.41</v>
      </c>
      <c r="C39" s="4">
        <v>77.430000000000007</v>
      </c>
      <c r="D39" s="4">
        <v>76.83</v>
      </c>
      <c r="E39" s="4">
        <v>77.260000000000005</v>
      </c>
      <c r="F39" s="4">
        <v>383273</v>
      </c>
    </row>
    <row r="40" spans="1:6" x14ac:dyDescent="0.2">
      <c r="A40" s="1" t="s">
        <v>226</v>
      </c>
      <c r="B40" s="4">
        <v>76</v>
      </c>
      <c r="C40" s="4">
        <v>76.84</v>
      </c>
      <c r="D40" s="4">
        <v>75.069999999999993</v>
      </c>
      <c r="E40" s="4">
        <v>76.77</v>
      </c>
      <c r="F40" s="4">
        <v>390062</v>
      </c>
    </row>
    <row r="41" spans="1:6" x14ac:dyDescent="0.2">
      <c r="A41" s="1" t="s">
        <v>225</v>
      </c>
      <c r="B41" s="4">
        <v>76.05</v>
      </c>
      <c r="C41" s="4">
        <v>77.52</v>
      </c>
      <c r="D41" s="4">
        <v>75.95</v>
      </c>
      <c r="E41" s="4">
        <v>77.47</v>
      </c>
      <c r="F41" s="4">
        <v>606270</v>
      </c>
    </row>
    <row r="42" spans="1:6" x14ac:dyDescent="0.2">
      <c r="A42" s="1" t="s">
        <v>224</v>
      </c>
      <c r="B42" s="4">
        <v>77.52</v>
      </c>
      <c r="C42" s="4">
        <v>79.385000000000005</v>
      </c>
      <c r="D42" s="4">
        <v>77.52</v>
      </c>
      <c r="E42" s="4">
        <v>79.2</v>
      </c>
      <c r="F42" s="4">
        <v>547057</v>
      </c>
    </row>
    <row r="43" spans="1:6" x14ac:dyDescent="0.2">
      <c r="A43" s="1" t="s">
        <v>223</v>
      </c>
      <c r="B43" s="4">
        <v>78.98</v>
      </c>
      <c r="C43" s="4">
        <v>79.13</v>
      </c>
      <c r="D43" s="4">
        <v>78.11</v>
      </c>
      <c r="E43" s="4">
        <v>78.12</v>
      </c>
      <c r="F43" s="4">
        <v>380340</v>
      </c>
    </row>
    <row r="44" spans="1:6" x14ac:dyDescent="0.2">
      <c r="A44" s="1" t="s">
        <v>222</v>
      </c>
      <c r="B44" s="4">
        <v>78.099999999999994</v>
      </c>
      <c r="C44" s="4">
        <v>79.17</v>
      </c>
      <c r="D44" s="4">
        <v>77.88</v>
      </c>
      <c r="E44" s="4">
        <v>78.83</v>
      </c>
      <c r="F44" s="4">
        <v>402999</v>
      </c>
    </row>
    <row r="45" spans="1:6" x14ac:dyDescent="0.2">
      <c r="A45" s="1" t="s">
        <v>221</v>
      </c>
      <c r="B45" s="4">
        <v>78.38</v>
      </c>
      <c r="C45" s="4">
        <v>78.900000000000006</v>
      </c>
      <c r="D45" s="4">
        <v>77.89</v>
      </c>
      <c r="E45" s="4">
        <v>78.260000000000005</v>
      </c>
      <c r="F45" s="4">
        <v>327284</v>
      </c>
    </row>
    <row r="46" spans="1:6" x14ac:dyDescent="0.2">
      <c r="A46" s="1" t="s">
        <v>220</v>
      </c>
      <c r="B46" s="4">
        <v>78.150000000000006</v>
      </c>
      <c r="C46" s="4">
        <v>79.569999999999993</v>
      </c>
      <c r="D46" s="4">
        <v>78.02</v>
      </c>
      <c r="E46" s="4">
        <v>79.569999999999993</v>
      </c>
      <c r="F46" s="4">
        <v>579693</v>
      </c>
    </row>
    <row r="47" spans="1:6" x14ac:dyDescent="0.2">
      <c r="A47" s="1" t="s">
        <v>219</v>
      </c>
      <c r="B47" s="4">
        <v>79.77</v>
      </c>
      <c r="C47" s="4">
        <v>81.12</v>
      </c>
      <c r="D47" s="4">
        <v>78.98</v>
      </c>
      <c r="E47" s="4">
        <v>80.98</v>
      </c>
      <c r="F47" s="4">
        <v>260418</v>
      </c>
    </row>
    <row r="48" spans="1:6" x14ac:dyDescent="0.2">
      <c r="A48" s="1" t="s">
        <v>218</v>
      </c>
      <c r="B48" s="4">
        <v>80.67</v>
      </c>
      <c r="C48" s="4">
        <v>81.53</v>
      </c>
      <c r="D48" s="4">
        <v>80.44</v>
      </c>
      <c r="E48" s="4">
        <v>81.45</v>
      </c>
      <c r="F48" s="4">
        <v>279955</v>
      </c>
    </row>
    <row r="49" spans="1:6" x14ac:dyDescent="0.2">
      <c r="A49" s="1" t="s">
        <v>217</v>
      </c>
      <c r="B49" s="4">
        <v>80.86</v>
      </c>
      <c r="C49" s="4">
        <v>81.459999999999994</v>
      </c>
      <c r="D49" s="4">
        <v>80.5</v>
      </c>
      <c r="E49" s="4">
        <v>80.790000000000006</v>
      </c>
      <c r="F49" s="4">
        <v>308479</v>
      </c>
    </row>
    <row r="50" spans="1:6" x14ac:dyDescent="0.2">
      <c r="A50" s="1" t="s">
        <v>216</v>
      </c>
      <c r="B50" s="4">
        <v>80.11</v>
      </c>
      <c r="C50" s="4">
        <v>80.78</v>
      </c>
      <c r="D50" s="4">
        <v>78.900000000000006</v>
      </c>
      <c r="E50" s="4">
        <v>80.569999999999993</v>
      </c>
      <c r="F50" s="4">
        <v>357262</v>
      </c>
    </row>
    <row r="51" spans="1:6" x14ac:dyDescent="0.2">
      <c r="A51" s="1" t="s">
        <v>215</v>
      </c>
      <c r="B51" s="4">
        <v>80.66</v>
      </c>
      <c r="C51" s="4">
        <v>82</v>
      </c>
      <c r="D51" s="4">
        <v>80.42</v>
      </c>
      <c r="E51" s="4">
        <v>82</v>
      </c>
      <c r="F51" s="4">
        <v>358796</v>
      </c>
    </row>
    <row r="52" spans="1:6" x14ac:dyDescent="0.2">
      <c r="A52" s="1" t="s">
        <v>214</v>
      </c>
      <c r="B52" s="4">
        <v>81.09</v>
      </c>
      <c r="C52" s="4">
        <v>81.709999999999994</v>
      </c>
      <c r="D52" s="4">
        <v>80.099999999999994</v>
      </c>
      <c r="E52" s="4">
        <v>80.59</v>
      </c>
      <c r="F52" s="4">
        <v>391014</v>
      </c>
    </row>
    <row r="53" spans="1:6" x14ac:dyDescent="0.2">
      <c r="A53" s="1" t="s">
        <v>213</v>
      </c>
      <c r="B53" s="4">
        <v>80.8</v>
      </c>
      <c r="C53" s="4">
        <v>81.5</v>
      </c>
      <c r="D53" s="4">
        <v>80.540000000000006</v>
      </c>
      <c r="E53" s="4">
        <v>81.349999999999994</v>
      </c>
      <c r="F53" s="4">
        <v>381309</v>
      </c>
    </row>
    <row r="54" spans="1:6" x14ac:dyDescent="0.2">
      <c r="A54" s="1" t="s">
        <v>212</v>
      </c>
      <c r="B54" s="4">
        <v>81.89</v>
      </c>
      <c r="C54" s="4">
        <v>82.33</v>
      </c>
      <c r="D54" s="4">
        <v>80.69</v>
      </c>
      <c r="E54" s="4">
        <v>81.67</v>
      </c>
      <c r="F54" s="4">
        <v>389540</v>
      </c>
    </row>
    <row r="55" spans="1:6" x14ac:dyDescent="0.2">
      <c r="A55" s="1" t="s">
        <v>211</v>
      </c>
      <c r="B55" s="4">
        <v>83.01</v>
      </c>
      <c r="C55" s="4">
        <v>83.3</v>
      </c>
      <c r="D55" s="4">
        <v>81.47</v>
      </c>
      <c r="E55" s="4">
        <v>82.31</v>
      </c>
      <c r="F55" s="4">
        <v>284177</v>
      </c>
    </row>
    <row r="56" spans="1:6" x14ac:dyDescent="0.2">
      <c r="A56" s="1" t="s">
        <v>210</v>
      </c>
      <c r="B56" s="4">
        <v>82.99</v>
      </c>
      <c r="C56" s="4">
        <v>82.99</v>
      </c>
      <c r="D56" s="4">
        <v>81.099999999999994</v>
      </c>
      <c r="E56" s="4">
        <v>81.58</v>
      </c>
      <c r="F56" s="4">
        <v>338714</v>
      </c>
    </row>
    <row r="57" spans="1:6" x14ac:dyDescent="0.2">
      <c r="A57" s="1" t="s">
        <v>209</v>
      </c>
      <c r="B57" s="4">
        <v>82</v>
      </c>
      <c r="C57" s="4">
        <v>82.42</v>
      </c>
      <c r="D57" s="4">
        <v>80.08</v>
      </c>
      <c r="E57" s="4">
        <v>80.42</v>
      </c>
      <c r="F57" s="4">
        <v>326075</v>
      </c>
    </row>
    <row r="58" spans="1:6" x14ac:dyDescent="0.2">
      <c r="A58" s="1" t="s">
        <v>208</v>
      </c>
      <c r="B58" s="4">
        <v>80.58</v>
      </c>
      <c r="C58" s="4">
        <v>80.760000000000005</v>
      </c>
      <c r="D58" s="4">
        <v>79.91</v>
      </c>
      <c r="E58" s="4">
        <v>80.760000000000005</v>
      </c>
      <c r="F58" s="4">
        <v>310125</v>
      </c>
    </row>
    <row r="59" spans="1:6" x14ac:dyDescent="0.2">
      <c r="A59" s="1" t="s">
        <v>207</v>
      </c>
      <c r="B59" s="4">
        <v>80.25</v>
      </c>
      <c r="C59" s="4">
        <v>80.44</v>
      </c>
      <c r="D59" s="4">
        <v>78.349999999999994</v>
      </c>
      <c r="E59" s="4">
        <v>79.08</v>
      </c>
      <c r="F59" s="4">
        <v>424524</v>
      </c>
    </row>
    <row r="60" spans="1:6" x14ac:dyDescent="0.2">
      <c r="A60" s="1" t="s">
        <v>206</v>
      </c>
      <c r="B60" s="4">
        <v>79.8</v>
      </c>
      <c r="C60" s="4">
        <v>79.8</v>
      </c>
      <c r="D60" s="4">
        <v>77.77</v>
      </c>
      <c r="E60" s="4">
        <v>78.81</v>
      </c>
      <c r="F60" s="4">
        <v>690858</v>
      </c>
    </row>
    <row r="61" spans="1:6" x14ac:dyDescent="0.2">
      <c r="A61" s="1" t="s">
        <v>205</v>
      </c>
      <c r="B61" s="4">
        <v>79.08</v>
      </c>
      <c r="C61" s="4">
        <v>80.37</v>
      </c>
      <c r="D61" s="4">
        <v>79.08</v>
      </c>
      <c r="E61" s="4">
        <v>79.88</v>
      </c>
      <c r="F61" s="4">
        <v>1120034</v>
      </c>
    </row>
    <row r="62" spans="1:6" x14ac:dyDescent="0.2">
      <c r="A62" s="1" t="s">
        <v>204</v>
      </c>
      <c r="B62" s="4">
        <v>79.5</v>
      </c>
      <c r="C62" s="4">
        <v>79.900000000000006</v>
      </c>
      <c r="D62" s="4">
        <v>78.194999999999993</v>
      </c>
      <c r="E62" s="4">
        <v>78.25</v>
      </c>
      <c r="F62" s="4">
        <v>334452</v>
      </c>
    </row>
    <row r="63" spans="1:6" x14ac:dyDescent="0.2">
      <c r="A63" s="1" t="s">
        <v>203</v>
      </c>
      <c r="B63" s="4">
        <v>78.239999999999995</v>
      </c>
      <c r="C63" s="4">
        <v>78.989999999999995</v>
      </c>
      <c r="D63" s="4">
        <v>77.8</v>
      </c>
      <c r="E63" s="4">
        <v>78.86</v>
      </c>
      <c r="F63" s="4">
        <v>385653</v>
      </c>
    </row>
    <row r="64" spans="1:6" x14ac:dyDescent="0.2">
      <c r="A64" s="1" t="s">
        <v>202</v>
      </c>
      <c r="B64" s="4">
        <v>79.2</v>
      </c>
      <c r="C64" s="4">
        <v>79.319999999999993</v>
      </c>
      <c r="D64" s="4">
        <v>77.89</v>
      </c>
      <c r="E64" s="4">
        <v>78.61</v>
      </c>
      <c r="F64" s="4">
        <v>373408</v>
      </c>
    </row>
    <row r="65" spans="1:6" x14ac:dyDescent="0.2">
      <c r="A65" s="1" t="s">
        <v>201</v>
      </c>
      <c r="B65" s="4">
        <v>79.92</v>
      </c>
      <c r="C65" s="4">
        <v>81.17</v>
      </c>
      <c r="D65" s="4">
        <v>79.41</v>
      </c>
      <c r="E65" s="4">
        <v>80.98</v>
      </c>
      <c r="F65" s="4">
        <v>461452</v>
      </c>
    </row>
    <row r="66" spans="1:6" x14ac:dyDescent="0.2">
      <c r="A66" s="1" t="s">
        <v>200</v>
      </c>
      <c r="B66" s="4">
        <v>80.569999999999993</v>
      </c>
      <c r="C66" s="4">
        <v>80.95</v>
      </c>
      <c r="D66" s="4">
        <v>79.400000000000006</v>
      </c>
      <c r="E66" s="4">
        <v>79.84</v>
      </c>
      <c r="F66" s="4">
        <v>329973</v>
      </c>
    </row>
    <row r="67" spans="1:6" x14ac:dyDescent="0.2">
      <c r="A67" s="1" t="s">
        <v>199</v>
      </c>
      <c r="B67" s="4">
        <v>79.84</v>
      </c>
      <c r="C67" s="4">
        <v>80.12</v>
      </c>
      <c r="D67" s="4">
        <v>79.42</v>
      </c>
      <c r="E67" s="4">
        <v>79.94</v>
      </c>
      <c r="F67" s="4">
        <v>339283</v>
      </c>
    </row>
    <row r="68" spans="1:6" x14ac:dyDescent="0.2">
      <c r="A68" s="1" t="s">
        <v>198</v>
      </c>
      <c r="B68" s="4">
        <v>79.98</v>
      </c>
      <c r="C68" s="4">
        <v>81.47</v>
      </c>
      <c r="D68" s="4">
        <v>79.72</v>
      </c>
      <c r="E68" s="4">
        <v>81.41</v>
      </c>
      <c r="F68" s="4">
        <v>358443</v>
      </c>
    </row>
    <row r="69" spans="1:6" x14ac:dyDescent="0.2">
      <c r="A69" s="1" t="s">
        <v>197</v>
      </c>
      <c r="B69" s="4">
        <v>81</v>
      </c>
      <c r="C69" s="4">
        <v>81.489999999999995</v>
      </c>
      <c r="D69" s="4">
        <v>80.375</v>
      </c>
      <c r="E69" s="4">
        <v>81.040000000000006</v>
      </c>
      <c r="F69" s="4">
        <v>370491</v>
      </c>
    </row>
    <row r="70" spans="1:6" x14ac:dyDescent="0.2">
      <c r="A70" s="1" t="s">
        <v>196</v>
      </c>
      <c r="B70" s="4">
        <v>81.040000000000006</v>
      </c>
      <c r="C70" s="4">
        <v>81.09</v>
      </c>
      <c r="D70" s="4">
        <v>80.03</v>
      </c>
      <c r="E70" s="4">
        <v>80.5</v>
      </c>
      <c r="F70" s="4">
        <v>230440</v>
      </c>
    </row>
    <row r="71" spans="1:6" x14ac:dyDescent="0.2">
      <c r="A71" s="1" t="s">
        <v>195</v>
      </c>
      <c r="B71" s="4">
        <v>80.099999999999994</v>
      </c>
      <c r="C71" s="4">
        <v>80.599999999999994</v>
      </c>
      <c r="D71" s="4">
        <v>79.09</v>
      </c>
      <c r="E71" s="4">
        <v>79.22</v>
      </c>
      <c r="F71" s="4">
        <v>215384</v>
      </c>
    </row>
    <row r="72" spans="1:6" x14ac:dyDescent="0.2">
      <c r="A72" s="1" t="s">
        <v>194</v>
      </c>
      <c r="B72" s="4">
        <v>79.22</v>
      </c>
      <c r="C72" s="4">
        <v>79.62</v>
      </c>
      <c r="D72" s="4">
        <v>78.23</v>
      </c>
      <c r="E72" s="4">
        <v>79.510000000000005</v>
      </c>
      <c r="F72" s="4">
        <v>144203</v>
      </c>
    </row>
    <row r="73" spans="1:6" x14ac:dyDescent="0.2">
      <c r="A73" s="1" t="s">
        <v>193</v>
      </c>
      <c r="B73" s="4">
        <v>79.55</v>
      </c>
      <c r="C73" s="4">
        <v>80.760000000000005</v>
      </c>
      <c r="D73" s="4">
        <v>79.23</v>
      </c>
      <c r="E73" s="4">
        <v>80.489999999999995</v>
      </c>
      <c r="F73" s="4">
        <v>177770</v>
      </c>
    </row>
    <row r="74" spans="1:6" x14ac:dyDescent="0.2">
      <c r="A74" s="1" t="s">
        <v>192</v>
      </c>
      <c r="B74" s="4">
        <v>81.239999999999995</v>
      </c>
      <c r="C74" s="4">
        <v>82.2</v>
      </c>
      <c r="D74" s="4">
        <v>81.010000000000005</v>
      </c>
      <c r="E74" s="4">
        <v>81.52</v>
      </c>
      <c r="F74" s="4">
        <v>253419</v>
      </c>
    </row>
    <row r="75" spans="1:6" x14ac:dyDescent="0.2">
      <c r="A75" s="1" t="s">
        <v>191</v>
      </c>
      <c r="B75" s="4">
        <v>81.86</v>
      </c>
      <c r="C75" s="4">
        <v>82.21</v>
      </c>
      <c r="D75" s="4">
        <v>80.8</v>
      </c>
      <c r="E75" s="4">
        <v>81.13</v>
      </c>
      <c r="F75" s="4">
        <v>229469</v>
      </c>
    </row>
    <row r="76" spans="1:6" x14ac:dyDescent="0.2">
      <c r="A76" s="1" t="s">
        <v>190</v>
      </c>
      <c r="B76" s="4">
        <v>81.13</v>
      </c>
      <c r="C76" s="4">
        <v>81.59</v>
      </c>
      <c r="D76" s="4">
        <v>80.31</v>
      </c>
      <c r="E76" s="4">
        <v>80.31</v>
      </c>
      <c r="F76" s="4">
        <v>163455</v>
      </c>
    </row>
    <row r="77" spans="1:6" x14ac:dyDescent="0.2">
      <c r="A77" s="1" t="s">
        <v>189</v>
      </c>
      <c r="B77" s="4">
        <v>81</v>
      </c>
      <c r="C77" s="4">
        <v>81.099999999999994</v>
      </c>
      <c r="D77" s="4">
        <v>80.13</v>
      </c>
      <c r="E77" s="4">
        <v>80.540000000000006</v>
      </c>
      <c r="F77" s="4">
        <v>106750</v>
      </c>
    </row>
    <row r="78" spans="1:6" x14ac:dyDescent="0.2">
      <c r="A78" s="1" t="s">
        <v>188</v>
      </c>
      <c r="B78" s="4">
        <v>81</v>
      </c>
      <c r="C78" s="4">
        <v>81.58</v>
      </c>
      <c r="D78" s="4">
        <v>80.265000000000001</v>
      </c>
      <c r="E78" s="4">
        <v>81.58</v>
      </c>
      <c r="F78" s="4">
        <v>138304</v>
      </c>
    </row>
    <row r="79" spans="1:6" x14ac:dyDescent="0.2">
      <c r="A79" s="1" t="s">
        <v>187</v>
      </c>
      <c r="B79" s="4">
        <v>81.58</v>
      </c>
      <c r="C79" s="4">
        <v>81.87</v>
      </c>
      <c r="D79" s="4">
        <v>80.64</v>
      </c>
      <c r="E79" s="4">
        <v>80.89</v>
      </c>
      <c r="F79" s="4">
        <v>155731</v>
      </c>
    </row>
    <row r="80" spans="1:6" x14ac:dyDescent="0.2">
      <c r="A80" s="1" t="s">
        <v>186</v>
      </c>
      <c r="B80" s="4">
        <v>81.790000000000006</v>
      </c>
      <c r="C80" s="4">
        <v>82.15</v>
      </c>
      <c r="D80" s="4">
        <v>80.989999999999995</v>
      </c>
      <c r="E80" s="4">
        <v>82.15</v>
      </c>
      <c r="F80" s="4">
        <v>330669</v>
      </c>
    </row>
    <row r="81" spans="1:6" x14ac:dyDescent="0.2">
      <c r="A81" s="1" t="s">
        <v>185</v>
      </c>
      <c r="B81" s="4">
        <v>81.77</v>
      </c>
      <c r="C81" s="4">
        <v>81.92</v>
      </c>
      <c r="D81" s="4">
        <v>80.41</v>
      </c>
      <c r="E81" s="4">
        <v>80.900000000000006</v>
      </c>
      <c r="F81" s="4">
        <v>340097</v>
      </c>
    </row>
    <row r="82" spans="1:6" x14ac:dyDescent="0.2">
      <c r="A82" s="1" t="s">
        <v>184</v>
      </c>
      <c r="B82" s="4">
        <v>80.98</v>
      </c>
      <c r="C82" s="4">
        <v>81.27</v>
      </c>
      <c r="D82" s="4">
        <v>79.72</v>
      </c>
      <c r="E82" s="4">
        <v>81</v>
      </c>
      <c r="F82" s="4">
        <v>419491</v>
      </c>
    </row>
    <row r="83" spans="1:6" x14ac:dyDescent="0.2">
      <c r="A83" s="1" t="s">
        <v>183</v>
      </c>
      <c r="B83" s="4">
        <v>80.290000000000006</v>
      </c>
      <c r="C83" s="4">
        <v>80.56</v>
      </c>
      <c r="D83" s="4">
        <v>78.5</v>
      </c>
      <c r="E83" s="4">
        <v>78.819999999999993</v>
      </c>
      <c r="F83" s="4">
        <v>258923</v>
      </c>
    </row>
    <row r="84" spans="1:6" x14ac:dyDescent="0.2">
      <c r="A84" s="1" t="s">
        <v>182</v>
      </c>
      <c r="B84" s="4">
        <v>79.41</v>
      </c>
      <c r="C84" s="4">
        <v>80.87</v>
      </c>
      <c r="D84" s="4">
        <v>79.209999999999994</v>
      </c>
      <c r="E84" s="4">
        <v>80.87</v>
      </c>
      <c r="F84" s="4">
        <v>208054</v>
      </c>
    </row>
    <row r="85" spans="1:6" x14ac:dyDescent="0.2">
      <c r="A85" s="1" t="s">
        <v>181</v>
      </c>
      <c r="B85" s="4">
        <v>80.989999999999995</v>
      </c>
      <c r="C85" s="4">
        <v>80.989999999999995</v>
      </c>
      <c r="D85" s="4">
        <v>79.180000000000007</v>
      </c>
      <c r="E85" s="4">
        <v>79.83</v>
      </c>
      <c r="F85" s="4">
        <v>260976</v>
      </c>
    </row>
    <row r="86" spans="1:6" x14ac:dyDescent="0.2">
      <c r="A86" s="1" t="s">
        <v>180</v>
      </c>
      <c r="B86" s="4">
        <v>80.209999999999994</v>
      </c>
      <c r="C86" s="4">
        <v>80.66</v>
      </c>
      <c r="D86" s="4">
        <v>79.5</v>
      </c>
      <c r="E86" s="4">
        <v>79.959999999999994</v>
      </c>
      <c r="F86" s="4">
        <v>237841</v>
      </c>
    </row>
    <row r="87" spans="1:6" x14ac:dyDescent="0.2">
      <c r="A87" s="1" t="s">
        <v>179</v>
      </c>
      <c r="B87" s="4">
        <v>79.650000000000006</v>
      </c>
      <c r="C87" s="4">
        <v>79.95</v>
      </c>
      <c r="D87" s="4">
        <v>79.010000000000005</v>
      </c>
      <c r="E87" s="4">
        <v>79.599999999999994</v>
      </c>
      <c r="F87" s="4">
        <v>194478</v>
      </c>
    </row>
    <row r="88" spans="1:6" x14ac:dyDescent="0.2">
      <c r="A88" s="1" t="s">
        <v>178</v>
      </c>
      <c r="B88" s="4">
        <v>79.94</v>
      </c>
      <c r="C88" s="4">
        <v>80.02</v>
      </c>
      <c r="D88" s="4">
        <v>79.010000000000005</v>
      </c>
      <c r="E88" s="4">
        <v>79.849999999999994</v>
      </c>
      <c r="F88" s="4">
        <v>356617</v>
      </c>
    </row>
    <row r="89" spans="1:6" x14ac:dyDescent="0.2">
      <c r="A89" s="1" t="s">
        <v>177</v>
      </c>
      <c r="B89" s="4">
        <v>79.62</v>
      </c>
      <c r="C89" s="4">
        <v>79.72</v>
      </c>
      <c r="D89" s="4">
        <v>77.48</v>
      </c>
      <c r="E89" s="4">
        <v>77.91</v>
      </c>
      <c r="F89" s="4">
        <v>504451</v>
      </c>
    </row>
    <row r="90" spans="1:6" x14ac:dyDescent="0.2">
      <c r="A90" s="1" t="s">
        <v>176</v>
      </c>
      <c r="B90" s="4">
        <v>80</v>
      </c>
      <c r="C90" s="4">
        <v>82.71</v>
      </c>
      <c r="D90" s="4">
        <v>79.739999999999995</v>
      </c>
      <c r="E90" s="4">
        <v>82.03</v>
      </c>
      <c r="F90" s="4">
        <v>685320</v>
      </c>
    </row>
    <row r="91" spans="1:6" x14ac:dyDescent="0.2">
      <c r="A91" s="1" t="s">
        <v>175</v>
      </c>
      <c r="B91" s="4">
        <v>81.93</v>
      </c>
      <c r="C91" s="4">
        <v>82.71</v>
      </c>
      <c r="D91" s="4">
        <v>81.12</v>
      </c>
      <c r="E91" s="4">
        <v>81.83</v>
      </c>
      <c r="F91" s="4">
        <v>336096</v>
      </c>
    </row>
    <row r="92" spans="1:6" x14ac:dyDescent="0.2">
      <c r="A92" s="1" t="s">
        <v>174</v>
      </c>
      <c r="B92" s="4">
        <v>81.78</v>
      </c>
      <c r="C92" s="4">
        <v>81.78</v>
      </c>
      <c r="D92" s="4">
        <v>80.349999999999994</v>
      </c>
      <c r="E92" s="4">
        <v>81.66</v>
      </c>
      <c r="F92" s="4">
        <v>289480</v>
      </c>
    </row>
    <row r="93" spans="1:6" x14ac:dyDescent="0.2">
      <c r="A93" s="1" t="s">
        <v>173</v>
      </c>
      <c r="B93" s="4">
        <v>81.47</v>
      </c>
      <c r="C93" s="4">
        <v>81.78</v>
      </c>
      <c r="D93" s="4">
        <v>80.260000000000005</v>
      </c>
      <c r="E93" s="4">
        <v>80.38</v>
      </c>
      <c r="F93" s="4">
        <v>321458</v>
      </c>
    </row>
    <row r="94" spans="1:6" x14ac:dyDescent="0.2">
      <c r="A94" s="1" t="s">
        <v>172</v>
      </c>
      <c r="B94" s="4">
        <v>81.8</v>
      </c>
      <c r="C94" s="4">
        <v>82.9</v>
      </c>
      <c r="D94" s="4">
        <v>81</v>
      </c>
      <c r="E94" s="4">
        <v>82.56</v>
      </c>
      <c r="F94" s="4">
        <v>239147</v>
      </c>
    </row>
    <row r="95" spans="1:6" x14ac:dyDescent="0.2">
      <c r="A95" s="1" t="s">
        <v>171</v>
      </c>
      <c r="B95" s="4">
        <v>82.6</v>
      </c>
      <c r="C95" s="4">
        <v>83.5</v>
      </c>
      <c r="D95" s="4">
        <v>81.650000000000006</v>
      </c>
      <c r="E95" s="4">
        <v>81.81</v>
      </c>
      <c r="F95" s="4">
        <v>194438</v>
      </c>
    </row>
    <row r="96" spans="1:6" x14ac:dyDescent="0.2">
      <c r="A96" s="1" t="s">
        <v>170</v>
      </c>
      <c r="B96" s="4">
        <v>83.25</v>
      </c>
      <c r="C96" s="4">
        <v>85.24</v>
      </c>
      <c r="D96" s="4">
        <v>82.19</v>
      </c>
      <c r="E96" s="4">
        <v>85</v>
      </c>
      <c r="F96" s="4">
        <v>369498</v>
      </c>
    </row>
    <row r="97" spans="1:6" x14ac:dyDescent="0.2">
      <c r="A97" s="1" t="s">
        <v>169</v>
      </c>
      <c r="B97" s="4">
        <v>84.5</v>
      </c>
      <c r="C97" s="4">
        <v>86.4</v>
      </c>
      <c r="D97" s="4">
        <v>84.43</v>
      </c>
      <c r="E97" s="4">
        <v>85.62</v>
      </c>
      <c r="F97" s="4">
        <v>273151</v>
      </c>
    </row>
    <row r="98" spans="1:6" x14ac:dyDescent="0.2">
      <c r="A98" s="1" t="s">
        <v>168</v>
      </c>
      <c r="B98" s="4">
        <v>85.65</v>
      </c>
      <c r="C98" s="4">
        <v>87.71</v>
      </c>
      <c r="D98" s="4">
        <v>85.65</v>
      </c>
      <c r="E98" s="4">
        <v>87.65</v>
      </c>
      <c r="F98" s="4">
        <v>314873</v>
      </c>
    </row>
    <row r="99" spans="1:6" x14ac:dyDescent="0.2">
      <c r="A99" s="1" t="s">
        <v>167</v>
      </c>
      <c r="B99" s="4">
        <v>87.48</v>
      </c>
      <c r="C99" s="4">
        <v>87.91</v>
      </c>
      <c r="D99" s="4">
        <v>86.89</v>
      </c>
      <c r="E99" s="4">
        <v>87.57</v>
      </c>
      <c r="F99" s="4">
        <v>206164</v>
      </c>
    </row>
    <row r="100" spans="1:6" x14ac:dyDescent="0.2">
      <c r="A100" s="1" t="s">
        <v>166</v>
      </c>
      <c r="B100" s="4">
        <v>87.79</v>
      </c>
      <c r="C100" s="4">
        <v>88.37</v>
      </c>
      <c r="D100" s="4">
        <v>87.35</v>
      </c>
      <c r="E100" s="4">
        <v>87.95</v>
      </c>
      <c r="F100" s="4">
        <v>166798</v>
      </c>
    </row>
    <row r="101" spans="1:6" x14ac:dyDescent="0.2">
      <c r="A101" s="1" t="s">
        <v>165</v>
      </c>
      <c r="B101" s="4">
        <v>88.13</v>
      </c>
      <c r="C101" s="4">
        <v>90.46</v>
      </c>
      <c r="D101" s="4">
        <v>88</v>
      </c>
      <c r="E101" s="4">
        <v>89.47</v>
      </c>
      <c r="F101" s="4">
        <v>308923</v>
      </c>
    </row>
    <row r="102" spans="1:6" x14ac:dyDescent="0.2">
      <c r="A102" s="1" t="s">
        <v>164</v>
      </c>
      <c r="B102" s="4">
        <v>89.38</v>
      </c>
      <c r="C102" s="4">
        <v>90.21</v>
      </c>
      <c r="D102" s="4">
        <v>88.76</v>
      </c>
      <c r="E102" s="4">
        <v>89.21</v>
      </c>
      <c r="F102" s="4">
        <v>180477</v>
      </c>
    </row>
    <row r="103" spans="1:6" x14ac:dyDescent="0.2">
      <c r="A103" s="1" t="s">
        <v>163</v>
      </c>
      <c r="B103" s="4">
        <v>89.15</v>
      </c>
      <c r="C103" s="4">
        <v>90.89</v>
      </c>
      <c r="D103" s="4">
        <v>89.15</v>
      </c>
      <c r="E103" s="4">
        <v>89.72</v>
      </c>
      <c r="F103" s="4">
        <v>275250</v>
      </c>
    </row>
    <row r="104" spans="1:6" x14ac:dyDescent="0.2">
      <c r="A104" s="1" t="s">
        <v>162</v>
      </c>
      <c r="B104" s="4">
        <v>88.71</v>
      </c>
      <c r="C104" s="4">
        <v>89.41</v>
      </c>
      <c r="D104" s="4">
        <v>88.43</v>
      </c>
      <c r="E104" s="4">
        <v>88.61</v>
      </c>
      <c r="F104" s="4">
        <v>191978</v>
      </c>
    </row>
    <row r="105" spans="1:6" x14ac:dyDescent="0.2">
      <c r="A105" s="1" t="s">
        <v>161</v>
      </c>
      <c r="B105" s="4">
        <v>88.58</v>
      </c>
      <c r="C105" s="4">
        <v>89.14</v>
      </c>
      <c r="D105" s="4">
        <v>88.1</v>
      </c>
      <c r="E105" s="4">
        <v>88.68</v>
      </c>
      <c r="F105" s="4">
        <v>293610</v>
      </c>
    </row>
    <row r="106" spans="1:6" x14ac:dyDescent="0.2">
      <c r="A106" s="1" t="s">
        <v>160</v>
      </c>
      <c r="B106" s="4">
        <v>89.71</v>
      </c>
      <c r="C106" s="4">
        <v>90.57</v>
      </c>
      <c r="D106" s="4">
        <v>89.14</v>
      </c>
      <c r="E106" s="4">
        <v>90.06</v>
      </c>
      <c r="F106" s="4">
        <v>503113</v>
      </c>
    </row>
    <row r="107" spans="1:6" x14ac:dyDescent="0.2">
      <c r="A107" s="1" t="s">
        <v>159</v>
      </c>
      <c r="B107" s="4">
        <v>91</v>
      </c>
      <c r="C107" s="4">
        <v>91.23</v>
      </c>
      <c r="D107" s="4">
        <v>90.34</v>
      </c>
      <c r="E107" s="4">
        <v>90.46</v>
      </c>
      <c r="F107" s="4">
        <v>387459</v>
      </c>
    </row>
    <row r="108" spans="1:6" x14ac:dyDescent="0.2">
      <c r="A108" s="1" t="s">
        <v>158</v>
      </c>
      <c r="B108" s="4">
        <v>90.73</v>
      </c>
      <c r="C108" s="4">
        <v>91.32</v>
      </c>
      <c r="D108" s="4">
        <v>90.22</v>
      </c>
      <c r="E108" s="4">
        <v>90.22</v>
      </c>
      <c r="F108" s="4">
        <v>203101</v>
      </c>
    </row>
    <row r="109" spans="1:6" x14ac:dyDescent="0.2">
      <c r="A109" s="1" t="s">
        <v>157</v>
      </c>
      <c r="B109" s="4">
        <v>90.83</v>
      </c>
      <c r="C109" s="4">
        <v>91.26</v>
      </c>
      <c r="D109" s="4">
        <v>90.21</v>
      </c>
      <c r="E109" s="4">
        <v>90.95</v>
      </c>
      <c r="F109" s="4">
        <v>226456</v>
      </c>
    </row>
    <row r="110" spans="1:6" x14ac:dyDescent="0.2">
      <c r="A110" s="1" t="s">
        <v>156</v>
      </c>
      <c r="B110" s="4">
        <v>90.81</v>
      </c>
      <c r="C110" s="4">
        <v>91.5</v>
      </c>
      <c r="D110" s="4">
        <v>90.75</v>
      </c>
      <c r="E110" s="4">
        <v>91.17</v>
      </c>
      <c r="F110" s="4">
        <v>199452</v>
      </c>
    </row>
    <row r="111" spans="1:6" x14ac:dyDescent="0.2">
      <c r="A111" s="1" t="s">
        <v>155</v>
      </c>
      <c r="B111" s="4">
        <v>90.97</v>
      </c>
      <c r="C111" s="4">
        <v>91.15</v>
      </c>
      <c r="D111" s="4">
        <v>90.49</v>
      </c>
      <c r="E111" s="4">
        <v>90.86</v>
      </c>
      <c r="F111" s="4">
        <v>145554</v>
      </c>
    </row>
    <row r="112" spans="1:6" x14ac:dyDescent="0.2">
      <c r="A112" s="1" t="s">
        <v>154</v>
      </c>
      <c r="B112" s="4">
        <v>90.99</v>
      </c>
      <c r="C112" s="4">
        <v>91.86</v>
      </c>
      <c r="D112" s="4">
        <v>90.86</v>
      </c>
      <c r="E112" s="4">
        <v>91.18</v>
      </c>
      <c r="F112" s="4">
        <v>167909</v>
      </c>
    </row>
    <row r="113" spans="1:6" x14ac:dyDescent="0.2">
      <c r="A113" s="1" t="s">
        <v>153</v>
      </c>
      <c r="B113" s="4">
        <v>93.12</v>
      </c>
      <c r="C113" s="4">
        <v>94.34</v>
      </c>
      <c r="D113" s="4">
        <v>92.03</v>
      </c>
      <c r="E113" s="4">
        <v>92.8</v>
      </c>
      <c r="F113" s="4">
        <v>310165</v>
      </c>
    </row>
    <row r="114" spans="1:6" x14ac:dyDescent="0.2">
      <c r="A114" s="1" t="s">
        <v>152</v>
      </c>
      <c r="B114" s="4">
        <v>92</v>
      </c>
      <c r="C114" s="4">
        <v>93.2</v>
      </c>
      <c r="D114" s="4">
        <v>92</v>
      </c>
      <c r="E114" s="4">
        <v>93</v>
      </c>
      <c r="F114" s="4">
        <v>206921</v>
      </c>
    </row>
    <row r="115" spans="1:6" x14ac:dyDescent="0.2">
      <c r="A115" s="1" t="s">
        <v>151</v>
      </c>
      <c r="B115" s="4">
        <v>93.36</v>
      </c>
      <c r="C115" s="4">
        <v>94.19</v>
      </c>
      <c r="D115" s="4">
        <v>93.35</v>
      </c>
      <c r="E115" s="4">
        <v>94.19</v>
      </c>
      <c r="F115" s="4">
        <v>208605</v>
      </c>
    </row>
    <row r="116" spans="1:6" x14ac:dyDescent="0.2">
      <c r="A116" s="1" t="s">
        <v>150</v>
      </c>
      <c r="B116" s="4">
        <v>94</v>
      </c>
      <c r="C116" s="4">
        <v>95.27</v>
      </c>
      <c r="D116" s="4">
        <v>93.99</v>
      </c>
      <c r="E116" s="4">
        <v>94.8</v>
      </c>
      <c r="F116" s="4">
        <v>146040</v>
      </c>
    </row>
    <row r="117" spans="1:6" x14ac:dyDescent="0.2">
      <c r="A117" s="1" t="s">
        <v>149</v>
      </c>
      <c r="B117" s="4">
        <v>95.3</v>
      </c>
      <c r="C117" s="4">
        <v>96.39</v>
      </c>
      <c r="D117" s="4">
        <v>94.85</v>
      </c>
      <c r="E117" s="4">
        <v>95.2</v>
      </c>
      <c r="F117" s="4">
        <v>228103</v>
      </c>
    </row>
    <row r="118" spans="1:6" x14ac:dyDescent="0.2">
      <c r="A118" s="1" t="s">
        <v>148</v>
      </c>
      <c r="B118" s="4">
        <v>95</v>
      </c>
      <c r="C118" s="4">
        <v>95.45</v>
      </c>
      <c r="D118" s="4">
        <v>92.45</v>
      </c>
      <c r="E118" s="4">
        <v>93.24</v>
      </c>
      <c r="F118" s="4">
        <v>251523</v>
      </c>
    </row>
    <row r="119" spans="1:6" x14ac:dyDescent="0.2">
      <c r="A119" s="1" t="s">
        <v>147</v>
      </c>
      <c r="B119" s="4">
        <v>93.11</v>
      </c>
      <c r="C119" s="4">
        <v>93.39</v>
      </c>
      <c r="D119" s="4">
        <v>91.42</v>
      </c>
      <c r="E119" s="4">
        <v>93.16</v>
      </c>
      <c r="F119" s="4">
        <v>274921</v>
      </c>
    </row>
    <row r="120" spans="1:6" x14ac:dyDescent="0.2">
      <c r="A120" s="1" t="s">
        <v>146</v>
      </c>
      <c r="B120" s="4">
        <v>93.07</v>
      </c>
      <c r="C120" s="4">
        <v>94.39</v>
      </c>
      <c r="D120" s="4">
        <v>92.65</v>
      </c>
      <c r="E120" s="4">
        <v>93.47</v>
      </c>
      <c r="F120" s="4">
        <v>329202</v>
      </c>
    </row>
    <row r="121" spans="1:6" x14ac:dyDescent="0.2">
      <c r="A121" s="1" t="s">
        <v>145</v>
      </c>
      <c r="B121" s="4">
        <v>92.8</v>
      </c>
      <c r="C121" s="4">
        <v>95.26</v>
      </c>
      <c r="D121" s="4">
        <v>92.56</v>
      </c>
      <c r="E121" s="4">
        <v>95</v>
      </c>
      <c r="F121" s="4">
        <v>251407</v>
      </c>
    </row>
    <row r="122" spans="1:6" x14ac:dyDescent="0.2">
      <c r="A122" s="1" t="s">
        <v>144</v>
      </c>
      <c r="B122" s="4">
        <v>95</v>
      </c>
      <c r="C122" s="4">
        <v>96.14</v>
      </c>
      <c r="D122" s="4">
        <v>94.01</v>
      </c>
      <c r="E122" s="4">
        <v>94.01</v>
      </c>
      <c r="F122" s="4">
        <v>276181</v>
      </c>
    </row>
    <row r="123" spans="1:6" x14ac:dyDescent="0.2">
      <c r="A123" s="1" t="s">
        <v>143</v>
      </c>
      <c r="B123" s="4">
        <v>93</v>
      </c>
      <c r="C123" s="4">
        <v>96.03</v>
      </c>
      <c r="D123" s="4">
        <v>93</v>
      </c>
      <c r="E123" s="4">
        <v>96.02</v>
      </c>
      <c r="F123" s="4">
        <v>334660</v>
      </c>
    </row>
    <row r="124" spans="1:6" x14ac:dyDescent="0.2">
      <c r="A124" s="1" t="s">
        <v>142</v>
      </c>
      <c r="B124" s="4">
        <v>96.12</v>
      </c>
      <c r="C124" s="4">
        <v>97.61</v>
      </c>
      <c r="D124" s="4">
        <v>95.89</v>
      </c>
      <c r="E124" s="4">
        <v>96.38</v>
      </c>
      <c r="F124" s="4">
        <v>248039</v>
      </c>
    </row>
    <row r="125" spans="1:6" x14ac:dyDescent="0.2">
      <c r="A125" s="1" t="s">
        <v>141</v>
      </c>
      <c r="B125" s="4">
        <v>95</v>
      </c>
      <c r="C125" s="4">
        <v>95.06</v>
      </c>
      <c r="D125" s="4">
        <v>93.76</v>
      </c>
      <c r="E125" s="4">
        <v>94.11</v>
      </c>
      <c r="F125" s="4">
        <v>407915</v>
      </c>
    </row>
    <row r="126" spans="1:6" x14ac:dyDescent="0.2">
      <c r="A126" s="1" t="s">
        <v>140</v>
      </c>
      <c r="B126" s="4">
        <v>94</v>
      </c>
      <c r="C126" s="4">
        <v>94.1</v>
      </c>
      <c r="D126" s="4">
        <v>91.38</v>
      </c>
      <c r="E126" s="4">
        <v>91.9</v>
      </c>
      <c r="F126" s="4">
        <v>783474</v>
      </c>
    </row>
    <row r="127" spans="1:6" x14ac:dyDescent="0.2">
      <c r="A127" s="1" t="s">
        <v>139</v>
      </c>
      <c r="B127" s="4">
        <v>91.98</v>
      </c>
      <c r="C127" s="4">
        <v>95.27</v>
      </c>
      <c r="D127" s="4">
        <v>91.94</v>
      </c>
      <c r="E127" s="4">
        <v>95.27</v>
      </c>
      <c r="F127" s="4">
        <v>189687</v>
      </c>
    </row>
    <row r="128" spans="1:6" x14ac:dyDescent="0.2">
      <c r="A128" s="1" t="s">
        <v>138</v>
      </c>
      <c r="B128" s="4">
        <v>94.99</v>
      </c>
      <c r="C128" s="4">
        <v>96.2</v>
      </c>
      <c r="D128" s="4">
        <v>94.64</v>
      </c>
      <c r="E128" s="4">
        <v>96</v>
      </c>
      <c r="F128" s="4">
        <v>93116</v>
      </c>
    </row>
    <row r="129" spans="1:6" x14ac:dyDescent="0.2">
      <c r="A129" s="1" t="s">
        <v>137</v>
      </c>
      <c r="B129" s="4">
        <v>95.95</v>
      </c>
      <c r="C129" s="4">
        <v>97.08</v>
      </c>
      <c r="D129" s="4">
        <v>95.95</v>
      </c>
      <c r="E129" s="4">
        <v>96.62</v>
      </c>
      <c r="F129" s="4">
        <v>152737</v>
      </c>
    </row>
    <row r="130" spans="1:6" x14ac:dyDescent="0.2">
      <c r="A130" s="1" t="s">
        <v>136</v>
      </c>
      <c r="B130" s="4">
        <v>96.45</v>
      </c>
      <c r="C130" s="4">
        <v>97.02</v>
      </c>
      <c r="D130" s="4">
        <v>95.07</v>
      </c>
      <c r="E130" s="4">
        <v>96.63</v>
      </c>
      <c r="F130" s="4">
        <v>153225</v>
      </c>
    </row>
    <row r="131" spans="1:6" x14ac:dyDescent="0.2">
      <c r="A131" s="1" t="s">
        <v>135</v>
      </c>
      <c r="B131" s="4">
        <v>95.32</v>
      </c>
      <c r="C131" s="4">
        <v>96.13</v>
      </c>
      <c r="D131" s="4">
        <v>92.68</v>
      </c>
      <c r="E131" s="4">
        <v>92.68</v>
      </c>
      <c r="F131" s="4">
        <v>191030</v>
      </c>
    </row>
    <row r="132" spans="1:6" x14ac:dyDescent="0.2">
      <c r="A132" s="1" t="s">
        <v>134</v>
      </c>
      <c r="B132" s="4">
        <v>91.85</v>
      </c>
      <c r="C132" s="4">
        <v>94.59</v>
      </c>
      <c r="D132" s="4">
        <v>91.77</v>
      </c>
      <c r="E132" s="4">
        <v>94.59</v>
      </c>
      <c r="F132" s="4">
        <v>288526</v>
      </c>
    </row>
    <row r="133" spans="1:6" x14ac:dyDescent="0.2">
      <c r="A133" s="1" t="s">
        <v>133</v>
      </c>
      <c r="B133" s="4">
        <v>94.34</v>
      </c>
      <c r="C133" s="4">
        <v>95.62</v>
      </c>
      <c r="D133" s="4">
        <v>94.05</v>
      </c>
      <c r="E133" s="4">
        <v>94.95</v>
      </c>
      <c r="F133" s="4">
        <v>151210</v>
      </c>
    </row>
    <row r="134" spans="1:6" x14ac:dyDescent="0.2">
      <c r="A134" s="1" t="s">
        <v>132</v>
      </c>
      <c r="B134" s="4">
        <v>95.78</v>
      </c>
      <c r="C134" s="4">
        <v>96.38</v>
      </c>
      <c r="D134" s="4">
        <v>94.56</v>
      </c>
      <c r="E134" s="4">
        <v>95.23</v>
      </c>
      <c r="F134" s="4">
        <v>171779</v>
      </c>
    </row>
    <row r="135" spans="1:6" x14ac:dyDescent="0.2">
      <c r="A135" s="1" t="s">
        <v>131</v>
      </c>
      <c r="B135" s="4">
        <v>95.8</v>
      </c>
      <c r="C135" s="4">
        <v>96.07</v>
      </c>
      <c r="D135" s="4">
        <v>94.7</v>
      </c>
      <c r="E135" s="4">
        <v>95.3</v>
      </c>
      <c r="F135" s="4">
        <v>202553</v>
      </c>
    </row>
    <row r="136" spans="1:6" x14ac:dyDescent="0.2">
      <c r="A136" s="1" t="s">
        <v>130</v>
      </c>
      <c r="B136" s="4">
        <v>94.53</v>
      </c>
      <c r="C136" s="4">
        <v>96.62</v>
      </c>
      <c r="D136" s="4">
        <v>93.63</v>
      </c>
      <c r="E136" s="4">
        <v>96.14</v>
      </c>
      <c r="F136" s="4">
        <v>243265</v>
      </c>
    </row>
    <row r="137" spans="1:6" x14ac:dyDescent="0.2">
      <c r="A137" s="1" t="s">
        <v>129</v>
      </c>
      <c r="B137" s="4">
        <v>95.04</v>
      </c>
      <c r="C137" s="4">
        <v>96.63</v>
      </c>
      <c r="D137" s="4">
        <v>95.01</v>
      </c>
      <c r="E137" s="4">
        <v>96.4</v>
      </c>
      <c r="F137" s="4">
        <v>149294</v>
      </c>
    </row>
    <row r="138" spans="1:6" x14ac:dyDescent="0.2">
      <c r="A138" s="1" t="s">
        <v>128</v>
      </c>
      <c r="B138" s="4">
        <v>96.63</v>
      </c>
      <c r="C138" s="4">
        <v>97.28</v>
      </c>
      <c r="D138" s="4">
        <v>96.51</v>
      </c>
      <c r="E138" s="4">
        <v>97.04</v>
      </c>
      <c r="F138" s="4">
        <v>224842</v>
      </c>
    </row>
    <row r="139" spans="1:6" x14ac:dyDescent="0.2">
      <c r="A139" s="1" t="s">
        <v>127</v>
      </c>
      <c r="B139" s="4">
        <v>95.2</v>
      </c>
      <c r="C139" s="4">
        <v>96.5</v>
      </c>
      <c r="D139" s="4">
        <v>94.08</v>
      </c>
      <c r="E139" s="4">
        <v>96.5</v>
      </c>
      <c r="F139" s="4">
        <v>369248</v>
      </c>
    </row>
    <row r="140" spans="1:6" x14ac:dyDescent="0.2">
      <c r="A140" s="1" t="s">
        <v>126</v>
      </c>
      <c r="B140" s="4">
        <v>97.45</v>
      </c>
      <c r="C140" s="4">
        <v>98.65</v>
      </c>
      <c r="D140" s="4">
        <v>94.26</v>
      </c>
      <c r="E140" s="4">
        <v>94.92</v>
      </c>
      <c r="F140" s="4">
        <v>320587</v>
      </c>
    </row>
    <row r="141" spans="1:6" x14ac:dyDescent="0.2">
      <c r="A141" s="1" t="s">
        <v>125</v>
      </c>
      <c r="B141" s="4">
        <v>94.88</v>
      </c>
      <c r="C141" s="4">
        <v>95.41</v>
      </c>
      <c r="D141" s="4">
        <v>93.97</v>
      </c>
      <c r="E141" s="4">
        <v>94.22</v>
      </c>
      <c r="F141" s="4">
        <v>221388</v>
      </c>
    </row>
    <row r="142" spans="1:6" x14ac:dyDescent="0.2">
      <c r="A142" s="1" t="s">
        <v>124</v>
      </c>
      <c r="B142" s="4">
        <v>95.75</v>
      </c>
      <c r="C142" s="4">
        <v>96.075000000000003</v>
      </c>
      <c r="D142" s="4">
        <v>94.1</v>
      </c>
      <c r="E142" s="4">
        <v>94.11</v>
      </c>
      <c r="F142" s="4">
        <v>197868</v>
      </c>
    </row>
    <row r="143" spans="1:6" x14ac:dyDescent="0.2">
      <c r="A143" s="1" t="s">
        <v>123</v>
      </c>
      <c r="B143" s="4">
        <v>94</v>
      </c>
      <c r="C143" s="4">
        <v>94.65</v>
      </c>
      <c r="D143" s="4">
        <v>91.16</v>
      </c>
      <c r="E143" s="4">
        <v>92.09</v>
      </c>
      <c r="F143" s="4">
        <v>418444</v>
      </c>
    </row>
    <row r="144" spans="1:6" x14ac:dyDescent="0.2">
      <c r="A144" s="1" t="s">
        <v>122</v>
      </c>
      <c r="B144" s="4">
        <v>92.55</v>
      </c>
      <c r="C144" s="4">
        <v>94.92</v>
      </c>
      <c r="D144" s="4">
        <v>92.5</v>
      </c>
      <c r="E144" s="4">
        <v>94.85</v>
      </c>
      <c r="F144" s="4">
        <v>221274</v>
      </c>
    </row>
    <row r="145" spans="1:6" x14ac:dyDescent="0.2">
      <c r="A145" s="1" t="s">
        <v>121</v>
      </c>
      <c r="B145" s="4">
        <v>95.02</v>
      </c>
      <c r="C145" s="4">
        <v>98.05</v>
      </c>
      <c r="D145" s="4">
        <v>94.2</v>
      </c>
      <c r="E145" s="4">
        <v>98.01</v>
      </c>
      <c r="F145" s="4">
        <v>274958</v>
      </c>
    </row>
    <row r="146" spans="1:6" x14ac:dyDescent="0.2">
      <c r="A146" s="1" t="s">
        <v>120</v>
      </c>
      <c r="B146" s="4">
        <v>100.74</v>
      </c>
      <c r="C146" s="4">
        <v>102.79</v>
      </c>
      <c r="D146" s="4">
        <v>99.89</v>
      </c>
      <c r="E146" s="4">
        <v>100.64</v>
      </c>
      <c r="F146" s="4">
        <v>389655</v>
      </c>
    </row>
    <row r="147" spans="1:6" x14ac:dyDescent="0.2">
      <c r="A147" s="1" t="s">
        <v>119</v>
      </c>
      <c r="B147" s="4">
        <v>100.33</v>
      </c>
      <c r="C147" s="4">
        <v>100.33</v>
      </c>
      <c r="D147" s="4">
        <v>97.66</v>
      </c>
      <c r="E147" s="4">
        <v>98.48</v>
      </c>
      <c r="F147" s="4">
        <v>305170</v>
      </c>
    </row>
    <row r="148" spans="1:6" x14ac:dyDescent="0.2">
      <c r="A148" s="1" t="s">
        <v>118</v>
      </c>
      <c r="B148" s="4">
        <v>98.48</v>
      </c>
      <c r="C148" s="4">
        <v>98.92</v>
      </c>
      <c r="D148" s="4">
        <v>96.89</v>
      </c>
      <c r="E148" s="4">
        <v>98.05</v>
      </c>
      <c r="F148" s="4">
        <v>240411</v>
      </c>
    </row>
    <row r="149" spans="1:6" x14ac:dyDescent="0.2">
      <c r="A149" s="1" t="s">
        <v>117</v>
      </c>
      <c r="B149" s="4">
        <v>98.15</v>
      </c>
      <c r="C149" s="4">
        <v>99.25</v>
      </c>
      <c r="D149" s="4">
        <v>97.6</v>
      </c>
      <c r="E149" s="4">
        <v>98.4</v>
      </c>
      <c r="F149" s="4">
        <v>268665</v>
      </c>
    </row>
    <row r="150" spans="1:6" x14ac:dyDescent="0.2">
      <c r="A150" s="1" t="s">
        <v>116</v>
      </c>
      <c r="B150" s="4">
        <v>98.47</v>
      </c>
      <c r="C150" s="4">
        <v>100.4</v>
      </c>
      <c r="D150" s="4">
        <v>98.4</v>
      </c>
      <c r="E150" s="4">
        <v>100.27</v>
      </c>
      <c r="F150" s="4">
        <v>239045</v>
      </c>
    </row>
    <row r="151" spans="1:6" x14ac:dyDescent="0.2">
      <c r="A151" s="1" t="s">
        <v>115</v>
      </c>
      <c r="B151" s="4">
        <v>100</v>
      </c>
      <c r="C151" s="4">
        <v>101.57</v>
      </c>
      <c r="D151" s="4">
        <v>99.78</v>
      </c>
      <c r="E151" s="4">
        <v>100.88</v>
      </c>
      <c r="F151" s="4">
        <v>240912</v>
      </c>
    </row>
    <row r="152" spans="1:6" x14ac:dyDescent="0.2">
      <c r="A152" s="1" t="s">
        <v>114</v>
      </c>
      <c r="B152" s="4">
        <v>101.88</v>
      </c>
      <c r="C152" s="4">
        <v>102.97</v>
      </c>
      <c r="D152" s="4">
        <v>101.51</v>
      </c>
      <c r="E152" s="4">
        <v>101.51</v>
      </c>
      <c r="F152" s="4">
        <v>366846</v>
      </c>
    </row>
    <row r="153" spans="1:6" x14ac:dyDescent="0.2">
      <c r="A153" s="1" t="s">
        <v>113</v>
      </c>
      <c r="B153" s="4">
        <v>99.55</v>
      </c>
      <c r="C153" s="4">
        <v>101.25</v>
      </c>
      <c r="D153" s="4">
        <v>99.37</v>
      </c>
      <c r="E153" s="4">
        <v>101.25</v>
      </c>
      <c r="F153" s="4">
        <v>218461</v>
      </c>
    </row>
    <row r="154" spans="1:6" x14ac:dyDescent="0.2">
      <c r="A154" s="1" t="s">
        <v>112</v>
      </c>
      <c r="B154" s="4">
        <v>102.38</v>
      </c>
      <c r="C154" s="4">
        <v>103.3</v>
      </c>
      <c r="D154" s="4">
        <v>101.565</v>
      </c>
      <c r="E154" s="4">
        <v>101.72</v>
      </c>
      <c r="F154" s="4">
        <v>195037</v>
      </c>
    </row>
    <row r="155" spans="1:6" x14ac:dyDescent="0.2">
      <c r="A155" s="1" t="s">
        <v>111</v>
      </c>
      <c r="B155" s="4">
        <v>102.4</v>
      </c>
      <c r="C155" s="4">
        <v>102.95</v>
      </c>
      <c r="D155" s="4">
        <v>101.39</v>
      </c>
      <c r="E155" s="4">
        <v>102.25</v>
      </c>
      <c r="F155" s="4">
        <v>348836</v>
      </c>
    </row>
    <row r="156" spans="1:6" x14ac:dyDescent="0.2">
      <c r="A156" s="1" t="s">
        <v>110</v>
      </c>
      <c r="B156" s="4">
        <v>103</v>
      </c>
      <c r="C156" s="4">
        <v>103</v>
      </c>
      <c r="D156" s="4">
        <v>101.26</v>
      </c>
      <c r="E156" s="4">
        <v>101.98</v>
      </c>
      <c r="F156" s="4">
        <v>262410</v>
      </c>
    </row>
    <row r="157" spans="1:6" x14ac:dyDescent="0.2">
      <c r="A157" s="1" t="s">
        <v>109</v>
      </c>
      <c r="B157" s="4">
        <v>101.95</v>
      </c>
      <c r="C157" s="4">
        <v>102.55</v>
      </c>
      <c r="D157" s="4">
        <v>101.27</v>
      </c>
      <c r="E157" s="4">
        <v>102.45</v>
      </c>
      <c r="F157" s="4">
        <v>364429</v>
      </c>
    </row>
    <row r="158" spans="1:6" x14ac:dyDescent="0.2">
      <c r="A158" s="1" t="s">
        <v>108</v>
      </c>
      <c r="B158" s="4">
        <v>102</v>
      </c>
      <c r="C158" s="4">
        <v>108.08</v>
      </c>
      <c r="D158" s="4">
        <v>96.55</v>
      </c>
      <c r="E158" s="4">
        <v>97.78</v>
      </c>
      <c r="F158" s="4">
        <v>759513</v>
      </c>
    </row>
    <row r="159" spans="1:6" x14ac:dyDescent="0.2">
      <c r="A159" s="1" t="s">
        <v>107</v>
      </c>
      <c r="B159" s="4">
        <v>95.47</v>
      </c>
      <c r="C159" s="4">
        <v>100.01</v>
      </c>
      <c r="D159" s="4">
        <v>94.07</v>
      </c>
      <c r="E159" s="4">
        <v>99.73</v>
      </c>
      <c r="F159" s="4">
        <v>707339</v>
      </c>
    </row>
    <row r="160" spans="1:6" x14ac:dyDescent="0.2">
      <c r="A160" s="1" t="s">
        <v>106</v>
      </c>
      <c r="B160" s="4">
        <v>99.64</v>
      </c>
      <c r="C160" s="4">
        <v>101.99</v>
      </c>
      <c r="D160" s="4">
        <v>99.1</v>
      </c>
      <c r="E160" s="4">
        <v>101.99</v>
      </c>
      <c r="F160" s="4">
        <v>449401</v>
      </c>
    </row>
    <row r="161" spans="1:6" x14ac:dyDescent="0.2">
      <c r="A161" s="1" t="s">
        <v>105</v>
      </c>
      <c r="B161" s="4">
        <v>102.24</v>
      </c>
      <c r="C161" s="4">
        <v>102.52</v>
      </c>
      <c r="D161" s="4">
        <v>99.39</v>
      </c>
      <c r="E161" s="4">
        <v>100.88</v>
      </c>
      <c r="F161" s="4">
        <v>363478</v>
      </c>
    </row>
    <row r="162" spans="1:6" x14ac:dyDescent="0.2">
      <c r="A162" s="1" t="s">
        <v>104</v>
      </c>
      <c r="B162" s="4">
        <v>102</v>
      </c>
      <c r="C162" s="4">
        <v>102.86</v>
      </c>
      <c r="D162" s="4">
        <v>100.36</v>
      </c>
      <c r="E162" s="4">
        <v>101.44</v>
      </c>
      <c r="F162" s="4">
        <v>241360</v>
      </c>
    </row>
    <row r="163" spans="1:6" x14ac:dyDescent="0.2">
      <c r="A163" s="1" t="s">
        <v>103</v>
      </c>
      <c r="B163" s="4">
        <v>101.7</v>
      </c>
      <c r="C163" s="4">
        <v>102.35</v>
      </c>
      <c r="D163" s="4">
        <v>100.72</v>
      </c>
      <c r="E163" s="4">
        <v>101.78</v>
      </c>
      <c r="F163" s="4">
        <v>258280</v>
      </c>
    </row>
    <row r="164" spans="1:6" x14ac:dyDescent="0.2">
      <c r="A164" s="1" t="s">
        <v>102</v>
      </c>
      <c r="B164" s="4">
        <v>101</v>
      </c>
      <c r="C164" s="4">
        <v>101</v>
      </c>
      <c r="D164" s="4">
        <v>97.98</v>
      </c>
      <c r="E164" s="4">
        <v>98.23</v>
      </c>
      <c r="F164" s="4">
        <v>445839</v>
      </c>
    </row>
    <row r="165" spans="1:6" x14ac:dyDescent="0.2">
      <c r="A165" s="1" t="s">
        <v>101</v>
      </c>
      <c r="B165" s="4">
        <v>98.49</v>
      </c>
      <c r="C165" s="4">
        <v>98.49</v>
      </c>
      <c r="D165" s="4">
        <v>95.89</v>
      </c>
      <c r="E165" s="4">
        <v>96</v>
      </c>
      <c r="F165" s="4">
        <v>548928</v>
      </c>
    </row>
    <row r="166" spans="1:6" x14ac:dyDescent="0.2">
      <c r="A166" s="1" t="s">
        <v>100</v>
      </c>
      <c r="B166" s="4">
        <v>93.1</v>
      </c>
      <c r="C166" s="4">
        <v>93.73</v>
      </c>
      <c r="D166" s="4">
        <v>91.93</v>
      </c>
      <c r="E166" s="4">
        <v>92</v>
      </c>
      <c r="F166" s="4">
        <v>621827</v>
      </c>
    </row>
    <row r="167" spans="1:6" x14ac:dyDescent="0.2">
      <c r="A167" s="1" t="s">
        <v>99</v>
      </c>
      <c r="B167" s="4">
        <v>91.02</v>
      </c>
      <c r="C167" s="4">
        <v>92.1</v>
      </c>
      <c r="D167" s="4">
        <v>90.2</v>
      </c>
      <c r="E167" s="4">
        <v>91.68</v>
      </c>
      <c r="F167" s="4">
        <v>676436</v>
      </c>
    </row>
    <row r="168" spans="1:6" x14ac:dyDescent="0.2">
      <c r="A168" s="1" t="s">
        <v>98</v>
      </c>
      <c r="B168" s="4">
        <v>90.84</v>
      </c>
      <c r="C168" s="4">
        <v>93.08</v>
      </c>
      <c r="D168" s="4">
        <v>90.56</v>
      </c>
      <c r="E168" s="4">
        <v>93.08</v>
      </c>
      <c r="F168" s="4">
        <v>372611</v>
      </c>
    </row>
    <row r="169" spans="1:6" x14ac:dyDescent="0.2">
      <c r="A169" s="1" t="s">
        <v>97</v>
      </c>
      <c r="B169" s="4">
        <v>93.4</v>
      </c>
      <c r="C169" s="4">
        <v>93.82</v>
      </c>
      <c r="D169" s="4">
        <v>92.05</v>
      </c>
      <c r="E169" s="4">
        <v>92.58</v>
      </c>
      <c r="F169" s="4">
        <v>397018</v>
      </c>
    </row>
    <row r="170" spans="1:6" x14ac:dyDescent="0.2">
      <c r="A170" s="1" t="s">
        <v>96</v>
      </c>
      <c r="B170" s="4">
        <v>91.92</v>
      </c>
      <c r="C170" s="4">
        <v>92.19</v>
      </c>
      <c r="D170" s="4">
        <v>91.16</v>
      </c>
      <c r="E170" s="4">
        <v>92.07</v>
      </c>
      <c r="F170" s="4">
        <v>278538</v>
      </c>
    </row>
    <row r="171" spans="1:6" x14ac:dyDescent="0.2">
      <c r="A171" s="1" t="s">
        <v>95</v>
      </c>
      <c r="B171" s="4">
        <v>92.1</v>
      </c>
      <c r="C171" s="4">
        <v>92.92</v>
      </c>
      <c r="D171" s="4">
        <v>92.04</v>
      </c>
      <c r="E171" s="4">
        <v>92.76</v>
      </c>
      <c r="F171" s="4">
        <v>204519</v>
      </c>
    </row>
    <row r="172" spans="1:6" x14ac:dyDescent="0.2">
      <c r="A172" s="1" t="s">
        <v>94</v>
      </c>
      <c r="B172" s="4">
        <v>92.3</v>
      </c>
      <c r="C172" s="4">
        <v>92.44</v>
      </c>
      <c r="D172" s="4">
        <v>91.25</v>
      </c>
      <c r="E172" s="4">
        <v>92.05</v>
      </c>
      <c r="F172" s="4">
        <v>422202</v>
      </c>
    </row>
    <row r="173" spans="1:6" x14ac:dyDescent="0.2">
      <c r="A173" s="1" t="s">
        <v>93</v>
      </c>
      <c r="B173" s="4">
        <v>91.47</v>
      </c>
      <c r="C173" s="4">
        <v>94.58</v>
      </c>
      <c r="D173" s="4">
        <v>91.06</v>
      </c>
      <c r="E173" s="4">
        <v>94.3</v>
      </c>
      <c r="F173" s="4">
        <v>351137</v>
      </c>
    </row>
    <row r="174" spans="1:6" x14ac:dyDescent="0.2">
      <c r="A174" s="1" t="s">
        <v>92</v>
      </c>
      <c r="B174" s="4">
        <v>93.25</v>
      </c>
      <c r="C174" s="4">
        <v>94.49</v>
      </c>
      <c r="D174" s="4">
        <v>92.4</v>
      </c>
      <c r="E174" s="4">
        <v>94.4</v>
      </c>
      <c r="F174" s="4">
        <v>296173</v>
      </c>
    </row>
    <row r="175" spans="1:6" x14ac:dyDescent="0.2">
      <c r="A175" s="1" t="s">
        <v>91</v>
      </c>
      <c r="B175" s="4">
        <v>93.6</v>
      </c>
      <c r="C175" s="4">
        <v>93.6</v>
      </c>
      <c r="D175" s="4">
        <v>91.93</v>
      </c>
      <c r="E175" s="4">
        <v>92.71</v>
      </c>
      <c r="F175" s="4">
        <v>317484</v>
      </c>
    </row>
    <row r="176" spans="1:6" x14ac:dyDescent="0.2">
      <c r="A176" s="1" t="s">
        <v>90</v>
      </c>
      <c r="B176" s="4">
        <v>92.87</v>
      </c>
      <c r="C176" s="4">
        <v>93.02</v>
      </c>
      <c r="D176" s="4">
        <v>91.23</v>
      </c>
      <c r="E176" s="4">
        <v>91.88</v>
      </c>
      <c r="F176" s="4">
        <v>238090</v>
      </c>
    </row>
    <row r="177" spans="1:6" x14ac:dyDescent="0.2">
      <c r="A177" s="1" t="s">
        <v>89</v>
      </c>
      <c r="B177" s="4">
        <v>91</v>
      </c>
      <c r="C177" s="4">
        <v>91.93</v>
      </c>
      <c r="D177" s="4">
        <v>89.29</v>
      </c>
      <c r="E177" s="4">
        <v>90.65</v>
      </c>
      <c r="F177" s="4">
        <v>411663</v>
      </c>
    </row>
    <row r="178" spans="1:6" x14ac:dyDescent="0.2">
      <c r="A178" s="1" t="s">
        <v>88</v>
      </c>
      <c r="B178" s="4">
        <v>90.37</v>
      </c>
      <c r="C178" s="4">
        <v>91.59</v>
      </c>
      <c r="D178" s="4">
        <v>89.69</v>
      </c>
      <c r="E178" s="4">
        <v>91.37</v>
      </c>
      <c r="F178" s="4">
        <v>236528</v>
      </c>
    </row>
    <row r="179" spans="1:6" x14ac:dyDescent="0.2">
      <c r="A179" s="1" t="s">
        <v>87</v>
      </c>
      <c r="B179" s="4">
        <v>90.35</v>
      </c>
      <c r="C179" s="4">
        <v>90.49</v>
      </c>
      <c r="D179" s="4">
        <v>88.34</v>
      </c>
      <c r="E179" s="4">
        <v>89.11</v>
      </c>
      <c r="F179" s="4">
        <v>480607</v>
      </c>
    </row>
    <row r="180" spans="1:6" x14ac:dyDescent="0.2">
      <c r="A180" s="1" t="s">
        <v>86</v>
      </c>
      <c r="B180" s="4">
        <v>88.21</v>
      </c>
      <c r="C180" s="4">
        <v>88.86</v>
      </c>
      <c r="D180" s="4">
        <v>86.23</v>
      </c>
      <c r="E180" s="4">
        <v>88.22</v>
      </c>
      <c r="F180" s="4">
        <v>610776</v>
      </c>
    </row>
    <row r="181" spans="1:6" x14ac:dyDescent="0.2">
      <c r="A181" s="1" t="s">
        <v>85</v>
      </c>
      <c r="B181" s="4">
        <v>88.73</v>
      </c>
      <c r="C181" s="4">
        <v>88.73</v>
      </c>
      <c r="D181" s="4">
        <v>86.52</v>
      </c>
      <c r="E181" s="4">
        <v>86.99</v>
      </c>
      <c r="F181" s="4">
        <v>610247</v>
      </c>
    </row>
    <row r="182" spans="1:6" x14ac:dyDescent="0.2">
      <c r="A182" s="1" t="s">
        <v>84</v>
      </c>
      <c r="B182" s="4">
        <v>86.5</v>
      </c>
      <c r="C182" s="4">
        <v>88.47</v>
      </c>
      <c r="D182" s="4">
        <v>85.73</v>
      </c>
      <c r="E182" s="4">
        <v>88.05</v>
      </c>
      <c r="F182" s="4">
        <v>406052</v>
      </c>
    </row>
    <row r="183" spans="1:6" x14ac:dyDescent="0.2">
      <c r="A183" s="1" t="s">
        <v>83</v>
      </c>
      <c r="B183" s="4">
        <v>88.66</v>
      </c>
      <c r="C183" s="4">
        <v>88.84</v>
      </c>
      <c r="D183" s="4">
        <v>86.33</v>
      </c>
      <c r="E183" s="4">
        <v>87.54</v>
      </c>
      <c r="F183" s="4">
        <v>325934</v>
      </c>
    </row>
    <row r="184" spans="1:6" x14ac:dyDescent="0.2">
      <c r="A184" s="1" t="s">
        <v>82</v>
      </c>
      <c r="B184" s="4">
        <v>88.32</v>
      </c>
      <c r="C184" s="4">
        <v>88.87</v>
      </c>
      <c r="D184" s="4">
        <v>85.484999999999999</v>
      </c>
      <c r="E184" s="4">
        <v>85.64</v>
      </c>
      <c r="F184" s="4">
        <v>470501</v>
      </c>
    </row>
    <row r="185" spans="1:6" x14ac:dyDescent="0.2">
      <c r="A185" s="1" t="s">
        <v>81</v>
      </c>
      <c r="B185" s="4">
        <v>86.5</v>
      </c>
      <c r="C185" s="4">
        <v>88.99</v>
      </c>
      <c r="D185" s="4">
        <v>85.98</v>
      </c>
      <c r="E185" s="4">
        <v>88.72</v>
      </c>
      <c r="F185" s="4">
        <v>617757</v>
      </c>
    </row>
    <row r="186" spans="1:6" x14ac:dyDescent="0.2">
      <c r="A186" s="1" t="s">
        <v>80</v>
      </c>
      <c r="B186" s="4">
        <v>89.34</v>
      </c>
      <c r="C186" s="4">
        <v>91.73</v>
      </c>
      <c r="D186" s="4">
        <v>88.95</v>
      </c>
      <c r="E186" s="4">
        <v>91.5</v>
      </c>
      <c r="F186" s="4">
        <v>728536</v>
      </c>
    </row>
    <row r="187" spans="1:6" x14ac:dyDescent="0.2">
      <c r="A187" s="1" t="s">
        <v>79</v>
      </c>
      <c r="B187" s="4">
        <v>91.64</v>
      </c>
      <c r="C187" s="4">
        <v>91.84</v>
      </c>
      <c r="D187" s="4">
        <v>90.36</v>
      </c>
      <c r="E187" s="4">
        <v>91.6</v>
      </c>
      <c r="F187" s="4">
        <v>1475407</v>
      </c>
    </row>
    <row r="188" spans="1:6" x14ac:dyDescent="0.2">
      <c r="A188" s="1" t="s">
        <v>78</v>
      </c>
      <c r="B188" s="4">
        <v>91.48</v>
      </c>
      <c r="C188" s="4">
        <v>93.31</v>
      </c>
      <c r="D188" s="4">
        <v>91.07</v>
      </c>
      <c r="E188" s="4">
        <v>91.97</v>
      </c>
      <c r="F188" s="4">
        <v>290693</v>
      </c>
    </row>
    <row r="189" spans="1:6" x14ac:dyDescent="0.2">
      <c r="A189" s="1" t="s">
        <v>77</v>
      </c>
      <c r="B189" s="4">
        <v>92.64</v>
      </c>
      <c r="C189" s="4">
        <v>93.5</v>
      </c>
      <c r="D189" s="4">
        <v>92.29</v>
      </c>
      <c r="E189" s="4">
        <v>92.92</v>
      </c>
      <c r="F189" s="4">
        <v>207264</v>
      </c>
    </row>
    <row r="190" spans="1:6" x14ac:dyDescent="0.2">
      <c r="A190" s="1" t="s">
        <v>76</v>
      </c>
      <c r="B190" s="4">
        <v>93.86</v>
      </c>
      <c r="C190" s="4">
        <v>95.43</v>
      </c>
      <c r="D190" s="4">
        <v>93.27</v>
      </c>
      <c r="E190" s="4">
        <v>95.23</v>
      </c>
      <c r="F190" s="4">
        <v>372624</v>
      </c>
    </row>
    <row r="191" spans="1:6" x14ac:dyDescent="0.2">
      <c r="A191" s="1" t="s">
        <v>75</v>
      </c>
      <c r="B191" s="4">
        <v>94.94</v>
      </c>
      <c r="C191" s="4">
        <v>95.29</v>
      </c>
      <c r="D191" s="4">
        <v>93.99</v>
      </c>
      <c r="E191" s="4">
        <v>94.83</v>
      </c>
      <c r="F191" s="4">
        <v>330855</v>
      </c>
    </row>
    <row r="192" spans="1:6" x14ac:dyDescent="0.2">
      <c r="A192" s="1" t="s">
        <v>74</v>
      </c>
      <c r="B192" s="4">
        <v>94.78</v>
      </c>
      <c r="C192" s="4">
        <v>95.7</v>
      </c>
      <c r="D192" s="4">
        <v>94.56</v>
      </c>
      <c r="E192" s="4">
        <v>94.67</v>
      </c>
      <c r="F192" s="4">
        <v>202186</v>
      </c>
    </row>
    <row r="193" spans="1:6" x14ac:dyDescent="0.2">
      <c r="A193" s="1" t="s">
        <v>73</v>
      </c>
      <c r="B193" s="4">
        <v>93.39</v>
      </c>
      <c r="C193" s="4">
        <v>94.49</v>
      </c>
      <c r="D193" s="4">
        <v>92.83</v>
      </c>
      <c r="E193" s="4">
        <v>92.83</v>
      </c>
      <c r="F193" s="4">
        <v>345486</v>
      </c>
    </row>
    <row r="194" spans="1:6" x14ac:dyDescent="0.2">
      <c r="A194" s="1" t="s">
        <v>72</v>
      </c>
      <c r="B194" s="4">
        <v>93.59</v>
      </c>
      <c r="C194" s="4">
        <v>93.95</v>
      </c>
      <c r="D194" s="4">
        <v>92.5</v>
      </c>
      <c r="E194" s="4">
        <v>93.1</v>
      </c>
      <c r="F194" s="4">
        <v>317148</v>
      </c>
    </row>
    <row r="195" spans="1:6" x14ac:dyDescent="0.2">
      <c r="A195" s="1" t="s">
        <v>71</v>
      </c>
      <c r="B195" s="4">
        <v>93.99</v>
      </c>
      <c r="C195" s="4">
        <v>94.51</v>
      </c>
      <c r="D195" s="4">
        <v>93.22</v>
      </c>
      <c r="E195" s="4">
        <v>94.51</v>
      </c>
      <c r="F195" s="4">
        <v>216724</v>
      </c>
    </row>
    <row r="196" spans="1:6" x14ac:dyDescent="0.2">
      <c r="A196" s="1" t="s">
        <v>70</v>
      </c>
      <c r="B196" s="4">
        <v>93.42</v>
      </c>
      <c r="C196" s="4">
        <v>94.51</v>
      </c>
      <c r="D196" s="4">
        <v>91.02</v>
      </c>
      <c r="E196" s="4">
        <v>94.16</v>
      </c>
      <c r="F196" s="4">
        <v>388009</v>
      </c>
    </row>
    <row r="197" spans="1:6" x14ac:dyDescent="0.2">
      <c r="A197" s="1" t="s">
        <v>69</v>
      </c>
      <c r="B197" s="4">
        <v>92.6</v>
      </c>
      <c r="C197" s="4">
        <v>93.62</v>
      </c>
      <c r="D197" s="4">
        <v>91.26</v>
      </c>
      <c r="E197" s="4">
        <v>91.39</v>
      </c>
      <c r="F197" s="4">
        <v>289236</v>
      </c>
    </row>
    <row r="198" spans="1:6" x14ac:dyDescent="0.2">
      <c r="A198" s="1" t="s">
        <v>68</v>
      </c>
      <c r="B198" s="4">
        <v>85.21</v>
      </c>
      <c r="C198" s="4">
        <v>88.68</v>
      </c>
      <c r="D198" s="4">
        <v>83.32</v>
      </c>
      <c r="E198" s="4">
        <v>86</v>
      </c>
      <c r="F198" s="4">
        <v>705532</v>
      </c>
    </row>
    <row r="199" spans="1:6" x14ac:dyDescent="0.2">
      <c r="A199" s="1" t="s">
        <v>67</v>
      </c>
      <c r="B199" s="4">
        <v>86.82</v>
      </c>
      <c r="C199" s="4">
        <v>88.91</v>
      </c>
      <c r="D199" s="4">
        <v>86.12</v>
      </c>
      <c r="E199" s="4">
        <v>88.91</v>
      </c>
      <c r="F199" s="4">
        <v>544911</v>
      </c>
    </row>
    <row r="200" spans="1:6" x14ac:dyDescent="0.2">
      <c r="A200" s="1" t="s">
        <v>66</v>
      </c>
      <c r="B200" s="4">
        <v>86.55</v>
      </c>
      <c r="C200" s="4">
        <v>90.35</v>
      </c>
      <c r="D200" s="4">
        <v>86.55</v>
      </c>
      <c r="E200" s="4">
        <v>90.35</v>
      </c>
      <c r="F200" s="4">
        <v>376556</v>
      </c>
    </row>
    <row r="201" spans="1:6" x14ac:dyDescent="0.2">
      <c r="A201" s="1" t="s">
        <v>65</v>
      </c>
      <c r="B201" s="4">
        <v>95.7</v>
      </c>
      <c r="C201" s="4">
        <v>96.82</v>
      </c>
      <c r="D201" s="4">
        <v>94.68</v>
      </c>
      <c r="E201" s="4">
        <v>96.35</v>
      </c>
      <c r="F201" s="4">
        <v>401912</v>
      </c>
    </row>
    <row r="202" spans="1:6" x14ac:dyDescent="0.2">
      <c r="A202" s="1" t="s">
        <v>64</v>
      </c>
      <c r="B202" s="4">
        <v>94.01</v>
      </c>
      <c r="C202" s="4">
        <v>95.31</v>
      </c>
      <c r="D202" s="4">
        <v>93.71</v>
      </c>
      <c r="E202" s="4">
        <v>94.96</v>
      </c>
      <c r="F202" s="4">
        <v>295249</v>
      </c>
    </row>
    <row r="203" spans="1:6" x14ac:dyDescent="0.2">
      <c r="A203" s="1" t="s">
        <v>63</v>
      </c>
      <c r="B203" s="4">
        <v>95.32</v>
      </c>
      <c r="C203" s="4">
        <v>97.75</v>
      </c>
      <c r="D203" s="4">
        <v>94.71</v>
      </c>
      <c r="E203" s="4">
        <v>97.28</v>
      </c>
      <c r="F203" s="4">
        <v>388400</v>
      </c>
    </row>
    <row r="204" spans="1:6" x14ac:dyDescent="0.2">
      <c r="A204" s="1" t="s">
        <v>62</v>
      </c>
      <c r="B204" s="4">
        <v>97.38</v>
      </c>
      <c r="C204" s="4">
        <v>99.69</v>
      </c>
      <c r="D204" s="4">
        <v>97.07</v>
      </c>
      <c r="E204" s="4">
        <v>97.3</v>
      </c>
      <c r="F204" s="4">
        <v>352467</v>
      </c>
    </row>
    <row r="205" spans="1:6" x14ac:dyDescent="0.2">
      <c r="A205" s="1" t="s">
        <v>61</v>
      </c>
      <c r="B205" s="4">
        <v>97.61</v>
      </c>
      <c r="C205" s="4">
        <v>98.71</v>
      </c>
      <c r="D205" s="4">
        <v>97.53</v>
      </c>
      <c r="E205" s="4">
        <v>97.58</v>
      </c>
      <c r="F205" s="4">
        <v>307571</v>
      </c>
    </row>
    <row r="206" spans="1:6" x14ac:dyDescent="0.2">
      <c r="A206" s="1" t="s">
        <v>60</v>
      </c>
      <c r="B206" s="4">
        <v>97.4</v>
      </c>
      <c r="C206" s="4">
        <v>98.44</v>
      </c>
      <c r="D206" s="4">
        <v>96.48</v>
      </c>
      <c r="E206" s="4">
        <v>98.44</v>
      </c>
      <c r="F206" s="4">
        <v>301120</v>
      </c>
    </row>
    <row r="207" spans="1:6" x14ac:dyDescent="0.2">
      <c r="A207" s="1" t="s">
        <v>59</v>
      </c>
      <c r="B207" s="4">
        <v>97.34</v>
      </c>
      <c r="C207" s="4">
        <v>99.58</v>
      </c>
      <c r="D207" s="4">
        <v>97.02</v>
      </c>
      <c r="E207" s="4">
        <v>98.93</v>
      </c>
      <c r="F207" s="4">
        <v>357476</v>
      </c>
    </row>
    <row r="208" spans="1:6" x14ac:dyDescent="0.2">
      <c r="A208" s="1" t="s">
        <v>58</v>
      </c>
      <c r="B208" s="4">
        <v>101.5</v>
      </c>
      <c r="C208" s="4">
        <v>101.93</v>
      </c>
      <c r="D208" s="4">
        <v>99.96</v>
      </c>
      <c r="E208" s="4">
        <v>100.45</v>
      </c>
      <c r="F208" s="4">
        <v>410672</v>
      </c>
    </row>
    <row r="209" spans="1:6" x14ac:dyDescent="0.2">
      <c r="A209" s="1" t="s">
        <v>57</v>
      </c>
      <c r="B209" s="4">
        <v>100.58</v>
      </c>
      <c r="C209" s="4">
        <v>100.82</v>
      </c>
      <c r="D209" s="4">
        <v>99.77</v>
      </c>
      <c r="E209" s="4">
        <v>100.15</v>
      </c>
      <c r="F209" s="4">
        <v>255099</v>
      </c>
    </row>
    <row r="210" spans="1:6" x14ac:dyDescent="0.2">
      <c r="A210" s="1" t="s">
        <v>56</v>
      </c>
      <c r="B210" s="4">
        <v>101.5</v>
      </c>
      <c r="C210" s="4">
        <v>102.69</v>
      </c>
      <c r="D210" s="4">
        <v>101.31</v>
      </c>
      <c r="E210" s="4">
        <v>101.69</v>
      </c>
      <c r="F210" s="4">
        <v>281463</v>
      </c>
    </row>
    <row r="211" spans="1:6" x14ac:dyDescent="0.2">
      <c r="A211" s="1" t="s">
        <v>55</v>
      </c>
      <c r="B211" s="4">
        <v>101.89</v>
      </c>
      <c r="C211" s="4">
        <v>103.49</v>
      </c>
      <c r="D211" s="4">
        <v>101.8</v>
      </c>
      <c r="E211" s="4">
        <v>102.83</v>
      </c>
      <c r="F211" s="4">
        <v>227052</v>
      </c>
    </row>
    <row r="212" spans="1:6" x14ac:dyDescent="0.2">
      <c r="A212" s="1" t="s">
        <v>54</v>
      </c>
      <c r="B212" s="4">
        <v>103.01</v>
      </c>
      <c r="C212" s="4">
        <v>104.7</v>
      </c>
      <c r="D212" s="4">
        <v>102.93</v>
      </c>
      <c r="E212" s="4">
        <v>103.59</v>
      </c>
      <c r="F212" s="4">
        <v>408334</v>
      </c>
    </row>
    <row r="213" spans="1:6" x14ac:dyDescent="0.2">
      <c r="A213" s="1" t="s">
        <v>53</v>
      </c>
      <c r="B213" s="4">
        <v>103.75</v>
      </c>
      <c r="C213" s="4">
        <v>105.16</v>
      </c>
      <c r="D213" s="4">
        <v>103.6</v>
      </c>
      <c r="E213" s="4">
        <v>104.44</v>
      </c>
      <c r="F213" s="4">
        <v>277665</v>
      </c>
    </row>
    <row r="214" spans="1:6" x14ac:dyDescent="0.2">
      <c r="A214" s="1" t="s">
        <v>52</v>
      </c>
      <c r="B214" s="4">
        <v>104.04</v>
      </c>
      <c r="C214" s="4">
        <v>104.65</v>
      </c>
      <c r="D214" s="4">
        <v>103.51</v>
      </c>
      <c r="E214" s="4">
        <v>104.27</v>
      </c>
      <c r="F214" s="4">
        <v>270408</v>
      </c>
    </row>
    <row r="215" spans="1:6" x14ac:dyDescent="0.2">
      <c r="A215" s="1" t="s">
        <v>51</v>
      </c>
      <c r="B215" s="4">
        <v>104.4</v>
      </c>
      <c r="C215" s="4">
        <v>105.5</v>
      </c>
      <c r="D215" s="4">
        <v>103.39</v>
      </c>
      <c r="E215" s="4">
        <v>103.78</v>
      </c>
      <c r="F215" s="4">
        <v>249716</v>
      </c>
    </row>
    <row r="216" spans="1:6" x14ac:dyDescent="0.2">
      <c r="A216" s="1" t="s">
        <v>50</v>
      </c>
      <c r="B216" s="4">
        <v>103</v>
      </c>
      <c r="C216" s="4">
        <v>105.13</v>
      </c>
      <c r="D216" s="4">
        <v>102.78</v>
      </c>
      <c r="E216" s="4">
        <v>103.61</v>
      </c>
      <c r="F216" s="4">
        <v>259605</v>
      </c>
    </row>
    <row r="217" spans="1:6" x14ac:dyDescent="0.2">
      <c r="A217" s="1" t="s">
        <v>49</v>
      </c>
      <c r="B217" s="4">
        <v>99.5</v>
      </c>
      <c r="C217" s="4">
        <v>103.81</v>
      </c>
      <c r="D217" s="4">
        <v>97.18</v>
      </c>
      <c r="E217" s="4">
        <v>103.45</v>
      </c>
      <c r="F217" s="4">
        <v>724650</v>
      </c>
    </row>
    <row r="218" spans="1:6" x14ac:dyDescent="0.2">
      <c r="A218" s="1" t="s">
        <v>48</v>
      </c>
      <c r="B218" s="4">
        <v>100.5</v>
      </c>
      <c r="C218" s="4">
        <v>103.73</v>
      </c>
      <c r="D218" s="4">
        <v>100.14</v>
      </c>
      <c r="E218" s="4">
        <v>103.39</v>
      </c>
      <c r="F218" s="4">
        <v>440672</v>
      </c>
    </row>
    <row r="219" spans="1:6" x14ac:dyDescent="0.2">
      <c r="A219" s="1" t="s">
        <v>47</v>
      </c>
      <c r="B219" s="4">
        <v>103.3</v>
      </c>
      <c r="C219" s="4">
        <v>105.03</v>
      </c>
      <c r="D219" s="4">
        <v>103.11</v>
      </c>
      <c r="E219" s="4">
        <v>104.24</v>
      </c>
      <c r="F219" s="4">
        <v>216542</v>
      </c>
    </row>
    <row r="220" spans="1:6" x14ac:dyDescent="0.2">
      <c r="A220" s="1" t="s">
        <v>46</v>
      </c>
      <c r="B220" s="4">
        <v>105</v>
      </c>
      <c r="C220" s="4">
        <v>105.2</v>
      </c>
      <c r="D220" s="4">
        <v>103.02</v>
      </c>
      <c r="E220" s="4">
        <v>103.08</v>
      </c>
      <c r="F220" s="4">
        <v>203783</v>
      </c>
    </row>
    <row r="221" spans="1:6" x14ac:dyDescent="0.2">
      <c r="A221" s="1" t="s">
        <v>45</v>
      </c>
      <c r="B221" s="4">
        <v>103.6</v>
      </c>
      <c r="C221" s="4">
        <v>103.99</v>
      </c>
      <c r="D221" s="4">
        <v>102.41</v>
      </c>
      <c r="E221" s="4">
        <v>102.81</v>
      </c>
      <c r="F221" s="4">
        <v>325310</v>
      </c>
    </row>
    <row r="222" spans="1:6" x14ac:dyDescent="0.2">
      <c r="A222" s="1" t="s">
        <v>44</v>
      </c>
      <c r="B222" s="4">
        <v>103.7</v>
      </c>
      <c r="C222" s="4">
        <v>104.7</v>
      </c>
      <c r="D222" s="4">
        <v>103.4</v>
      </c>
      <c r="E222" s="4">
        <v>103.43</v>
      </c>
      <c r="F222" s="4">
        <v>320447</v>
      </c>
    </row>
    <row r="223" spans="1:6" x14ac:dyDescent="0.2">
      <c r="A223" s="1" t="s">
        <v>43</v>
      </c>
      <c r="B223" s="4">
        <v>104</v>
      </c>
      <c r="C223" s="4">
        <v>104</v>
      </c>
      <c r="D223" s="4">
        <v>102.56</v>
      </c>
      <c r="E223" s="4">
        <v>102.62</v>
      </c>
      <c r="F223" s="4">
        <v>322318</v>
      </c>
    </row>
    <row r="224" spans="1:6" x14ac:dyDescent="0.2">
      <c r="A224" s="1" t="s">
        <v>42</v>
      </c>
      <c r="B224" s="4">
        <v>103.85</v>
      </c>
      <c r="C224" s="4">
        <v>104</v>
      </c>
      <c r="D224" s="4">
        <v>102.24</v>
      </c>
      <c r="E224" s="4">
        <v>102.83</v>
      </c>
      <c r="F224" s="4">
        <v>409665</v>
      </c>
    </row>
    <row r="225" spans="1:6" x14ac:dyDescent="0.2">
      <c r="A225" s="1" t="s">
        <v>41</v>
      </c>
      <c r="B225" s="4">
        <v>102.21</v>
      </c>
      <c r="C225" s="4">
        <v>104.69</v>
      </c>
      <c r="D225" s="4">
        <v>100.98</v>
      </c>
      <c r="E225" s="4">
        <v>104.17</v>
      </c>
      <c r="F225" s="4">
        <v>310052</v>
      </c>
    </row>
    <row r="226" spans="1:6" x14ac:dyDescent="0.2">
      <c r="A226" s="1" t="s">
        <v>40</v>
      </c>
      <c r="B226" s="4">
        <v>104.72</v>
      </c>
      <c r="C226" s="4">
        <v>105.81</v>
      </c>
      <c r="D226" s="4">
        <v>103.72</v>
      </c>
      <c r="E226" s="4">
        <v>105.54</v>
      </c>
      <c r="F226" s="4">
        <v>267840</v>
      </c>
    </row>
    <row r="227" spans="1:6" x14ac:dyDescent="0.2">
      <c r="A227" s="1" t="s">
        <v>39</v>
      </c>
      <c r="B227" s="4">
        <v>106.9</v>
      </c>
      <c r="C227" s="4">
        <v>109.8</v>
      </c>
      <c r="D227" s="4">
        <v>106.315</v>
      </c>
      <c r="E227" s="4">
        <v>107.68</v>
      </c>
      <c r="F227" s="4">
        <v>440231</v>
      </c>
    </row>
    <row r="228" spans="1:6" x14ac:dyDescent="0.2">
      <c r="A228" s="1" t="s">
        <v>38</v>
      </c>
      <c r="B228" s="4">
        <v>105.92</v>
      </c>
      <c r="C228" s="4">
        <v>107.82</v>
      </c>
      <c r="D228" s="4">
        <v>105.86</v>
      </c>
      <c r="E228" s="4">
        <v>106.93</v>
      </c>
      <c r="F228" s="4">
        <v>262566</v>
      </c>
    </row>
    <row r="229" spans="1:6" x14ac:dyDescent="0.2">
      <c r="A229" s="1" t="s">
        <v>37</v>
      </c>
      <c r="B229" s="4">
        <v>107.43</v>
      </c>
      <c r="C229" s="4">
        <v>109.4</v>
      </c>
      <c r="D229" s="4">
        <v>107.2</v>
      </c>
      <c r="E229" s="4">
        <v>108.66</v>
      </c>
      <c r="F229" s="4">
        <v>253175</v>
      </c>
    </row>
    <row r="230" spans="1:6" x14ac:dyDescent="0.2">
      <c r="A230" s="1" t="s">
        <v>36</v>
      </c>
      <c r="B230" s="4">
        <v>108.38</v>
      </c>
      <c r="C230" s="4">
        <v>108.9</v>
      </c>
      <c r="D230" s="4">
        <v>107.3</v>
      </c>
      <c r="E230" s="4">
        <v>107.3</v>
      </c>
      <c r="F230" s="4">
        <v>146168</v>
      </c>
    </row>
    <row r="231" spans="1:6" x14ac:dyDescent="0.2">
      <c r="A231" s="1" t="s">
        <v>35</v>
      </c>
      <c r="B231" s="4">
        <v>107.49</v>
      </c>
      <c r="C231" s="4">
        <v>109.26</v>
      </c>
      <c r="D231" s="4">
        <v>107.49</v>
      </c>
      <c r="E231" s="4">
        <v>108.38</v>
      </c>
      <c r="F231" s="4">
        <v>287530</v>
      </c>
    </row>
    <row r="232" spans="1:6" x14ac:dyDescent="0.2">
      <c r="A232" s="1" t="s">
        <v>34</v>
      </c>
      <c r="B232" s="4">
        <v>109.09</v>
      </c>
      <c r="C232" s="4">
        <v>110.5</v>
      </c>
      <c r="D232" s="4">
        <v>108.02</v>
      </c>
      <c r="E232" s="4">
        <v>108.24</v>
      </c>
      <c r="F232" s="4">
        <v>178173</v>
      </c>
    </row>
    <row r="233" spans="1:6" x14ac:dyDescent="0.2">
      <c r="A233" s="1" t="s">
        <v>33</v>
      </c>
      <c r="B233" s="4">
        <v>109</v>
      </c>
      <c r="C233" s="4">
        <v>109</v>
      </c>
      <c r="D233" s="4">
        <v>107.59</v>
      </c>
      <c r="E233" s="4">
        <v>108.4</v>
      </c>
      <c r="F233" s="4">
        <v>127415</v>
      </c>
    </row>
    <row r="234" spans="1:6" x14ac:dyDescent="0.2">
      <c r="A234" s="1" t="s">
        <v>32</v>
      </c>
      <c r="B234" s="4">
        <v>108.11</v>
      </c>
      <c r="C234" s="4">
        <v>108.35</v>
      </c>
      <c r="D234" s="4">
        <v>107</v>
      </c>
      <c r="E234" s="4">
        <v>107.81</v>
      </c>
      <c r="F234" s="4">
        <v>497859</v>
      </c>
    </row>
    <row r="235" spans="1:6" x14ac:dyDescent="0.2">
      <c r="A235" s="1" t="s">
        <v>31</v>
      </c>
      <c r="B235" s="4">
        <v>107.8</v>
      </c>
      <c r="C235" s="4">
        <v>108.43</v>
      </c>
      <c r="D235" s="4">
        <v>106.58499999999999</v>
      </c>
      <c r="E235" s="4">
        <v>107.92</v>
      </c>
      <c r="F235" s="4">
        <v>262455</v>
      </c>
    </row>
    <row r="236" spans="1:6" x14ac:dyDescent="0.2">
      <c r="A236" s="1" t="s">
        <v>30</v>
      </c>
      <c r="B236" s="4">
        <v>108.51</v>
      </c>
      <c r="C236" s="4">
        <v>109.98</v>
      </c>
      <c r="D236" s="4">
        <v>108.14</v>
      </c>
      <c r="E236" s="4">
        <v>109.98</v>
      </c>
      <c r="F236" s="4">
        <v>234654</v>
      </c>
    </row>
    <row r="237" spans="1:6" x14ac:dyDescent="0.2">
      <c r="A237" s="1" t="s">
        <v>29</v>
      </c>
      <c r="B237" s="4">
        <v>110.5</v>
      </c>
      <c r="C237" s="4">
        <v>112.98</v>
      </c>
      <c r="D237" s="4">
        <v>109.47</v>
      </c>
      <c r="E237" s="4">
        <v>112.24</v>
      </c>
      <c r="F237" s="4">
        <v>395963</v>
      </c>
    </row>
    <row r="238" spans="1:6" x14ac:dyDescent="0.2">
      <c r="A238" s="1" t="s">
        <v>28</v>
      </c>
      <c r="B238" s="4">
        <v>112.17</v>
      </c>
      <c r="C238" s="4">
        <v>112.17</v>
      </c>
      <c r="D238" s="4">
        <v>109.86</v>
      </c>
      <c r="E238" s="4">
        <v>109.95</v>
      </c>
      <c r="F238" s="4">
        <v>225099</v>
      </c>
    </row>
    <row r="239" spans="1:6" x14ac:dyDescent="0.2">
      <c r="A239" s="1" t="s">
        <v>27</v>
      </c>
      <c r="B239" s="4">
        <v>110</v>
      </c>
      <c r="C239" s="4">
        <v>110.485</v>
      </c>
      <c r="D239" s="4">
        <v>109.02</v>
      </c>
      <c r="E239" s="4">
        <v>109.02</v>
      </c>
      <c r="F239" s="4">
        <v>168096</v>
      </c>
    </row>
    <row r="240" spans="1:6" x14ac:dyDescent="0.2">
      <c r="A240" s="1" t="s">
        <v>26</v>
      </c>
      <c r="B240" s="4">
        <v>109.75</v>
      </c>
      <c r="C240" s="4">
        <v>112.32</v>
      </c>
      <c r="D240" s="4">
        <v>109.69</v>
      </c>
      <c r="E240" s="4">
        <v>111.26</v>
      </c>
      <c r="F240" s="4">
        <v>462822</v>
      </c>
    </row>
    <row r="241" spans="1:6" x14ac:dyDescent="0.2">
      <c r="A241" s="1" t="s">
        <v>25</v>
      </c>
      <c r="B241" s="4">
        <v>111</v>
      </c>
      <c r="C241" s="4">
        <v>112</v>
      </c>
      <c r="D241" s="4">
        <v>109.93</v>
      </c>
      <c r="E241" s="4">
        <v>111.34</v>
      </c>
      <c r="F241" s="4">
        <v>151384</v>
      </c>
    </row>
    <row r="242" spans="1:6" x14ac:dyDescent="0.2">
      <c r="A242" s="1" t="s">
        <v>24</v>
      </c>
      <c r="B242" s="4">
        <v>112.11</v>
      </c>
      <c r="C242" s="4">
        <v>112.69</v>
      </c>
      <c r="D242" s="4">
        <v>110.77</v>
      </c>
      <c r="E242" s="4">
        <v>111.3</v>
      </c>
      <c r="F242" s="4">
        <v>236469</v>
      </c>
    </row>
    <row r="243" spans="1:6" x14ac:dyDescent="0.2">
      <c r="A243" s="1" t="s">
        <v>23</v>
      </c>
      <c r="B243" s="4">
        <v>110.75</v>
      </c>
      <c r="C243" s="4">
        <v>111.45</v>
      </c>
      <c r="D243" s="4">
        <v>108.85</v>
      </c>
      <c r="E243" s="4">
        <v>109.29</v>
      </c>
      <c r="F243" s="4">
        <v>234938</v>
      </c>
    </row>
    <row r="244" spans="1:6" x14ac:dyDescent="0.2">
      <c r="A244" s="1" t="s">
        <v>22</v>
      </c>
      <c r="B244" s="4">
        <v>109.05</v>
      </c>
      <c r="C244" s="4">
        <v>109.87</v>
      </c>
      <c r="D244" s="4">
        <v>107.63</v>
      </c>
      <c r="E244" s="4">
        <v>109</v>
      </c>
      <c r="F244" s="4">
        <v>179715</v>
      </c>
    </row>
    <row r="245" spans="1:6" x14ac:dyDescent="0.2">
      <c r="A245" s="1" t="s">
        <v>21</v>
      </c>
      <c r="B245" s="4">
        <v>109.05</v>
      </c>
      <c r="C245" s="4">
        <v>109.87</v>
      </c>
      <c r="D245" s="4">
        <v>108.5</v>
      </c>
      <c r="E245" s="4">
        <v>109.44</v>
      </c>
      <c r="F245" s="4">
        <v>202503</v>
      </c>
    </row>
    <row r="246" spans="1:6" x14ac:dyDescent="0.2">
      <c r="A246" s="1" t="s">
        <v>20</v>
      </c>
      <c r="B246" s="4">
        <v>109.85</v>
      </c>
      <c r="C246" s="4">
        <v>110.53</v>
      </c>
      <c r="D246" s="4">
        <v>109.54</v>
      </c>
      <c r="E246" s="4">
        <v>109.56</v>
      </c>
      <c r="F246" s="4">
        <v>132495</v>
      </c>
    </row>
    <row r="247" spans="1:6" x14ac:dyDescent="0.2">
      <c r="A247" s="1" t="s">
        <v>19</v>
      </c>
      <c r="B247" s="4">
        <v>109.39</v>
      </c>
      <c r="C247" s="4">
        <v>110.08</v>
      </c>
      <c r="D247" s="4">
        <v>108.56</v>
      </c>
      <c r="E247" s="4">
        <v>109.97</v>
      </c>
      <c r="F247" s="4">
        <v>171883</v>
      </c>
    </row>
    <row r="248" spans="1:6" x14ac:dyDescent="0.2">
      <c r="A248" s="1" t="s">
        <v>18</v>
      </c>
      <c r="B248" s="4">
        <v>109.33</v>
      </c>
      <c r="C248" s="4">
        <v>109.94</v>
      </c>
      <c r="D248" s="4">
        <v>107.32</v>
      </c>
      <c r="E248" s="4">
        <v>108.7</v>
      </c>
      <c r="F248" s="4">
        <v>642970</v>
      </c>
    </row>
    <row r="249" spans="1:6" x14ac:dyDescent="0.2">
      <c r="A249" s="1" t="s">
        <v>17</v>
      </c>
      <c r="B249" s="4">
        <v>109</v>
      </c>
      <c r="C249" s="4">
        <v>109</v>
      </c>
      <c r="D249" s="4">
        <v>107.38</v>
      </c>
      <c r="E249" s="4">
        <v>108.4</v>
      </c>
      <c r="F249" s="4">
        <v>174909</v>
      </c>
    </row>
    <row r="250" spans="1:6" x14ac:dyDescent="0.2">
      <c r="A250" s="1" t="s">
        <v>16</v>
      </c>
      <c r="B250" s="4">
        <v>110.33</v>
      </c>
      <c r="C250" s="4">
        <v>110.86</v>
      </c>
      <c r="D250" s="4">
        <v>108.84</v>
      </c>
      <c r="E250" s="4">
        <v>109.2</v>
      </c>
      <c r="F250" s="4">
        <v>200599</v>
      </c>
    </row>
    <row r="251" spans="1:6" x14ac:dyDescent="0.2">
      <c r="A251" s="1" t="s">
        <v>15</v>
      </c>
      <c r="B251" s="4">
        <v>109.3</v>
      </c>
      <c r="C251" s="4">
        <v>109.79</v>
      </c>
      <c r="D251" s="4">
        <v>108.02</v>
      </c>
      <c r="E251" s="4">
        <v>108.74</v>
      </c>
      <c r="F251" s="4">
        <v>177156</v>
      </c>
    </row>
    <row r="252" spans="1:6" x14ac:dyDescent="0.2">
      <c r="A252" s="1" t="s">
        <v>14</v>
      </c>
      <c r="B252" s="4">
        <v>108.6</v>
      </c>
      <c r="C252" s="4">
        <v>109.88</v>
      </c>
      <c r="D252" s="4">
        <v>107.595</v>
      </c>
      <c r="E252" s="4">
        <v>108.77</v>
      </c>
      <c r="F252" s="4">
        <v>165470</v>
      </c>
    </row>
    <row r="253" spans="1:6" x14ac:dyDescent="0.2">
      <c r="A253" s="1" t="s">
        <v>13</v>
      </c>
      <c r="B253" s="4">
        <v>109.5</v>
      </c>
      <c r="C253" s="4">
        <v>110.19499999999999</v>
      </c>
      <c r="D253" s="4">
        <v>108.455</v>
      </c>
      <c r="E253" s="4">
        <v>108.6</v>
      </c>
      <c r="F253" s="4">
        <v>146468</v>
      </c>
    </row>
    <row r="254" spans="1:6" x14ac:dyDescent="0.2">
      <c r="A254" s="1" t="s">
        <v>12</v>
      </c>
      <c r="B254" s="4">
        <v>109.4</v>
      </c>
      <c r="C254" s="4">
        <v>110.9</v>
      </c>
      <c r="D254" s="4">
        <v>108.42</v>
      </c>
      <c r="E254" s="4">
        <v>110.35</v>
      </c>
      <c r="F254" s="4">
        <v>373809</v>
      </c>
    </row>
  </sheetData>
  <conditionalFormatting sqref="A1:A254">
    <cfRule type="duplicateValues" dxfId="4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06E-434B-4FC9-934D-AA88D7C43D66}">
  <dimension ref="A1:E254"/>
  <sheetViews>
    <sheetView topLeftCell="A3" zoomScaleNormal="100" workbookViewId="0">
      <selection activeCell="W17" sqref="W17"/>
    </sheetView>
  </sheetViews>
  <sheetFormatPr defaultRowHeight="12.75" x14ac:dyDescent="0.2"/>
  <cols>
    <col min="1" max="1" width="18.140625" style="1" customWidth="1"/>
    <col min="2" max="2" width="10.140625" style="2" customWidth="1"/>
    <col min="3" max="3" width="9.28515625" style="2" customWidth="1"/>
    <col min="4" max="4" width="7.5703125" style="2" customWidth="1"/>
    <col min="5" max="5" width="8.140625" style="2" customWidth="1"/>
  </cols>
  <sheetData>
    <row r="1" spans="1:5" ht="1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">
      <c r="A2" s="1" t="s">
        <v>264</v>
      </c>
      <c r="B2" s="4">
        <v>60.91</v>
      </c>
      <c r="C2" s="4">
        <v>60.99</v>
      </c>
      <c r="D2" s="4">
        <v>60.16</v>
      </c>
      <c r="E2" s="4">
        <v>60.81</v>
      </c>
    </row>
    <row r="3" spans="1:5" x14ac:dyDescent="0.2">
      <c r="A3" s="1" t="s">
        <v>263</v>
      </c>
      <c r="B3" s="4">
        <v>60.77</v>
      </c>
      <c r="C3" s="4">
        <v>61.32</v>
      </c>
      <c r="D3" s="4">
        <v>60.51</v>
      </c>
      <c r="E3" s="4">
        <v>61.24</v>
      </c>
    </row>
    <row r="4" spans="1:5" x14ac:dyDescent="0.2">
      <c r="A4" s="1" t="s">
        <v>262</v>
      </c>
      <c r="B4" s="4">
        <v>61.2</v>
      </c>
      <c r="C4" s="4">
        <v>61.42</v>
      </c>
      <c r="D4" s="4">
        <v>60.77</v>
      </c>
      <c r="E4" s="4">
        <v>61.21</v>
      </c>
    </row>
    <row r="5" spans="1:5" x14ac:dyDescent="0.2">
      <c r="A5" s="1" t="s">
        <v>261</v>
      </c>
      <c r="B5" s="4">
        <v>61.87</v>
      </c>
      <c r="C5" s="4">
        <v>62.48</v>
      </c>
      <c r="D5" s="4">
        <v>61.58</v>
      </c>
      <c r="E5" s="4">
        <v>62.16</v>
      </c>
    </row>
    <row r="6" spans="1:5" x14ac:dyDescent="0.2">
      <c r="A6" s="1" t="s">
        <v>260</v>
      </c>
      <c r="B6" s="4">
        <v>62.22</v>
      </c>
      <c r="C6" s="4">
        <v>62.59</v>
      </c>
      <c r="D6" s="4">
        <v>62</v>
      </c>
      <c r="E6" s="4">
        <v>62.33</v>
      </c>
    </row>
    <row r="7" spans="1:5" x14ac:dyDescent="0.2">
      <c r="A7" s="1" t="s">
        <v>259</v>
      </c>
      <c r="B7" s="4">
        <v>62.14</v>
      </c>
      <c r="C7" s="4">
        <v>63.28</v>
      </c>
      <c r="D7" s="4">
        <v>61.94</v>
      </c>
      <c r="E7" s="4">
        <v>63.06</v>
      </c>
    </row>
    <row r="8" spans="1:5" x14ac:dyDescent="0.2">
      <c r="A8" s="1" t="s">
        <v>258</v>
      </c>
      <c r="B8" s="4">
        <v>63.13</v>
      </c>
      <c r="C8" s="4">
        <v>63.59</v>
      </c>
      <c r="D8" s="4">
        <v>62.71</v>
      </c>
      <c r="E8" s="4">
        <v>62.98</v>
      </c>
    </row>
    <row r="9" spans="1:5" x14ac:dyDescent="0.2">
      <c r="A9" s="1" t="s">
        <v>257</v>
      </c>
      <c r="B9" s="4">
        <v>63.13</v>
      </c>
      <c r="C9" s="4">
        <v>64.78</v>
      </c>
      <c r="D9" s="4">
        <v>63.064999999999998</v>
      </c>
      <c r="E9" s="4">
        <v>64.39</v>
      </c>
    </row>
    <row r="10" spans="1:5" x14ac:dyDescent="0.2">
      <c r="A10" s="1" t="s">
        <v>256</v>
      </c>
      <c r="B10" s="4">
        <v>64.790000000000006</v>
      </c>
      <c r="C10" s="4">
        <v>66.33</v>
      </c>
      <c r="D10" s="4">
        <v>64.5</v>
      </c>
      <c r="E10" s="4">
        <v>65.150000000000006</v>
      </c>
    </row>
    <row r="11" spans="1:5" x14ac:dyDescent="0.2">
      <c r="A11" s="1" t="s">
        <v>255</v>
      </c>
      <c r="B11" s="4">
        <v>65.5</v>
      </c>
      <c r="C11" s="4">
        <v>66.150000000000006</v>
      </c>
      <c r="D11" s="4">
        <v>65.260000000000005</v>
      </c>
      <c r="E11" s="4">
        <v>66.11</v>
      </c>
    </row>
    <row r="12" spans="1:5" x14ac:dyDescent="0.2">
      <c r="A12" s="1" t="s">
        <v>254</v>
      </c>
      <c r="B12" s="4">
        <v>66.12</v>
      </c>
      <c r="C12" s="4">
        <v>66.37</v>
      </c>
      <c r="D12" s="4">
        <v>65.41</v>
      </c>
      <c r="E12" s="4">
        <v>65.98</v>
      </c>
    </row>
    <row r="13" spans="1:5" x14ac:dyDescent="0.2">
      <c r="A13" s="1" t="s">
        <v>253</v>
      </c>
      <c r="B13" s="4">
        <v>66.08</v>
      </c>
      <c r="C13" s="4">
        <v>66.209999999999994</v>
      </c>
      <c r="D13" s="4">
        <v>65.599999999999994</v>
      </c>
      <c r="E13" s="4">
        <v>65.599999999999994</v>
      </c>
    </row>
    <row r="14" spans="1:5" x14ac:dyDescent="0.2">
      <c r="A14" s="1" t="s">
        <v>252</v>
      </c>
      <c r="B14" s="4">
        <v>66.03</v>
      </c>
      <c r="C14" s="4">
        <v>66.084999999999994</v>
      </c>
      <c r="D14" s="4">
        <v>64.62</v>
      </c>
      <c r="E14" s="4">
        <v>65.260000000000005</v>
      </c>
    </row>
    <row r="15" spans="1:5" x14ac:dyDescent="0.2">
      <c r="A15" s="1" t="s">
        <v>251</v>
      </c>
      <c r="B15" s="4">
        <v>65.260000000000005</v>
      </c>
      <c r="C15" s="4">
        <v>66.19</v>
      </c>
      <c r="D15" s="4">
        <v>64.22</v>
      </c>
      <c r="E15" s="4">
        <v>65.010000000000005</v>
      </c>
    </row>
    <row r="16" spans="1:5" x14ac:dyDescent="0.2">
      <c r="A16" s="1" t="s">
        <v>250</v>
      </c>
      <c r="B16" s="4">
        <v>64.209999999999994</v>
      </c>
      <c r="C16" s="4">
        <v>65.099999999999994</v>
      </c>
      <c r="D16" s="4">
        <v>63.89</v>
      </c>
      <c r="E16" s="4">
        <v>65.099999999999994</v>
      </c>
    </row>
    <row r="17" spans="1:5" x14ac:dyDescent="0.2">
      <c r="A17" s="1" t="s">
        <v>249</v>
      </c>
      <c r="B17" s="4">
        <v>64.8</v>
      </c>
      <c r="C17" s="4">
        <v>66.2</v>
      </c>
      <c r="D17" s="4">
        <v>64.8</v>
      </c>
      <c r="E17" s="4">
        <v>65.89</v>
      </c>
    </row>
    <row r="18" spans="1:5" x14ac:dyDescent="0.2">
      <c r="A18" s="1" t="s">
        <v>248</v>
      </c>
      <c r="B18" s="4">
        <v>66.27</v>
      </c>
      <c r="C18" s="4">
        <v>67.64</v>
      </c>
      <c r="D18" s="4">
        <v>66.260000000000005</v>
      </c>
      <c r="E18" s="4">
        <v>67.58</v>
      </c>
    </row>
    <row r="19" spans="1:5" x14ac:dyDescent="0.2">
      <c r="A19" s="1" t="s">
        <v>247</v>
      </c>
      <c r="B19" s="4">
        <v>67.92</v>
      </c>
      <c r="C19" s="4">
        <v>69.599999999999994</v>
      </c>
      <c r="D19" s="4">
        <v>67.790000000000006</v>
      </c>
      <c r="E19" s="4">
        <v>67.900000000000006</v>
      </c>
    </row>
    <row r="20" spans="1:5" x14ac:dyDescent="0.2">
      <c r="A20" s="1" t="s">
        <v>246</v>
      </c>
      <c r="B20" s="4">
        <v>67.260000000000005</v>
      </c>
      <c r="C20" s="4">
        <v>67.66</v>
      </c>
      <c r="D20" s="4">
        <v>66.64</v>
      </c>
      <c r="E20" s="4">
        <v>66.64</v>
      </c>
    </row>
    <row r="21" spans="1:5" x14ac:dyDescent="0.2">
      <c r="A21" s="1" t="s">
        <v>245</v>
      </c>
      <c r="B21" s="4">
        <v>67.14</v>
      </c>
      <c r="C21" s="4">
        <v>67.33</v>
      </c>
      <c r="D21" s="4">
        <v>66.56</v>
      </c>
      <c r="E21" s="4">
        <v>67.3</v>
      </c>
    </row>
    <row r="22" spans="1:5" x14ac:dyDescent="0.2">
      <c r="A22" s="1" t="s">
        <v>244</v>
      </c>
      <c r="B22" s="4">
        <v>67.28</v>
      </c>
      <c r="C22" s="4">
        <v>67.28</v>
      </c>
      <c r="D22" s="4">
        <v>65.86</v>
      </c>
      <c r="E22" s="4">
        <v>66.319999999999993</v>
      </c>
    </row>
    <row r="23" spans="1:5" x14ac:dyDescent="0.2">
      <c r="A23" s="1" t="s">
        <v>243</v>
      </c>
      <c r="B23" s="4">
        <v>65.88</v>
      </c>
      <c r="C23" s="4">
        <v>66.760000000000005</v>
      </c>
      <c r="D23" s="4">
        <v>64.569999999999993</v>
      </c>
      <c r="E23" s="4">
        <v>66.760000000000005</v>
      </c>
    </row>
    <row r="24" spans="1:5" x14ac:dyDescent="0.2">
      <c r="A24" s="1" t="s">
        <v>242</v>
      </c>
      <c r="B24" s="4">
        <v>66.98</v>
      </c>
      <c r="C24" s="4">
        <v>69.665000000000006</v>
      </c>
      <c r="D24" s="4">
        <v>66.92</v>
      </c>
      <c r="E24" s="4">
        <v>69.650000000000006</v>
      </c>
    </row>
    <row r="25" spans="1:5" x14ac:dyDescent="0.2">
      <c r="A25" s="1" t="s">
        <v>241</v>
      </c>
      <c r="B25" s="4">
        <v>70.38</v>
      </c>
      <c r="C25" s="4">
        <v>71.75</v>
      </c>
      <c r="D25" s="4">
        <v>69.8</v>
      </c>
      <c r="E25" s="4">
        <v>70.3</v>
      </c>
    </row>
    <row r="26" spans="1:5" x14ac:dyDescent="0.2">
      <c r="A26" s="1" t="s">
        <v>240</v>
      </c>
      <c r="B26" s="4">
        <v>67.63</v>
      </c>
      <c r="C26" s="4">
        <v>68.62</v>
      </c>
      <c r="D26" s="4">
        <v>66.77</v>
      </c>
      <c r="E26" s="4">
        <v>68.16</v>
      </c>
    </row>
    <row r="27" spans="1:5" x14ac:dyDescent="0.2">
      <c r="A27" s="1" t="s">
        <v>239</v>
      </c>
      <c r="B27" s="4">
        <v>66.989999999999995</v>
      </c>
      <c r="C27" s="4">
        <v>67.03</v>
      </c>
      <c r="D27" s="4">
        <v>65.150000000000006</v>
      </c>
      <c r="E27" s="4">
        <v>65.209999999999994</v>
      </c>
    </row>
    <row r="28" spans="1:5" x14ac:dyDescent="0.2">
      <c r="A28" s="1" t="s">
        <v>238</v>
      </c>
      <c r="B28" s="4">
        <v>65.3</v>
      </c>
      <c r="C28" s="4">
        <v>66.989999999999995</v>
      </c>
      <c r="D28" s="4">
        <v>65</v>
      </c>
      <c r="E28" s="4">
        <v>66.36</v>
      </c>
    </row>
    <row r="29" spans="1:5" x14ac:dyDescent="0.2">
      <c r="A29" s="1" t="s">
        <v>237</v>
      </c>
      <c r="B29" s="4">
        <v>66.27</v>
      </c>
      <c r="C29" s="4">
        <v>67.099999999999994</v>
      </c>
      <c r="D29" s="4">
        <v>65.92</v>
      </c>
      <c r="E29" s="4">
        <v>66.78</v>
      </c>
    </row>
    <row r="30" spans="1:5" x14ac:dyDescent="0.2">
      <c r="A30" s="1" t="s">
        <v>236</v>
      </c>
      <c r="B30" s="4">
        <v>66.77</v>
      </c>
      <c r="C30" s="4">
        <v>67.040000000000006</v>
      </c>
      <c r="D30" s="4">
        <v>65.900000000000006</v>
      </c>
      <c r="E30" s="4">
        <v>66.41</v>
      </c>
    </row>
    <row r="31" spans="1:5" x14ac:dyDescent="0.2">
      <c r="A31" s="1" t="s">
        <v>235</v>
      </c>
      <c r="B31" s="4">
        <v>67.13</v>
      </c>
      <c r="C31" s="4">
        <v>67.64</v>
      </c>
      <c r="D31" s="4">
        <v>66.739999999999995</v>
      </c>
      <c r="E31" s="4">
        <v>67.37</v>
      </c>
    </row>
    <row r="32" spans="1:5" x14ac:dyDescent="0.2">
      <c r="A32" s="1" t="s">
        <v>234</v>
      </c>
      <c r="B32" s="4">
        <v>71.33</v>
      </c>
      <c r="C32" s="4">
        <v>74.66</v>
      </c>
      <c r="D32" s="4">
        <v>70.709999999999994</v>
      </c>
      <c r="E32" s="4">
        <v>72.98</v>
      </c>
    </row>
    <row r="33" spans="1:5" x14ac:dyDescent="0.2">
      <c r="A33" s="1" t="s">
        <v>233</v>
      </c>
      <c r="B33" s="4">
        <v>74.77</v>
      </c>
      <c r="C33" s="4">
        <v>75.930000000000007</v>
      </c>
      <c r="D33" s="4">
        <v>73.88</v>
      </c>
      <c r="E33" s="4">
        <v>75.930000000000007</v>
      </c>
    </row>
    <row r="34" spans="1:5" x14ac:dyDescent="0.2">
      <c r="A34" s="1" t="s">
        <v>232</v>
      </c>
      <c r="B34" s="4">
        <v>75.58</v>
      </c>
      <c r="C34" s="4">
        <v>77.319999999999993</v>
      </c>
      <c r="D34" s="4">
        <v>75.349999999999994</v>
      </c>
      <c r="E34" s="4">
        <v>76.260000000000005</v>
      </c>
    </row>
    <row r="35" spans="1:5" x14ac:dyDescent="0.2">
      <c r="A35" s="1" t="s">
        <v>231</v>
      </c>
      <c r="B35" s="4">
        <v>76.11</v>
      </c>
      <c r="C35" s="4">
        <v>76.2</v>
      </c>
      <c r="D35" s="4">
        <v>74.48</v>
      </c>
      <c r="E35" s="4">
        <v>75.91</v>
      </c>
    </row>
    <row r="36" spans="1:5" x14ac:dyDescent="0.2">
      <c r="A36" s="1" t="s">
        <v>230</v>
      </c>
      <c r="B36" s="4">
        <v>76.739999999999995</v>
      </c>
      <c r="C36" s="4">
        <v>78.09</v>
      </c>
      <c r="D36" s="4">
        <v>76.430000000000007</v>
      </c>
      <c r="E36" s="4">
        <v>77.39</v>
      </c>
    </row>
    <row r="37" spans="1:5" x14ac:dyDescent="0.2">
      <c r="A37" s="1" t="s">
        <v>229</v>
      </c>
      <c r="B37" s="4">
        <v>77.19</v>
      </c>
      <c r="C37" s="4">
        <v>77.75</v>
      </c>
      <c r="D37" s="4">
        <v>77.02</v>
      </c>
      <c r="E37" s="4">
        <v>77.3</v>
      </c>
    </row>
    <row r="38" spans="1:5" x14ac:dyDescent="0.2">
      <c r="A38" s="1" t="s">
        <v>228</v>
      </c>
      <c r="B38" s="4">
        <v>77.709999999999994</v>
      </c>
      <c r="C38" s="4">
        <v>78.22</v>
      </c>
      <c r="D38" s="4">
        <v>77.41</v>
      </c>
      <c r="E38" s="4">
        <v>77.849999999999994</v>
      </c>
    </row>
    <row r="39" spans="1:5" x14ac:dyDescent="0.2">
      <c r="A39" s="1" t="s">
        <v>227</v>
      </c>
      <c r="B39" s="4">
        <v>77.41</v>
      </c>
      <c r="C39" s="4">
        <v>77.430000000000007</v>
      </c>
      <c r="D39" s="4">
        <v>76.83</v>
      </c>
      <c r="E39" s="4">
        <v>77.260000000000005</v>
      </c>
    </row>
    <row r="40" spans="1:5" x14ac:dyDescent="0.2">
      <c r="A40" s="1" t="s">
        <v>226</v>
      </c>
      <c r="B40" s="4">
        <v>76</v>
      </c>
      <c r="C40" s="4">
        <v>76.84</v>
      </c>
      <c r="D40" s="4">
        <v>75.069999999999993</v>
      </c>
      <c r="E40" s="4">
        <v>76.77</v>
      </c>
    </row>
    <row r="41" spans="1:5" x14ac:dyDescent="0.2">
      <c r="A41" s="1" t="s">
        <v>225</v>
      </c>
      <c r="B41" s="4">
        <v>76.05</v>
      </c>
      <c r="C41" s="4">
        <v>77.52</v>
      </c>
      <c r="D41" s="4">
        <v>75.95</v>
      </c>
      <c r="E41" s="4">
        <v>77.47</v>
      </c>
    </row>
    <row r="42" spans="1:5" x14ac:dyDescent="0.2">
      <c r="A42" s="1" t="s">
        <v>224</v>
      </c>
      <c r="B42" s="4">
        <v>77.52</v>
      </c>
      <c r="C42" s="4">
        <v>79.385000000000005</v>
      </c>
      <c r="D42" s="4">
        <v>77.52</v>
      </c>
      <c r="E42" s="4">
        <v>79.2</v>
      </c>
    </row>
    <row r="43" spans="1:5" x14ac:dyDescent="0.2">
      <c r="A43" s="1" t="s">
        <v>223</v>
      </c>
      <c r="B43" s="4">
        <v>78.98</v>
      </c>
      <c r="C43" s="4">
        <v>79.13</v>
      </c>
      <c r="D43" s="4">
        <v>78.11</v>
      </c>
      <c r="E43" s="4">
        <v>78.12</v>
      </c>
    </row>
    <row r="44" spans="1:5" x14ac:dyDescent="0.2">
      <c r="A44" s="1" t="s">
        <v>222</v>
      </c>
      <c r="B44" s="4">
        <v>78.099999999999994</v>
      </c>
      <c r="C44" s="4">
        <v>79.17</v>
      </c>
      <c r="D44" s="4">
        <v>77.88</v>
      </c>
      <c r="E44" s="4">
        <v>78.83</v>
      </c>
    </row>
    <row r="45" spans="1:5" x14ac:dyDescent="0.2">
      <c r="A45" s="1" t="s">
        <v>221</v>
      </c>
      <c r="B45" s="4">
        <v>78.38</v>
      </c>
      <c r="C45" s="4">
        <v>78.900000000000006</v>
      </c>
      <c r="D45" s="4">
        <v>77.89</v>
      </c>
      <c r="E45" s="4">
        <v>78.260000000000005</v>
      </c>
    </row>
    <row r="46" spans="1:5" x14ac:dyDescent="0.2">
      <c r="A46" s="1" t="s">
        <v>220</v>
      </c>
      <c r="B46" s="4">
        <v>78.150000000000006</v>
      </c>
      <c r="C46" s="4">
        <v>79.569999999999993</v>
      </c>
      <c r="D46" s="4">
        <v>78.02</v>
      </c>
      <c r="E46" s="4">
        <v>79.569999999999993</v>
      </c>
    </row>
    <row r="47" spans="1:5" x14ac:dyDescent="0.2">
      <c r="A47" s="1" t="s">
        <v>219</v>
      </c>
      <c r="B47" s="4">
        <v>79.77</v>
      </c>
      <c r="C47" s="4">
        <v>81.12</v>
      </c>
      <c r="D47" s="4">
        <v>78.98</v>
      </c>
      <c r="E47" s="4">
        <v>80.98</v>
      </c>
    </row>
    <row r="48" spans="1:5" x14ac:dyDescent="0.2">
      <c r="A48" s="1" t="s">
        <v>218</v>
      </c>
      <c r="B48" s="4">
        <v>80.67</v>
      </c>
      <c r="C48" s="4">
        <v>81.53</v>
      </c>
      <c r="D48" s="4">
        <v>80.44</v>
      </c>
      <c r="E48" s="4">
        <v>81.45</v>
      </c>
    </row>
    <row r="49" spans="1:5" x14ac:dyDescent="0.2">
      <c r="A49" s="1" t="s">
        <v>217</v>
      </c>
      <c r="B49" s="4">
        <v>80.86</v>
      </c>
      <c r="C49" s="4">
        <v>81.459999999999994</v>
      </c>
      <c r="D49" s="4">
        <v>80.5</v>
      </c>
      <c r="E49" s="4">
        <v>80.790000000000006</v>
      </c>
    </row>
    <row r="50" spans="1:5" x14ac:dyDescent="0.2">
      <c r="A50" s="1" t="s">
        <v>216</v>
      </c>
      <c r="B50" s="4">
        <v>80.11</v>
      </c>
      <c r="C50" s="4">
        <v>80.78</v>
      </c>
      <c r="D50" s="4">
        <v>78.900000000000006</v>
      </c>
      <c r="E50" s="4">
        <v>80.569999999999993</v>
      </c>
    </row>
    <row r="51" spans="1:5" x14ac:dyDescent="0.2">
      <c r="A51" s="1" t="s">
        <v>215</v>
      </c>
      <c r="B51" s="4">
        <v>80.66</v>
      </c>
      <c r="C51" s="4">
        <v>82</v>
      </c>
      <c r="D51" s="4">
        <v>80.42</v>
      </c>
      <c r="E51" s="4">
        <v>82</v>
      </c>
    </row>
    <row r="52" spans="1:5" x14ac:dyDescent="0.2">
      <c r="A52" s="1" t="s">
        <v>214</v>
      </c>
      <c r="B52" s="4">
        <v>81.09</v>
      </c>
      <c r="C52" s="4">
        <v>81.709999999999994</v>
      </c>
      <c r="D52" s="4">
        <v>80.099999999999994</v>
      </c>
      <c r="E52" s="4">
        <v>80.59</v>
      </c>
    </row>
    <row r="53" spans="1:5" x14ac:dyDescent="0.2">
      <c r="A53" s="1" t="s">
        <v>213</v>
      </c>
      <c r="B53" s="4">
        <v>80.8</v>
      </c>
      <c r="C53" s="4">
        <v>81.5</v>
      </c>
      <c r="D53" s="4">
        <v>80.540000000000006</v>
      </c>
      <c r="E53" s="4">
        <v>81.349999999999994</v>
      </c>
    </row>
    <row r="54" spans="1:5" x14ac:dyDescent="0.2">
      <c r="A54" s="1" t="s">
        <v>212</v>
      </c>
      <c r="B54" s="4">
        <v>81.89</v>
      </c>
      <c r="C54" s="4">
        <v>82.33</v>
      </c>
      <c r="D54" s="4">
        <v>80.69</v>
      </c>
      <c r="E54" s="4">
        <v>81.67</v>
      </c>
    </row>
    <row r="55" spans="1:5" x14ac:dyDescent="0.2">
      <c r="A55" s="1" t="s">
        <v>211</v>
      </c>
      <c r="B55" s="4">
        <v>83.01</v>
      </c>
      <c r="C55" s="4">
        <v>83.3</v>
      </c>
      <c r="D55" s="4">
        <v>81.47</v>
      </c>
      <c r="E55" s="4">
        <v>82.31</v>
      </c>
    </row>
    <row r="56" spans="1:5" x14ac:dyDescent="0.2">
      <c r="A56" s="1" t="s">
        <v>210</v>
      </c>
      <c r="B56" s="4">
        <v>82.99</v>
      </c>
      <c r="C56" s="4">
        <v>82.99</v>
      </c>
      <c r="D56" s="4">
        <v>81.099999999999994</v>
      </c>
      <c r="E56" s="4">
        <v>81.58</v>
      </c>
    </row>
    <row r="57" spans="1:5" x14ac:dyDescent="0.2">
      <c r="A57" s="1" t="s">
        <v>209</v>
      </c>
      <c r="B57" s="4">
        <v>82</v>
      </c>
      <c r="C57" s="4">
        <v>82.42</v>
      </c>
      <c r="D57" s="4">
        <v>80.08</v>
      </c>
      <c r="E57" s="4">
        <v>80.42</v>
      </c>
    </row>
    <row r="58" spans="1:5" x14ac:dyDescent="0.2">
      <c r="A58" s="1" t="s">
        <v>208</v>
      </c>
      <c r="B58" s="4">
        <v>80.58</v>
      </c>
      <c r="C58" s="4">
        <v>80.760000000000005</v>
      </c>
      <c r="D58" s="4">
        <v>79.91</v>
      </c>
      <c r="E58" s="4">
        <v>80.760000000000005</v>
      </c>
    </row>
    <row r="59" spans="1:5" x14ac:dyDescent="0.2">
      <c r="A59" s="1" t="s">
        <v>207</v>
      </c>
      <c r="B59" s="4">
        <v>80.25</v>
      </c>
      <c r="C59" s="4">
        <v>80.44</v>
      </c>
      <c r="D59" s="4">
        <v>78.349999999999994</v>
      </c>
      <c r="E59" s="4">
        <v>79.08</v>
      </c>
    </row>
    <row r="60" spans="1:5" x14ac:dyDescent="0.2">
      <c r="A60" s="1" t="s">
        <v>206</v>
      </c>
      <c r="B60" s="4">
        <v>79.8</v>
      </c>
      <c r="C60" s="4">
        <v>79.8</v>
      </c>
      <c r="D60" s="4">
        <v>77.77</v>
      </c>
      <c r="E60" s="4">
        <v>78.81</v>
      </c>
    </row>
    <row r="61" spans="1:5" x14ac:dyDescent="0.2">
      <c r="A61" s="1" t="s">
        <v>205</v>
      </c>
      <c r="B61" s="4">
        <v>79.08</v>
      </c>
      <c r="C61" s="4">
        <v>80.37</v>
      </c>
      <c r="D61" s="4">
        <v>79.08</v>
      </c>
      <c r="E61" s="4">
        <v>79.88</v>
      </c>
    </row>
    <row r="62" spans="1:5" x14ac:dyDescent="0.2">
      <c r="A62" s="1" t="s">
        <v>204</v>
      </c>
      <c r="B62" s="4">
        <v>79.5</v>
      </c>
      <c r="C62" s="4">
        <v>79.900000000000006</v>
      </c>
      <c r="D62" s="4">
        <v>78.194999999999993</v>
      </c>
      <c r="E62" s="4">
        <v>78.25</v>
      </c>
    </row>
    <row r="63" spans="1:5" x14ac:dyDescent="0.2">
      <c r="A63" s="1" t="s">
        <v>203</v>
      </c>
      <c r="B63" s="4">
        <v>78.239999999999995</v>
      </c>
      <c r="C63" s="4">
        <v>78.989999999999995</v>
      </c>
      <c r="D63" s="4">
        <v>77.8</v>
      </c>
      <c r="E63" s="4">
        <v>78.86</v>
      </c>
    </row>
    <row r="64" spans="1:5" x14ac:dyDescent="0.2">
      <c r="A64" s="1" t="s">
        <v>202</v>
      </c>
      <c r="B64" s="4">
        <v>79.2</v>
      </c>
      <c r="C64" s="4">
        <v>79.319999999999993</v>
      </c>
      <c r="D64" s="4">
        <v>77.89</v>
      </c>
      <c r="E64" s="4">
        <v>78.61</v>
      </c>
    </row>
    <row r="65" spans="1:5" x14ac:dyDescent="0.2">
      <c r="A65" s="1" t="s">
        <v>201</v>
      </c>
      <c r="B65" s="4">
        <v>79.92</v>
      </c>
      <c r="C65" s="4">
        <v>81.17</v>
      </c>
      <c r="D65" s="4">
        <v>79.41</v>
      </c>
      <c r="E65" s="4">
        <v>80.98</v>
      </c>
    </row>
    <row r="66" spans="1:5" x14ac:dyDescent="0.2">
      <c r="A66" s="1" t="s">
        <v>200</v>
      </c>
      <c r="B66" s="4">
        <v>80.569999999999993</v>
      </c>
      <c r="C66" s="4">
        <v>80.95</v>
      </c>
      <c r="D66" s="4">
        <v>79.400000000000006</v>
      </c>
      <c r="E66" s="4">
        <v>79.84</v>
      </c>
    </row>
    <row r="67" spans="1:5" x14ac:dyDescent="0.2">
      <c r="A67" s="1" t="s">
        <v>199</v>
      </c>
      <c r="B67" s="4">
        <v>79.84</v>
      </c>
      <c r="C67" s="4">
        <v>80.12</v>
      </c>
      <c r="D67" s="4">
        <v>79.42</v>
      </c>
      <c r="E67" s="4">
        <v>79.94</v>
      </c>
    </row>
    <row r="68" spans="1:5" x14ac:dyDescent="0.2">
      <c r="A68" s="1" t="s">
        <v>198</v>
      </c>
      <c r="B68" s="4">
        <v>79.98</v>
      </c>
      <c r="C68" s="4">
        <v>81.47</v>
      </c>
      <c r="D68" s="4">
        <v>79.72</v>
      </c>
      <c r="E68" s="4">
        <v>81.41</v>
      </c>
    </row>
    <row r="69" spans="1:5" x14ac:dyDescent="0.2">
      <c r="A69" s="1" t="s">
        <v>197</v>
      </c>
      <c r="B69" s="4">
        <v>81</v>
      </c>
      <c r="C69" s="4">
        <v>81.489999999999995</v>
      </c>
      <c r="D69" s="4">
        <v>80.375</v>
      </c>
      <c r="E69" s="4">
        <v>81.040000000000006</v>
      </c>
    </row>
    <row r="70" spans="1:5" x14ac:dyDescent="0.2">
      <c r="A70" s="1" t="s">
        <v>196</v>
      </c>
      <c r="B70" s="4">
        <v>81.040000000000006</v>
      </c>
      <c r="C70" s="4">
        <v>81.09</v>
      </c>
      <c r="D70" s="4">
        <v>80.03</v>
      </c>
      <c r="E70" s="4">
        <v>80.5</v>
      </c>
    </row>
    <row r="71" spans="1:5" x14ac:dyDescent="0.2">
      <c r="A71" s="1" t="s">
        <v>195</v>
      </c>
      <c r="B71" s="4">
        <v>80.099999999999994</v>
      </c>
      <c r="C71" s="4">
        <v>80.599999999999994</v>
      </c>
      <c r="D71" s="4">
        <v>79.09</v>
      </c>
      <c r="E71" s="4">
        <v>79.22</v>
      </c>
    </row>
    <row r="72" spans="1:5" x14ac:dyDescent="0.2">
      <c r="A72" s="1" t="s">
        <v>194</v>
      </c>
      <c r="B72" s="4">
        <v>79.22</v>
      </c>
      <c r="C72" s="4">
        <v>79.62</v>
      </c>
      <c r="D72" s="4">
        <v>78.23</v>
      </c>
      <c r="E72" s="4">
        <v>79.510000000000005</v>
      </c>
    </row>
    <row r="73" spans="1:5" x14ac:dyDescent="0.2">
      <c r="A73" s="1" t="s">
        <v>193</v>
      </c>
      <c r="B73" s="4">
        <v>79.55</v>
      </c>
      <c r="C73" s="4">
        <v>80.760000000000005</v>
      </c>
      <c r="D73" s="4">
        <v>79.23</v>
      </c>
      <c r="E73" s="4">
        <v>80.489999999999995</v>
      </c>
    </row>
    <row r="74" spans="1:5" x14ac:dyDescent="0.2">
      <c r="A74" s="1" t="s">
        <v>192</v>
      </c>
      <c r="B74" s="4">
        <v>81.239999999999995</v>
      </c>
      <c r="C74" s="4">
        <v>82.2</v>
      </c>
      <c r="D74" s="4">
        <v>81.010000000000005</v>
      </c>
      <c r="E74" s="4">
        <v>81.52</v>
      </c>
    </row>
    <row r="75" spans="1:5" x14ac:dyDescent="0.2">
      <c r="A75" s="1" t="s">
        <v>191</v>
      </c>
      <c r="B75" s="4">
        <v>81.86</v>
      </c>
      <c r="C75" s="4">
        <v>82.21</v>
      </c>
      <c r="D75" s="4">
        <v>80.8</v>
      </c>
      <c r="E75" s="4">
        <v>81.13</v>
      </c>
    </row>
    <row r="76" spans="1:5" x14ac:dyDescent="0.2">
      <c r="A76" s="1" t="s">
        <v>190</v>
      </c>
      <c r="B76" s="4">
        <v>81.13</v>
      </c>
      <c r="C76" s="4">
        <v>81.59</v>
      </c>
      <c r="D76" s="4">
        <v>80.31</v>
      </c>
      <c r="E76" s="4">
        <v>80.31</v>
      </c>
    </row>
    <row r="77" spans="1:5" x14ac:dyDescent="0.2">
      <c r="A77" s="1" t="s">
        <v>189</v>
      </c>
      <c r="B77" s="4">
        <v>81</v>
      </c>
      <c r="C77" s="4">
        <v>81.099999999999994</v>
      </c>
      <c r="D77" s="4">
        <v>80.13</v>
      </c>
      <c r="E77" s="4">
        <v>80.540000000000006</v>
      </c>
    </row>
    <row r="78" spans="1:5" x14ac:dyDescent="0.2">
      <c r="A78" s="1" t="s">
        <v>188</v>
      </c>
      <c r="B78" s="4">
        <v>81</v>
      </c>
      <c r="C78" s="4">
        <v>81.58</v>
      </c>
      <c r="D78" s="4">
        <v>80.265000000000001</v>
      </c>
      <c r="E78" s="4">
        <v>81.58</v>
      </c>
    </row>
    <row r="79" spans="1:5" x14ac:dyDescent="0.2">
      <c r="A79" s="1" t="s">
        <v>187</v>
      </c>
      <c r="B79" s="4">
        <v>81.58</v>
      </c>
      <c r="C79" s="4">
        <v>81.87</v>
      </c>
      <c r="D79" s="4">
        <v>80.64</v>
      </c>
      <c r="E79" s="4">
        <v>80.89</v>
      </c>
    </row>
    <row r="80" spans="1:5" x14ac:dyDescent="0.2">
      <c r="A80" s="1" t="s">
        <v>186</v>
      </c>
      <c r="B80" s="4">
        <v>81.790000000000006</v>
      </c>
      <c r="C80" s="4">
        <v>82.15</v>
      </c>
      <c r="D80" s="4">
        <v>80.989999999999995</v>
      </c>
      <c r="E80" s="4">
        <v>82.15</v>
      </c>
    </row>
    <row r="81" spans="1:5" x14ac:dyDescent="0.2">
      <c r="A81" s="1" t="s">
        <v>185</v>
      </c>
      <c r="B81" s="4">
        <v>81.77</v>
      </c>
      <c r="C81" s="4">
        <v>81.92</v>
      </c>
      <c r="D81" s="4">
        <v>80.41</v>
      </c>
      <c r="E81" s="4">
        <v>80.900000000000006</v>
      </c>
    </row>
    <row r="82" spans="1:5" x14ac:dyDescent="0.2">
      <c r="A82" s="1" t="s">
        <v>184</v>
      </c>
      <c r="B82" s="4">
        <v>80.98</v>
      </c>
      <c r="C82" s="4">
        <v>81.27</v>
      </c>
      <c r="D82" s="4">
        <v>79.72</v>
      </c>
      <c r="E82" s="4">
        <v>81</v>
      </c>
    </row>
    <row r="83" spans="1:5" x14ac:dyDescent="0.2">
      <c r="A83" s="1" t="s">
        <v>183</v>
      </c>
      <c r="B83" s="4">
        <v>80.290000000000006</v>
      </c>
      <c r="C83" s="4">
        <v>80.56</v>
      </c>
      <c r="D83" s="4">
        <v>78.5</v>
      </c>
      <c r="E83" s="4">
        <v>78.819999999999993</v>
      </c>
    </row>
    <row r="84" spans="1:5" x14ac:dyDescent="0.2">
      <c r="A84" s="1" t="s">
        <v>182</v>
      </c>
      <c r="B84" s="4">
        <v>79.41</v>
      </c>
      <c r="C84" s="4">
        <v>80.87</v>
      </c>
      <c r="D84" s="4">
        <v>79.209999999999994</v>
      </c>
      <c r="E84" s="4">
        <v>80.87</v>
      </c>
    </row>
    <row r="85" spans="1:5" x14ac:dyDescent="0.2">
      <c r="A85" s="1" t="s">
        <v>181</v>
      </c>
      <c r="B85" s="4">
        <v>80.989999999999995</v>
      </c>
      <c r="C85" s="4">
        <v>80.989999999999995</v>
      </c>
      <c r="D85" s="4">
        <v>79.180000000000007</v>
      </c>
      <c r="E85" s="4">
        <v>79.83</v>
      </c>
    </row>
    <row r="86" spans="1:5" x14ac:dyDescent="0.2">
      <c r="A86" s="1" t="s">
        <v>180</v>
      </c>
      <c r="B86" s="4">
        <v>80.209999999999994</v>
      </c>
      <c r="C86" s="4">
        <v>80.66</v>
      </c>
      <c r="D86" s="4">
        <v>79.5</v>
      </c>
      <c r="E86" s="4">
        <v>79.959999999999994</v>
      </c>
    </row>
    <row r="87" spans="1:5" x14ac:dyDescent="0.2">
      <c r="A87" s="1" t="s">
        <v>179</v>
      </c>
      <c r="B87" s="4">
        <v>79.650000000000006</v>
      </c>
      <c r="C87" s="4">
        <v>79.95</v>
      </c>
      <c r="D87" s="4">
        <v>79.010000000000005</v>
      </c>
      <c r="E87" s="4">
        <v>79.599999999999994</v>
      </c>
    </row>
    <row r="88" spans="1:5" x14ac:dyDescent="0.2">
      <c r="A88" s="1" t="s">
        <v>178</v>
      </c>
      <c r="B88" s="4">
        <v>79.94</v>
      </c>
      <c r="C88" s="4">
        <v>80.02</v>
      </c>
      <c r="D88" s="4">
        <v>79.010000000000005</v>
      </c>
      <c r="E88" s="4">
        <v>79.849999999999994</v>
      </c>
    </row>
    <row r="89" spans="1:5" x14ac:dyDescent="0.2">
      <c r="A89" s="1" t="s">
        <v>177</v>
      </c>
      <c r="B89" s="4">
        <v>79.62</v>
      </c>
      <c r="C89" s="4">
        <v>79.72</v>
      </c>
      <c r="D89" s="4">
        <v>77.48</v>
      </c>
      <c r="E89" s="4">
        <v>77.91</v>
      </c>
    </row>
    <row r="90" spans="1:5" x14ac:dyDescent="0.2">
      <c r="A90" s="1" t="s">
        <v>176</v>
      </c>
      <c r="B90" s="4">
        <v>80</v>
      </c>
      <c r="C90" s="4">
        <v>82.71</v>
      </c>
      <c r="D90" s="4">
        <v>79.739999999999995</v>
      </c>
      <c r="E90" s="4">
        <v>82.03</v>
      </c>
    </row>
    <row r="91" spans="1:5" x14ac:dyDescent="0.2">
      <c r="A91" s="1" t="s">
        <v>175</v>
      </c>
      <c r="B91" s="4">
        <v>81.93</v>
      </c>
      <c r="C91" s="4">
        <v>82.71</v>
      </c>
      <c r="D91" s="4">
        <v>81.12</v>
      </c>
      <c r="E91" s="4">
        <v>81.83</v>
      </c>
    </row>
    <row r="92" spans="1:5" x14ac:dyDescent="0.2">
      <c r="A92" s="1" t="s">
        <v>174</v>
      </c>
      <c r="B92" s="4">
        <v>81.78</v>
      </c>
      <c r="C92" s="4">
        <v>81.78</v>
      </c>
      <c r="D92" s="4">
        <v>80.349999999999994</v>
      </c>
      <c r="E92" s="4">
        <v>81.66</v>
      </c>
    </row>
    <row r="93" spans="1:5" x14ac:dyDescent="0.2">
      <c r="A93" s="1" t="s">
        <v>173</v>
      </c>
      <c r="B93" s="4">
        <v>81.47</v>
      </c>
      <c r="C93" s="4">
        <v>81.78</v>
      </c>
      <c r="D93" s="4">
        <v>80.260000000000005</v>
      </c>
      <c r="E93" s="4">
        <v>80.38</v>
      </c>
    </row>
    <row r="94" spans="1:5" x14ac:dyDescent="0.2">
      <c r="A94" s="1" t="s">
        <v>172</v>
      </c>
      <c r="B94" s="4">
        <v>81.8</v>
      </c>
      <c r="C94" s="4">
        <v>82.9</v>
      </c>
      <c r="D94" s="4">
        <v>81</v>
      </c>
      <c r="E94" s="4">
        <v>82.56</v>
      </c>
    </row>
    <row r="95" spans="1:5" x14ac:dyDescent="0.2">
      <c r="A95" s="1" t="s">
        <v>171</v>
      </c>
      <c r="B95" s="4">
        <v>82.6</v>
      </c>
      <c r="C95" s="4">
        <v>83.5</v>
      </c>
      <c r="D95" s="4">
        <v>81.650000000000006</v>
      </c>
      <c r="E95" s="4">
        <v>81.81</v>
      </c>
    </row>
    <row r="96" spans="1:5" x14ac:dyDescent="0.2">
      <c r="A96" s="1" t="s">
        <v>170</v>
      </c>
      <c r="B96" s="4">
        <v>83.25</v>
      </c>
      <c r="C96" s="4">
        <v>85.24</v>
      </c>
      <c r="D96" s="4">
        <v>82.19</v>
      </c>
      <c r="E96" s="4">
        <v>85</v>
      </c>
    </row>
    <row r="97" spans="1:5" x14ac:dyDescent="0.2">
      <c r="A97" s="1" t="s">
        <v>169</v>
      </c>
      <c r="B97" s="4">
        <v>84.5</v>
      </c>
      <c r="C97" s="4">
        <v>86.4</v>
      </c>
      <c r="D97" s="4">
        <v>84.43</v>
      </c>
      <c r="E97" s="4">
        <v>85.62</v>
      </c>
    </row>
    <row r="98" spans="1:5" x14ac:dyDescent="0.2">
      <c r="A98" s="1" t="s">
        <v>168</v>
      </c>
      <c r="B98" s="4">
        <v>85.65</v>
      </c>
      <c r="C98" s="4">
        <v>87.71</v>
      </c>
      <c r="D98" s="4">
        <v>85.65</v>
      </c>
      <c r="E98" s="4">
        <v>87.65</v>
      </c>
    </row>
    <row r="99" spans="1:5" x14ac:dyDescent="0.2">
      <c r="A99" s="1" t="s">
        <v>167</v>
      </c>
      <c r="B99" s="4">
        <v>87.48</v>
      </c>
      <c r="C99" s="4">
        <v>87.91</v>
      </c>
      <c r="D99" s="4">
        <v>86.89</v>
      </c>
      <c r="E99" s="4">
        <v>87.57</v>
      </c>
    </row>
    <row r="100" spans="1:5" x14ac:dyDescent="0.2">
      <c r="A100" s="1" t="s">
        <v>166</v>
      </c>
      <c r="B100" s="4">
        <v>87.79</v>
      </c>
      <c r="C100" s="4">
        <v>88.37</v>
      </c>
      <c r="D100" s="4">
        <v>87.35</v>
      </c>
      <c r="E100" s="4">
        <v>87.95</v>
      </c>
    </row>
    <row r="101" spans="1:5" x14ac:dyDescent="0.2">
      <c r="A101" s="1" t="s">
        <v>165</v>
      </c>
      <c r="B101" s="4">
        <v>88.13</v>
      </c>
      <c r="C101" s="4">
        <v>90.46</v>
      </c>
      <c r="D101" s="4">
        <v>88</v>
      </c>
      <c r="E101" s="4">
        <v>89.47</v>
      </c>
    </row>
    <row r="102" spans="1:5" x14ac:dyDescent="0.2">
      <c r="A102" s="1" t="s">
        <v>164</v>
      </c>
      <c r="B102" s="4">
        <v>89.38</v>
      </c>
      <c r="C102" s="4">
        <v>90.21</v>
      </c>
      <c r="D102" s="4">
        <v>88.76</v>
      </c>
      <c r="E102" s="4">
        <v>89.21</v>
      </c>
    </row>
    <row r="103" spans="1:5" x14ac:dyDescent="0.2">
      <c r="A103" s="1" t="s">
        <v>163</v>
      </c>
      <c r="B103" s="4">
        <v>89.15</v>
      </c>
      <c r="C103" s="4">
        <v>90.89</v>
      </c>
      <c r="D103" s="4">
        <v>89.15</v>
      </c>
      <c r="E103" s="4">
        <v>89.72</v>
      </c>
    </row>
    <row r="104" spans="1:5" x14ac:dyDescent="0.2">
      <c r="A104" s="1" t="s">
        <v>162</v>
      </c>
      <c r="B104" s="4">
        <v>88.71</v>
      </c>
      <c r="C104" s="4">
        <v>89.41</v>
      </c>
      <c r="D104" s="4">
        <v>88.43</v>
      </c>
      <c r="E104" s="4">
        <v>88.61</v>
      </c>
    </row>
    <row r="105" spans="1:5" x14ac:dyDescent="0.2">
      <c r="A105" s="1" t="s">
        <v>161</v>
      </c>
      <c r="B105" s="4">
        <v>88.58</v>
      </c>
      <c r="C105" s="4">
        <v>89.14</v>
      </c>
      <c r="D105" s="4">
        <v>88.1</v>
      </c>
      <c r="E105" s="4">
        <v>88.68</v>
      </c>
    </row>
    <row r="106" spans="1:5" x14ac:dyDescent="0.2">
      <c r="A106" s="1" t="s">
        <v>160</v>
      </c>
      <c r="B106" s="4">
        <v>89.71</v>
      </c>
      <c r="C106" s="4">
        <v>90.57</v>
      </c>
      <c r="D106" s="4">
        <v>89.14</v>
      </c>
      <c r="E106" s="4">
        <v>90.06</v>
      </c>
    </row>
    <row r="107" spans="1:5" x14ac:dyDescent="0.2">
      <c r="A107" s="1" t="s">
        <v>159</v>
      </c>
      <c r="B107" s="4">
        <v>91</v>
      </c>
      <c r="C107" s="4">
        <v>91.23</v>
      </c>
      <c r="D107" s="4">
        <v>90.34</v>
      </c>
      <c r="E107" s="4">
        <v>90.46</v>
      </c>
    </row>
    <row r="108" spans="1:5" x14ac:dyDescent="0.2">
      <c r="A108" s="1" t="s">
        <v>158</v>
      </c>
      <c r="B108" s="4">
        <v>90.73</v>
      </c>
      <c r="C108" s="4">
        <v>91.32</v>
      </c>
      <c r="D108" s="4">
        <v>90.22</v>
      </c>
      <c r="E108" s="4">
        <v>90.22</v>
      </c>
    </row>
    <row r="109" spans="1:5" x14ac:dyDescent="0.2">
      <c r="A109" s="1" t="s">
        <v>157</v>
      </c>
      <c r="B109" s="4">
        <v>90.83</v>
      </c>
      <c r="C109" s="4">
        <v>91.26</v>
      </c>
      <c r="D109" s="4">
        <v>90.21</v>
      </c>
      <c r="E109" s="4">
        <v>90.95</v>
      </c>
    </row>
    <row r="110" spans="1:5" x14ac:dyDescent="0.2">
      <c r="A110" s="1" t="s">
        <v>156</v>
      </c>
      <c r="B110" s="4">
        <v>90.81</v>
      </c>
      <c r="C110" s="4">
        <v>91.5</v>
      </c>
      <c r="D110" s="4">
        <v>90.75</v>
      </c>
      <c r="E110" s="4">
        <v>91.17</v>
      </c>
    </row>
    <row r="111" spans="1:5" x14ac:dyDescent="0.2">
      <c r="A111" s="1" t="s">
        <v>155</v>
      </c>
      <c r="B111" s="4">
        <v>90.97</v>
      </c>
      <c r="C111" s="4">
        <v>91.15</v>
      </c>
      <c r="D111" s="4">
        <v>90.49</v>
      </c>
      <c r="E111" s="4">
        <v>90.86</v>
      </c>
    </row>
    <row r="112" spans="1:5" x14ac:dyDescent="0.2">
      <c r="A112" s="1" t="s">
        <v>154</v>
      </c>
      <c r="B112" s="4">
        <v>90.99</v>
      </c>
      <c r="C112" s="4">
        <v>91.86</v>
      </c>
      <c r="D112" s="4">
        <v>90.86</v>
      </c>
      <c r="E112" s="4">
        <v>91.18</v>
      </c>
    </row>
    <row r="113" spans="1:5" x14ac:dyDescent="0.2">
      <c r="A113" s="1" t="s">
        <v>153</v>
      </c>
      <c r="B113" s="4">
        <v>93.12</v>
      </c>
      <c r="C113" s="4">
        <v>94.34</v>
      </c>
      <c r="D113" s="4">
        <v>92.03</v>
      </c>
      <c r="E113" s="4">
        <v>92.8</v>
      </c>
    </row>
    <row r="114" spans="1:5" x14ac:dyDescent="0.2">
      <c r="A114" s="1" t="s">
        <v>152</v>
      </c>
      <c r="B114" s="4">
        <v>92</v>
      </c>
      <c r="C114" s="4">
        <v>93.2</v>
      </c>
      <c r="D114" s="4">
        <v>92</v>
      </c>
      <c r="E114" s="4">
        <v>93</v>
      </c>
    </row>
    <row r="115" spans="1:5" x14ac:dyDescent="0.2">
      <c r="A115" s="1" t="s">
        <v>151</v>
      </c>
      <c r="B115" s="4">
        <v>93.36</v>
      </c>
      <c r="C115" s="4">
        <v>94.19</v>
      </c>
      <c r="D115" s="4">
        <v>93.35</v>
      </c>
      <c r="E115" s="4">
        <v>94.19</v>
      </c>
    </row>
    <row r="116" spans="1:5" x14ac:dyDescent="0.2">
      <c r="A116" s="1" t="s">
        <v>150</v>
      </c>
      <c r="B116" s="4">
        <v>94</v>
      </c>
      <c r="C116" s="4">
        <v>95.27</v>
      </c>
      <c r="D116" s="4">
        <v>93.99</v>
      </c>
      <c r="E116" s="4">
        <v>94.8</v>
      </c>
    </row>
    <row r="117" spans="1:5" x14ac:dyDescent="0.2">
      <c r="A117" s="1" t="s">
        <v>149</v>
      </c>
      <c r="B117" s="4">
        <v>95.3</v>
      </c>
      <c r="C117" s="4">
        <v>96.39</v>
      </c>
      <c r="D117" s="4">
        <v>94.85</v>
      </c>
      <c r="E117" s="4">
        <v>95.2</v>
      </c>
    </row>
    <row r="118" spans="1:5" x14ac:dyDescent="0.2">
      <c r="A118" s="1" t="s">
        <v>148</v>
      </c>
      <c r="B118" s="4">
        <v>95</v>
      </c>
      <c r="C118" s="4">
        <v>95.45</v>
      </c>
      <c r="D118" s="4">
        <v>92.45</v>
      </c>
      <c r="E118" s="4">
        <v>93.24</v>
      </c>
    </row>
    <row r="119" spans="1:5" x14ac:dyDescent="0.2">
      <c r="A119" s="1" t="s">
        <v>147</v>
      </c>
      <c r="B119" s="4">
        <v>93.11</v>
      </c>
      <c r="C119" s="4">
        <v>93.39</v>
      </c>
      <c r="D119" s="4">
        <v>91.42</v>
      </c>
      <c r="E119" s="4">
        <v>93.16</v>
      </c>
    </row>
    <row r="120" spans="1:5" x14ac:dyDescent="0.2">
      <c r="A120" s="1" t="s">
        <v>146</v>
      </c>
      <c r="B120" s="4">
        <v>93.07</v>
      </c>
      <c r="C120" s="4">
        <v>94.39</v>
      </c>
      <c r="D120" s="4">
        <v>92.65</v>
      </c>
      <c r="E120" s="4">
        <v>93.47</v>
      </c>
    </row>
    <row r="121" spans="1:5" x14ac:dyDescent="0.2">
      <c r="A121" s="1" t="s">
        <v>145</v>
      </c>
      <c r="B121" s="4">
        <v>92.8</v>
      </c>
      <c r="C121" s="4">
        <v>95.26</v>
      </c>
      <c r="D121" s="4">
        <v>92.56</v>
      </c>
      <c r="E121" s="4">
        <v>95</v>
      </c>
    </row>
    <row r="122" spans="1:5" x14ac:dyDescent="0.2">
      <c r="A122" s="1" t="s">
        <v>144</v>
      </c>
      <c r="B122" s="4">
        <v>95</v>
      </c>
      <c r="C122" s="4">
        <v>96.14</v>
      </c>
      <c r="D122" s="4">
        <v>94.01</v>
      </c>
      <c r="E122" s="4">
        <v>94.01</v>
      </c>
    </row>
    <row r="123" spans="1:5" x14ac:dyDescent="0.2">
      <c r="A123" s="1" t="s">
        <v>143</v>
      </c>
      <c r="B123" s="4">
        <v>93</v>
      </c>
      <c r="C123" s="4">
        <v>96.03</v>
      </c>
      <c r="D123" s="4">
        <v>93</v>
      </c>
      <c r="E123" s="4">
        <v>96.02</v>
      </c>
    </row>
    <row r="124" spans="1:5" x14ac:dyDescent="0.2">
      <c r="A124" s="1" t="s">
        <v>142</v>
      </c>
      <c r="B124" s="4">
        <v>96.12</v>
      </c>
      <c r="C124" s="4">
        <v>97.61</v>
      </c>
      <c r="D124" s="4">
        <v>95.89</v>
      </c>
      <c r="E124" s="4">
        <v>96.38</v>
      </c>
    </row>
    <row r="125" spans="1:5" x14ac:dyDescent="0.2">
      <c r="A125" s="1" t="s">
        <v>141</v>
      </c>
      <c r="B125" s="4">
        <v>95</v>
      </c>
      <c r="C125" s="4">
        <v>95.06</v>
      </c>
      <c r="D125" s="4">
        <v>93.76</v>
      </c>
      <c r="E125" s="4">
        <v>94.11</v>
      </c>
    </row>
    <row r="126" spans="1:5" x14ac:dyDescent="0.2">
      <c r="A126" s="1" t="s">
        <v>140</v>
      </c>
      <c r="B126" s="4">
        <v>94</v>
      </c>
      <c r="C126" s="4">
        <v>94.1</v>
      </c>
      <c r="D126" s="4">
        <v>91.38</v>
      </c>
      <c r="E126" s="4">
        <v>91.9</v>
      </c>
    </row>
    <row r="127" spans="1:5" x14ac:dyDescent="0.2">
      <c r="A127" s="1" t="s">
        <v>139</v>
      </c>
      <c r="B127" s="4">
        <v>91.98</v>
      </c>
      <c r="C127" s="4">
        <v>95.27</v>
      </c>
      <c r="D127" s="4">
        <v>91.94</v>
      </c>
      <c r="E127" s="4">
        <v>95.27</v>
      </c>
    </row>
    <row r="128" spans="1:5" x14ac:dyDescent="0.2">
      <c r="A128" s="1" t="s">
        <v>138</v>
      </c>
      <c r="B128" s="4">
        <v>94.99</v>
      </c>
      <c r="C128" s="4">
        <v>96.2</v>
      </c>
      <c r="D128" s="4">
        <v>94.64</v>
      </c>
      <c r="E128" s="4">
        <v>96</v>
      </c>
    </row>
    <row r="129" spans="1:5" x14ac:dyDescent="0.2">
      <c r="A129" s="1" t="s">
        <v>137</v>
      </c>
      <c r="B129" s="4">
        <v>95.95</v>
      </c>
      <c r="C129" s="4">
        <v>97.08</v>
      </c>
      <c r="D129" s="4">
        <v>95.95</v>
      </c>
      <c r="E129" s="4">
        <v>96.62</v>
      </c>
    </row>
    <row r="130" spans="1:5" x14ac:dyDescent="0.2">
      <c r="A130" s="1" t="s">
        <v>136</v>
      </c>
      <c r="B130" s="4">
        <v>96.45</v>
      </c>
      <c r="C130" s="4">
        <v>97.02</v>
      </c>
      <c r="D130" s="4">
        <v>95.07</v>
      </c>
      <c r="E130" s="4">
        <v>96.63</v>
      </c>
    </row>
    <row r="131" spans="1:5" x14ac:dyDescent="0.2">
      <c r="A131" s="1" t="s">
        <v>135</v>
      </c>
      <c r="B131" s="4">
        <v>95.32</v>
      </c>
      <c r="C131" s="4">
        <v>96.13</v>
      </c>
      <c r="D131" s="4">
        <v>92.68</v>
      </c>
      <c r="E131" s="4">
        <v>92.68</v>
      </c>
    </row>
    <row r="132" spans="1:5" x14ac:dyDescent="0.2">
      <c r="A132" s="1" t="s">
        <v>134</v>
      </c>
      <c r="B132" s="4">
        <v>91.85</v>
      </c>
      <c r="C132" s="4">
        <v>94.59</v>
      </c>
      <c r="D132" s="4">
        <v>91.77</v>
      </c>
      <c r="E132" s="4">
        <v>94.59</v>
      </c>
    </row>
    <row r="133" spans="1:5" x14ac:dyDescent="0.2">
      <c r="A133" s="1" t="s">
        <v>133</v>
      </c>
      <c r="B133" s="4">
        <v>94.34</v>
      </c>
      <c r="C133" s="4">
        <v>95.62</v>
      </c>
      <c r="D133" s="4">
        <v>94.05</v>
      </c>
      <c r="E133" s="4">
        <v>94.95</v>
      </c>
    </row>
    <row r="134" spans="1:5" x14ac:dyDescent="0.2">
      <c r="A134" s="1" t="s">
        <v>132</v>
      </c>
      <c r="B134" s="4">
        <v>95.78</v>
      </c>
      <c r="C134" s="4">
        <v>96.38</v>
      </c>
      <c r="D134" s="4">
        <v>94.56</v>
      </c>
      <c r="E134" s="4">
        <v>95.23</v>
      </c>
    </row>
    <row r="135" spans="1:5" x14ac:dyDescent="0.2">
      <c r="A135" s="1" t="s">
        <v>131</v>
      </c>
      <c r="B135" s="4">
        <v>95.8</v>
      </c>
      <c r="C135" s="4">
        <v>96.07</v>
      </c>
      <c r="D135" s="4">
        <v>94.7</v>
      </c>
      <c r="E135" s="4">
        <v>95.3</v>
      </c>
    </row>
    <row r="136" spans="1:5" x14ac:dyDescent="0.2">
      <c r="A136" s="1" t="s">
        <v>130</v>
      </c>
      <c r="B136" s="4">
        <v>94.53</v>
      </c>
      <c r="C136" s="4">
        <v>96.62</v>
      </c>
      <c r="D136" s="4">
        <v>93.63</v>
      </c>
      <c r="E136" s="4">
        <v>96.14</v>
      </c>
    </row>
    <row r="137" spans="1:5" x14ac:dyDescent="0.2">
      <c r="A137" s="1" t="s">
        <v>129</v>
      </c>
      <c r="B137" s="4">
        <v>95.04</v>
      </c>
      <c r="C137" s="4">
        <v>96.63</v>
      </c>
      <c r="D137" s="4">
        <v>95.01</v>
      </c>
      <c r="E137" s="4">
        <v>96.4</v>
      </c>
    </row>
    <row r="138" spans="1:5" x14ac:dyDescent="0.2">
      <c r="A138" s="1" t="s">
        <v>128</v>
      </c>
      <c r="B138" s="4">
        <v>96.63</v>
      </c>
      <c r="C138" s="4">
        <v>97.28</v>
      </c>
      <c r="D138" s="4">
        <v>96.51</v>
      </c>
      <c r="E138" s="4">
        <v>97.04</v>
      </c>
    </row>
    <row r="139" spans="1:5" x14ac:dyDescent="0.2">
      <c r="A139" s="1" t="s">
        <v>127</v>
      </c>
      <c r="B139" s="4">
        <v>95.2</v>
      </c>
      <c r="C139" s="4">
        <v>96.5</v>
      </c>
      <c r="D139" s="4">
        <v>94.08</v>
      </c>
      <c r="E139" s="4">
        <v>96.5</v>
      </c>
    </row>
    <row r="140" spans="1:5" x14ac:dyDescent="0.2">
      <c r="A140" s="1" t="s">
        <v>126</v>
      </c>
      <c r="B140" s="4">
        <v>97.45</v>
      </c>
      <c r="C140" s="4">
        <v>98.65</v>
      </c>
      <c r="D140" s="4">
        <v>94.26</v>
      </c>
      <c r="E140" s="4">
        <v>94.92</v>
      </c>
    </row>
    <row r="141" spans="1:5" x14ac:dyDescent="0.2">
      <c r="A141" s="1" t="s">
        <v>125</v>
      </c>
      <c r="B141" s="4">
        <v>94.88</v>
      </c>
      <c r="C141" s="4">
        <v>95.41</v>
      </c>
      <c r="D141" s="4">
        <v>93.97</v>
      </c>
      <c r="E141" s="4">
        <v>94.22</v>
      </c>
    </row>
    <row r="142" spans="1:5" x14ac:dyDescent="0.2">
      <c r="A142" s="1" t="s">
        <v>124</v>
      </c>
      <c r="B142" s="4">
        <v>95.75</v>
      </c>
      <c r="C142" s="4">
        <v>96.075000000000003</v>
      </c>
      <c r="D142" s="4">
        <v>94.1</v>
      </c>
      <c r="E142" s="4">
        <v>94.11</v>
      </c>
    </row>
    <row r="143" spans="1:5" x14ac:dyDescent="0.2">
      <c r="A143" s="1" t="s">
        <v>123</v>
      </c>
      <c r="B143" s="4">
        <v>94</v>
      </c>
      <c r="C143" s="4">
        <v>94.65</v>
      </c>
      <c r="D143" s="4">
        <v>91.16</v>
      </c>
      <c r="E143" s="4">
        <v>92.09</v>
      </c>
    </row>
    <row r="144" spans="1:5" x14ac:dyDescent="0.2">
      <c r="A144" s="1" t="s">
        <v>122</v>
      </c>
      <c r="B144" s="4">
        <v>92.55</v>
      </c>
      <c r="C144" s="4">
        <v>94.92</v>
      </c>
      <c r="D144" s="4">
        <v>92.5</v>
      </c>
      <c r="E144" s="4">
        <v>94.85</v>
      </c>
    </row>
    <row r="145" spans="1:5" x14ac:dyDescent="0.2">
      <c r="A145" s="1" t="s">
        <v>121</v>
      </c>
      <c r="B145" s="4">
        <v>95.02</v>
      </c>
      <c r="C145" s="4">
        <v>98.05</v>
      </c>
      <c r="D145" s="4">
        <v>94.2</v>
      </c>
      <c r="E145" s="4">
        <v>98.01</v>
      </c>
    </row>
    <row r="146" spans="1:5" x14ac:dyDescent="0.2">
      <c r="A146" s="1" t="s">
        <v>120</v>
      </c>
      <c r="B146" s="4">
        <v>100.74</v>
      </c>
      <c r="C146" s="4">
        <v>102.79</v>
      </c>
      <c r="D146" s="4">
        <v>99.89</v>
      </c>
      <c r="E146" s="4">
        <v>100.64</v>
      </c>
    </row>
    <row r="147" spans="1:5" x14ac:dyDescent="0.2">
      <c r="A147" s="1" t="s">
        <v>119</v>
      </c>
      <c r="B147" s="4">
        <v>100.33</v>
      </c>
      <c r="C147" s="4">
        <v>100.33</v>
      </c>
      <c r="D147" s="4">
        <v>97.66</v>
      </c>
      <c r="E147" s="4">
        <v>98.48</v>
      </c>
    </row>
    <row r="148" spans="1:5" x14ac:dyDescent="0.2">
      <c r="A148" s="1" t="s">
        <v>118</v>
      </c>
      <c r="B148" s="4">
        <v>98.48</v>
      </c>
      <c r="C148" s="4">
        <v>98.92</v>
      </c>
      <c r="D148" s="4">
        <v>96.89</v>
      </c>
      <c r="E148" s="4">
        <v>98.05</v>
      </c>
    </row>
    <row r="149" spans="1:5" x14ac:dyDescent="0.2">
      <c r="A149" s="1" t="s">
        <v>117</v>
      </c>
      <c r="B149" s="4">
        <v>98.15</v>
      </c>
      <c r="C149" s="4">
        <v>99.25</v>
      </c>
      <c r="D149" s="4">
        <v>97.6</v>
      </c>
      <c r="E149" s="4">
        <v>98.4</v>
      </c>
    </row>
    <row r="150" spans="1:5" x14ac:dyDescent="0.2">
      <c r="A150" s="1" t="s">
        <v>116</v>
      </c>
      <c r="B150" s="4">
        <v>98.47</v>
      </c>
      <c r="C150" s="4">
        <v>100.4</v>
      </c>
      <c r="D150" s="4">
        <v>98.4</v>
      </c>
      <c r="E150" s="4">
        <v>100.27</v>
      </c>
    </row>
    <row r="151" spans="1:5" x14ac:dyDescent="0.2">
      <c r="A151" s="1" t="s">
        <v>115</v>
      </c>
      <c r="B151" s="4">
        <v>100</v>
      </c>
      <c r="C151" s="4">
        <v>101.57</v>
      </c>
      <c r="D151" s="4">
        <v>99.78</v>
      </c>
      <c r="E151" s="4">
        <v>100.88</v>
      </c>
    </row>
    <row r="152" spans="1:5" x14ac:dyDescent="0.2">
      <c r="A152" s="1" t="s">
        <v>114</v>
      </c>
      <c r="B152" s="4">
        <v>101.88</v>
      </c>
      <c r="C152" s="4">
        <v>102.97</v>
      </c>
      <c r="D152" s="4">
        <v>101.51</v>
      </c>
      <c r="E152" s="4">
        <v>101.51</v>
      </c>
    </row>
    <row r="153" spans="1:5" x14ac:dyDescent="0.2">
      <c r="A153" s="1" t="s">
        <v>113</v>
      </c>
      <c r="B153" s="4">
        <v>99.55</v>
      </c>
      <c r="C153" s="4">
        <v>101.25</v>
      </c>
      <c r="D153" s="4">
        <v>99.37</v>
      </c>
      <c r="E153" s="4">
        <v>101.25</v>
      </c>
    </row>
    <row r="154" spans="1:5" x14ac:dyDescent="0.2">
      <c r="A154" s="1" t="s">
        <v>112</v>
      </c>
      <c r="B154" s="4">
        <v>102.38</v>
      </c>
      <c r="C154" s="4">
        <v>103.3</v>
      </c>
      <c r="D154" s="4">
        <v>101.565</v>
      </c>
      <c r="E154" s="4">
        <v>101.72</v>
      </c>
    </row>
    <row r="155" spans="1:5" x14ac:dyDescent="0.2">
      <c r="A155" s="1" t="s">
        <v>111</v>
      </c>
      <c r="B155" s="4">
        <v>102.4</v>
      </c>
      <c r="C155" s="4">
        <v>102.95</v>
      </c>
      <c r="D155" s="4">
        <v>101.39</v>
      </c>
      <c r="E155" s="4">
        <v>102.25</v>
      </c>
    </row>
    <row r="156" spans="1:5" x14ac:dyDescent="0.2">
      <c r="A156" s="1" t="s">
        <v>110</v>
      </c>
      <c r="B156" s="4">
        <v>103</v>
      </c>
      <c r="C156" s="4">
        <v>103</v>
      </c>
      <c r="D156" s="4">
        <v>101.26</v>
      </c>
      <c r="E156" s="4">
        <v>101.98</v>
      </c>
    </row>
    <row r="157" spans="1:5" x14ac:dyDescent="0.2">
      <c r="A157" s="1" t="s">
        <v>109</v>
      </c>
      <c r="B157" s="4">
        <v>101.95</v>
      </c>
      <c r="C157" s="4">
        <v>102.55</v>
      </c>
      <c r="D157" s="4">
        <v>101.27</v>
      </c>
      <c r="E157" s="4">
        <v>102.45</v>
      </c>
    </row>
    <row r="158" spans="1:5" x14ac:dyDescent="0.2">
      <c r="A158" s="1" t="s">
        <v>108</v>
      </c>
      <c r="B158" s="4">
        <v>102</v>
      </c>
      <c r="C158" s="4">
        <v>108.08</v>
      </c>
      <c r="D158" s="4">
        <v>96.55</v>
      </c>
      <c r="E158" s="4">
        <v>97.78</v>
      </c>
    </row>
    <row r="159" spans="1:5" x14ac:dyDescent="0.2">
      <c r="A159" s="1" t="s">
        <v>107</v>
      </c>
      <c r="B159" s="4">
        <v>95.47</v>
      </c>
      <c r="C159" s="4">
        <v>100.01</v>
      </c>
      <c r="D159" s="4">
        <v>94.07</v>
      </c>
      <c r="E159" s="4">
        <v>99.73</v>
      </c>
    </row>
    <row r="160" spans="1:5" x14ac:dyDescent="0.2">
      <c r="A160" s="1" t="s">
        <v>106</v>
      </c>
      <c r="B160" s="4">
        <v>99.64</v>
      </c>
      <c r="C160" s="4">
        <v>101.99</v>
      </c>
      <c r="D160" s="4">
        <v>99.1</v>
      </c>
      <c r="E160" s="4">
        <v>101.99</v>
      </c>
    </row>
    <row r="161" spans="1:5" x14ac:dyDescent="0.2">
      <c r="A161" s="1" t="s">
        <v>105</v>
      </c>
      <c r="B161" s="4">
        <v>102.24</v>
      </c>
      <c r="C161" s="4">
        <v>102.52</v>
      </c>
      <c r="D161" s="4">
        <v>99.39</v>
      </c>
      <c r="E161" s="4">
        <v>100.88</v>
      </c>
    </row>
    <row r="162" spans="1:5" x14ac:dyDescent="0.2">
      <c r="A162" s="1" t="s">
        <v>104</v>
      </c>
      <c r="B162" s="4">
        <v>102</v>
      </c>
      <c r="C162" s="4">
        <v>102.86</v>
      </c>
      <c r="D162" s="4">
        <v>100.36</v>
      </c>
      <c r="E162" s="4">
        <v>101.44</v>
      </c>
    </row>
    <row r="163" spans="1:5" x14ac:dyDescent="0.2">
      <c r="A163" s="1" t="s">
        <v>103</v>
      </c>
      <c r="B163" s="4">
        <v>101.7</v>
      </c>
      <c r="C163" s="4">
        <v>102.35</v>
      </c>
      <c r="D163" s="4">
        <v>100.72</v>
      </c>
      <c r="E163" s="4">
        <v>101.78</v>
      </c>
    </row>
    <row r="164" spans="1:5" x14ac:dyDescent="0.2">
      <c r="A164" s="1" t="s">
        <v>102</v>
      </c>
      <c r="B164" s="4">
        <v>101</v>
      </c>
      <c r="C164" s="4">
        <v>101</v>
      </c>
      <c r="D164" s="4">
        <v>97.98</v>
      </c>
      <c r="E164" s="4">
        <v>98.23</v>
      </c>
    </row>
    <row r="165" spans="1:5" x14ac:dyDescent="0.2">
      <c r="A165" s="1" t="s">
        <v>101</v>
      </c>
      <c r="B165" s="4">
        <v>98.49</v>
      </c>
      <c r="C165" s="4">
        <v>98.49</v>
      </c>
      <c r="D165" s="4">
        <v>95.89</v>
      </c>
      <c r="E165" s="4">
        <v>96</v>
      </c>
    </row>
    <row r="166" spans="1:5" x14ac:dyDescent="0.2">
      <c r="A166" s="1" t="s">
        <v>100</v>
      </c>
      <c r="B166" s="4">
        <v>93.1</v>
      </c>
      <c r="C166" s="4">
        <v>93.73</v>
      </c>
      <c r="D166" s="4">
        <v>91.93</v>
      </c>
      <c r="E166" s="4">
        <v>92</v>
      </c>
    </row>
    <row r="167" spans="1:5" x14ac:dyDescent="0.2">
      <c r="A167" s="1" t="s">
        <v>99</v>
      </c>
      <c r="B167" s="4">
        <v>91.02</v>
      </c>
      <c r="C167" s="4">
        <v>92.1</v>
      </c>
      <c r="D167" s="4">
        <v>90.2</v>
      </c>
      <c r="E167" s="4">
        <v>91.68</v>
      </c>
    </row>
    <row r="168" spans="1:5" x14ac:dyDescent="0.2">
      <c r="A168" s="1" t="s">
        <v>98</v>
      </c>
      <c r="B168" s="4">
        <v>90.84</v>
      </c>
      <c r="C168" s="4">
        <v>93.08</v>
      </c>
      <c r="D168" s="4">
        <v>90.56</v>
      </c>
      <c r="E168" s="4">
        <v>93.08</v>
      </c>
    </row>
    <row r="169" spans="1:5" x14ac:dyDescent="0.2">
      <c r="A169" s="1" t="s">
        <v>97</v>
      </c>
      <c r="B169" s="4">
        <v>93.4</v>
      </c>
      <c r="C169" s="4">
        <v>93.82</v>
      </c>
      <c r="D169" s="4">
        <v>92.05</v>
      </c>
      <c r="E169" s="4">
        <v>92.58</v>
      </c>
    </row>
    <row r="170" spans="1:5" x14ac:dyDescent="0.2">
      <c r="A170" s="1" t="s">
        <v>96</v>
      </c>
      <c r="B170" s="4">
        <v>91.92</v>
      </c>
      <c r="C170" s="4">
        <v>92.19</v>
      </c>
      <c r="D170" s="4">
        <v>91.16</v>
      </c>
      <c r="E170" s="4">
        <v>92.07</v>
      </c>
    </row>
    <row r="171" spans="1:5" x14ac:dyDescent="0.2">
      <c r="A171" s="1" t="s">
        <v>95</v>
      </c>
      <c r="B171" s="4">
        <v>92.1</v>
      </c>
      <c r="C171" s="4">
        <v>92.92</v>
      </c>
      <c r="D171" s="4">
        <v>92.04</v>
      </c>
      <c r="E171" s="4">
        <v>92.76</v>
      </c>
    </row>
    <row r="172" spans="1:5" x14ac:dyDescent="0.2">
      <c r="A172" s="1" t="s">
        <v>94</v>
      </c>
      <c r="B172" s="4">
        <v>92.3</v>
      </c>
      <c r="C172" s="4">
        <v>92.44</v>
      </c>
      <c r="D172" s="4">
        <v>91.25</v>
      </c>
      <c r="E172" s="4">
        <v>92.05</v>
      </c>
    </row>
    <row r="173" spans="1:5" x14ac:dyDescent="0.2">
      <c r="A173" s="1" t="s">
        <v>93</v>
      </c>
      <c r="B173" s="4">
        <v>91.47</v>
      </c>
      <c r="C173" s="4">
        <v>94.58</v>
      </c>
      <c r="D173" s="4">
        <v>91.06</v>
      </c>
      <c r="E173" s="4">
        <v>94.3</v>
      </c>
    </row>
    <row r="174" spans="1:5" x14ac:dyDescent="0.2">
      <c r="A174" s="1" t="s">
        <v>92</v>
      </c>
      <c r="B174" s="4">
        <v>93.25</v>
      </c>
      <c r="C174" s="4">
        <v>94.49</v>
      </c>
      <c r="D174" s="4">
        <v>92.4</v>
      </c>
      <c r="E174" s="4">
        <v>94.4</v>
      </c>
    </row>
    <row r="175" spans="1:5" x14ac:dyDescent="0.2">
      <c r="A175" s="1" t="s">
        <v>91</v>
      </c>
      <c r="B175" s="4">
        <v>93.6</v>
      </c>
      <c r="C175" s="4">
        <v>93.6</v>
      </c>
      <c r="D175" s="4">
        <v>91.93</v>
      </c>
      <c r="E175" s="4">
        <v>92.71</v>
      </c>
    </row>
    <row r="176" spans="1:5" x14ac:dyDescent="0.2">
      <c r="A176" s="1" t="s">
        <v>90</v>
      </c>
      <c r="B176" s="4">
        <v>92.87</v>
      </c>
      <c r="C176" s="4">
        <v>93.02</v>
      </c>
      <c r="D176" s="4">
        <v>91.23</v>
      </c>
      <c r="E176" s="4">
        <v>91.88</v>
      </c>
    </row>
    <row r="177" spans="1:5" x14ac:dyDescent="0.2">
      <c r="A177" s="1" t="s">
        <v>89</v>
      </c>
      <c r="B177" s="4">
        <v>91</v>
      </c>
      <c r="C177" s="4">
        <v>91.93</v>
      </c>
      <c r="D177" s="4">
        <v>89.29</v>
      </c>
      <c r="E177" s="4">
        <v>90.65</v>
      </c>
    </row>
    <row r="178" spans="1:5" x14ac:dyDescent="0.2">
      <c r="A178" s="1" t="s">
        <v>88</v>
      </c>
      <c r="B178" s="4">
        <v>90.37</v>
      </c>
      <c r="C178" s="4">
        <v>91.59</v>
      </c>
      <c r="D178" s="4">
        <v>89.69</v>
      </c>
      <c r="E178" s="4">
        <v>91.37</v>
      </c>
    </row>
    <row r="179" spans="1:5" x14ac:dyDescent="0.2">
      <c r="A179" s="1" t="s">
        <v>87</v>
      </c>
      <c r="B179" s="4">
        <v>90.35</v>
      </c>
      <c r="C179" s="4">
        <v>90.49</v>
      </c>
      <c r="D179" s="4">
        <v>88.34</v>
      </c>
      <c r="E179" s="4">
        <v>89.11</v>
      </c>
    </row>
    <row r="180" spans="1:5" x14ac:dyDescent="0.2">
      <c r="A180" s="1" t="s">
        <v>86</v>
      </c>
      <c r="B180" s="4">
        <v>88.21</v>
      </c>
      <c r="C180" s="4">
        <v>88.86</v>
      </c>
      <c r="D180" s="4">
        <v>86.23</v>
      </c>
      <c r="E180" s="4">
        <v>88.22</v>
      </c>
    </row>
    <row r="181" spans="1:5" x14ac:dyDescent="0.2">
      <c r="A181" s="1" t="s">
        <v>85</v>
      </c>
      <c r="B181" s="4">
        <v>88.73</v>
      </c>
      <c r="C181" s="4">
        <v>88.73</v>
      </c>
      <c r="D181" s="4">
        <v>86.52</v>
      </c>
      <c r="E181" s="4">
        <v>86.99</v>
      </c>
    </row>
    <row r="182" spans="1:5" x14ac:dyDescent="0.2">
      <c r="A182" s="1" t="s">
        <v>84</v>
      </c>
      <c r="B182" s="4">
        <v>86.5</v>
      </c>
      <c r="C182" s="4">
        <v>88.47</v>
      </c>
      <c r="D182" s="4">
        <v>85.73</v>
      </c>
      <c r="E182" s="4">
        <v>88.05</v>
      </c>
    </row>
    <row r="183" spans="1:5" x14ac:dyDescent="0.2">
      <c r="A183" s="1" t="s">
        <v>83</v>
      </c>
      <c r="B183" s="4">
        <v>88.66</v>
      </c>
      <c r="C183" s="4">
        <v>88.84</v>
      </c>
      <c r="D183" s="4">
        <v>86.33</v>
      </c>
      <c r="E183" s="4">
        <v>87.54</v>
      </c>
    </row>
    <row r="184" spans="1:5" x14ac:dyDescent="0.2">
      <c r="A184" s="1" t="s">
        <v>82</v>
      </c>
      <c r="B184" s="4">
        <v>88.32</v>
      </c>
      <c r="C184" s="4">
        <v>88.87</v>
      </c>
      <c r="D184" s="4">
        <v>85.484999999999999</v>
      </c>
      <c r="E184" s="4">
        <v>85.64</v>
      </c>
    </row>
    <row r="185" spans="1:5" x14ac:dyDescent="0.2">
      <c r="A185" s="1" t="s">
        <v>81</v>
      </c>
      <c r="B185" s="4">
        <v>86.5</v>
      </c>
      <c r="C185" s="4">
        <v>88.99</v>
      </c>
      <c r="D185" s="4">
        <v>85.98</v>
      </c>
      <c r="E185" s="4">
        <v>88.72</v>
      </c>
    </row>
    <row r="186" spans="1:5" x14ac:dyDescent="0.2">
      <c r="A186" s="1" t="s">
        <v>80</v>
      </c>
      <c r="B186" s="4">
        <v>89.34</v>
      </c>
      <c r="C186" s="4">
        <v>91.73</v>
      </c>
      <c r="D186" s="4">
        <v>88.95</v>
      </c>
      <c r="E186" s="4">
        <v>91.5</v>
      </c>
    </row>
    <row r="187" spans="1:5" x14ac:dyDescent="0.2">
      <c r="A187" s="1" t="s">
        <v>79</v>
      </c>
      <c r="B187" s="4">
        <v>91.64</v>
      </c>
      <c r="C187" s="4">
        <v>91.84</v>
      </c>
      <c r="D187" s="4">
        <v>90.36</v>
      </c>
      <c r="E187" s="4">
        <v>91.6</v>
      </c>
    </row>
    <row r="188" spans="1:5" x14ac:dyDescent="0.2">
      <c r="A188" s="1" t="s">
        <v>78</v>
      </c>
      <c r="B188" s="4">
        <v>91.48</v>
      </c>
      <c r="C188" s="4">
        <v>93.31</v>
      </c>
      <c r="D188" s="4">
        <v>91.07</v>
      </c>
      <c r="E188" s="4">
        <v>91.97</v>
      </c>
    </row>
    <row r="189" spans="1:5" x14ac:dyDescent="0.2">
      <c r="A189" s="1" t="s">
        <v>77</v>
      </c>
      <c r="B189" s="4">
        <v>92.64</v>
      </c>
      <c r="C189" s="4">
        <v>93.5</v>
      </c>
      <c r="D189" s="4">
        <v>92.29</v>
      </c>
      <c r="E189" s="4">
        <v>92.92</v>
      </c>
    </row>
    <row r="190" spans="1:5" x14ac:dyDescent="0.2">
      <c r="A190" s="1" t="s">
        <v>76</v>
      </c>
      <c r="B190" s="4">
        <v>93.86</v>
      </c>
      <c r="C190" s="4">
        <v>95.43</v>
      </c>
      <c r="D190" s="4">
        <v>93.27</v>
      </c>
      <c r="E190" s="4">
        <v>95.23</v>
      </c>
    </row>
    <row r="191" spans="1:5" x14ac:dyDescent="0.2">
      <c r="A191" s="1" t="s">
        <v>75</v>
      </c>
      <c r="B191" s="4">
        <v>94.94</v>
      </c>
      <c r="C191" s="4">
        <v>95.29</v>
      </c>
      <c r="D191" s="4">
        <v>93.99</v>
      </c>
      <c r="E191" s="4">
        <v>94.83</v>
      </c>
    </row>
    <row r="192" spans="1:5" x14ac:dyDescent="0.2">
      <c r="A192" s="1" t="s">
        <v>74</v>
      </c>
      <c r="B192" s="4">
        <v>94.78</v>
      </c>
      <c r="C192" s="4">
        <v>95.7</v>
      </c>
      <c r="D192" s="4">
        <v>94.56</v>
      </c>
      <c r="E192" s="4">
        <v>94.67</v>
      </c>
    </row>
    <row r="193" spans="1:5" x14ac:dyDescent="0.2">
      <c r="A193" s="1" t="s">
        <v>73</v>
      </c>
      <c r="B193" s="4">
        <v>93.39</v>
      </c>
      <c r="C193" s="4">
        <v>94.49</v>
      </c>
      <c r="D193" s="4">
        <v>92.83</v>
      </c>
      <c r="E193" s="4">
        <v>92.83</v>
      </c>
    </row>
    <row r="194" spans="1:5" x14ac:dyDescent="0.2">
      <c r="A194" s="1" t="s">
        <v>72</v>
      </c>
      <c r="B194" s="4">
        <v>93.59</v>
      </c>
      <c r="C194" s="4">
        <v>93.95</v>
      </c>
      <c r="D194" s="4">
        <v>92.5</v>
      </c>
      <c r="E194" s="4">
        <v>93.1</v>
      </c>
    </row>
    <row r="195" spans="1:5" x14ac:dyDescent="0.2">
      <c r="A195" s="1" t="s">
        <v>71</v>
      </c>
      <c r="B195" s="4">
        <v>93.99</v>
      </c>
      <c r="C195" s="4">
        <v>94.51</v>
      </c>
      <c r="D195" s="4">
        <v>93.22</v>
      </c>
      <c r="E195" s="4">
        <v>94.51</v>
      </c>
    </row>
    <row r="196" spans="1:5" x14ac:dyDescent="0.2">
      <c r="A196" s="1" t="s">
        <v>70</v>
      </c>
      <c r="B196" s="4">
        <v>93.42</v>
      </c>
      <c r="C196" s="4">
        <v>94.51</v>
      </c>
      <c r="D196" s="4">
        <v>91.02</v>
      </c>
      <c r="E196" s="4">
        <v>94.16</v>
      </c>
    </row>
    <row r="197" spans="1:5" x14ac:dyDescent="0.2">
      <c r="A197" s="1" t="s">
        <v>69</v>
      </c>
      <c r="B197" s="4">
        <v>92.6</v>
      </c>
      <c r="C197" s="4">
        <v>93.62</v>
      </c>
      <c r="D197" s="4">
        <v>91.26</v>
      </c>
      <c r="E197" s="4">
        <v>91.39</v>
      </c>
    </row>
    <row r="198" spans="1:5" x14ac:dyDescent="0.2">
      <c r="A198" s="1" t="s">
        <v>68</v>
      </c>
      <c r="B198" s="4">
        <v>85.21</v>
      </c>
      <c r="C198" s="4">
        <v>88.68</v>
      </c>
      <c r="D198" s="4">
        <v>83.32</v>
      </c>
      <c r="E198" s="4">
        <v>86</v>
      </c>
    </row>
    <row r="199" spans="1:5" x14ac:dyDescent="0.2">
      <c r="A199" s="1" t="s">
        <v>67</v>
      </c>
      <c r="B199" s="4">
        <v>86.82</v>
      </c>
      <c r="C199" s="4">
        <v>88.91</v>
      </c>
      <c r="D199" s="4">
        <v>86.12</v>
      </c>
      <c r="E199" s="4">
        <v>88.91</v>
      </c>
    </row>
    <row r="200" spans="1:5" x14ac:dyDescent="0.2">
      <c r="A200" s="1" t="s">
        <v>66</v>
      </c>
      <c r="B200" s="4">
        <v>86.55</v>
      </c>
      <c r="C200" s="4">
        <v>90.35</v>
      </c>
      <c r="D200" s="4">
        <v>86.55</v>
      </c>
      <c r="E200" s="4">
        <v>90.35</v>
      </c>
    </row>
    <row r="201" spans="1:5" x14ac:dyDescent="0.2">
      <c r="A201" s="1" t="s">
        <v>65</v>
      </c>
      <c r="B201" s="4">
        <v>95.7</v>
      </c>
      <c r="C201" s="4">
        <v>96.82</v>
      </c>
      <c r="D201" s="4">
        <v>94.68</v>
      </c>
      <c r="E201" s="4">
        <v>96.35</v>
      </c>
    </row>
    <row r="202" spans="1:5" x14ac:dyDescent="0.2">
      <c r="A202" s="1" t="s">
        <v>64</v>
      </c>
      <c r="B202" s="4">
        <v>94.01</v>
      </c>
      <c r="C202" s="4">
        <v>95.31</v>
      </c>
      <c r="D202" s="4">
        <v>93.71</v>
      </c>
      <c r="E202" s="4">
        <v>94.96</v>
      </c>
    </row>
    <row r="203" spans="1:5" x14ac:dyDescent="0.2">
      <c r="A203" s="1" t="s">
        <v>63</v>
      </c>
      <c r="B203" s="4">
        <v>95.32</v>
      </c>
      <c r="C203" s="4">
        <v>97.75</v>
      </c>
      <c r="D203" s="4">
        <v>94.71</v>
      </c>
      <c r="E203" s="4">
        <v>97.28</v>
      </c>
    </row>
    <row r="204" spans="1:5" x14ac:dyDescent="0.2">
      <c r="A204" s="1" t="s">
        <v>62</v>
      </c>
      <c r="B204" s="4">
        <v>97.38</v>
      </c>
      <c r="C204" s="4">
        <v>99.69</v>
      </c>
      <c r="D204" s="4">
        <v>97.07</v>
      </c>
      <c r="E204" s="4">
        <v>97.3</v>
      </c>
    </row>
    <row r="205" spans="1:5" x14ac:dyDescent="0.2">
      <c r="A205" s="1" t="s">
        <v>61</v>
      </c>
      <c r="B205" s="4">
        <v>97.61</v>
      </c>
      <c r="C205" s="4">
        <v>98.71</v>
      </c>
      <c r="D205" s="4">
        <v>97.53</v>
      </c>
      <c r="E205" s="4">
        <v>97.58</v>
      </c>
    </row>
    <row r="206" spans="1:5" x14ac:dyDescent="0.2">
      <c r="A206" s="1" t="s">
        <v>60</v>
      </c>
      <c r="B206" s="4">
        <v>97.4</v>
      </c>
      <c r="C206" s="4">
        <v>98.44</v>
      </c>
      <c r="D206" s="4">
        <v>96.48</v>
      </c>
      <c r="E206" s="4">
        <v>98.44</v>
      </c>
    </row>
    <row r="207" spans="1:5" x14ac:dyDescent="0.2">
      <c r="A207" s="1" t="s">
        <v>59</v>
      </c>
      <c r="B207" s="4">
        <v>97.34</v>
      </c>
      <c r="C207" s="4">
        <v>99.58</v>
      </c>
      <c r="D207" s="4">
        <v>97.02</v>
      </c>
      <c r="E207" s="4">
        <v>98.93</v>
      </c>
    </row>
    <row r="208" spans="1:5" x14ac:dyDescent="0.2">
      <c r="A208" s="1" t="s">
        <v>58</v>
      </c>
      <c r="B208" s="4">
        <v>101.5</v>
      </c>
      <c r="C208" s="4">
        <v>101.93</v>
      </c>
      <c r="D208" s="4">
        <v>99.96</v>
      </c>
      <c r="E208" s="4">
        <v>100.45</v>
      </c>
    </row>
    <row r="209" spans="1:5" x14ac:dyDescent="0.2">
      <c r="A209" s="1" t="s">
        <v>57</v>
      </c>
      <c r="B209" s="4">
        <v>100.58</v>
      </c>
      <c r="C209" s="4">
        <v>100.82</v>
      </c>
      <c r="D209" s="4">
        <v>99.77</v>
      </c>
      <c r="E209" s="4">
        <v>100.15</v>
      </c>
    </row>
    <row r="210" spans="1:5" x14ac:dyDescent="0.2">
      <c r="A210" s="1" t="s">
        <v>56</v>
      </c>
      <c r="B210" s="4">
        <v>101.5</v>
      </c>
      <c r="C210" s="4">
        <v>102.69</v>
      </c>
      <c r="D210" s="4">
        <v>101.31</v>
      </c>
      <c r="E210" s="4">
        <v>101.69</v>
      </c>
    </row>
    <row r="211" spans="1:5" x14ac:dyDescent="0.2">
      <c r="A211" s="1" t="s">
        <v>55</v>
      </c>
      <c r="B211" s="4">
        <v>101.89</v>
      </c>
      <c r="C211" s="4">
        <v>103.49</v>
      </c>
      <c r="D211" s="4">
        <v>101.8</v>
      </c>
      <c r="E211" s="4">
        <v>102.83</v>
      </c>
    </row>
    <row r="212" spans="1:5" x14ac:dyDescent="0.2">
      <c r="A212" s="1" t="s">
        <v>54</v>
      </c>
      <c r="B212" s="4">
        <v>103.01</v>
      </c>
      <c r="C212" s="4">
        <v>104.7</v>
      </c>
      <c r="D212" s="4">
        <v>102.93</v>
      </c>
      <c r="E212" s="4">
        <v>103.59</v>
      </c>
    </row>
    <row r="213" spans="1:5" x14ac:dyDescent="0.2">
      <c r="A213" s="1" t="s">
        <v>53</v>
      </c>
      <c r="B213" s="4">
        <v>103.75</v>
      </c>
      <c r="C213" s="4">
        <v>105.16</v>
      </c>
      <c r="D213" s="4">
        <v>103.6</v>
      </c>
      <c r="E213" s="4">
        <v>104.44</v>
      </c>
    </row>
    <row r="214" spans="1:5" x14ac:dyDescent="0.2">
      <c r="A214" s="1" t="s">
        <v>52</v>
      </c>
      <c r="B214" s="4">
        <v>104.04</v>
      </c>
      <c r="C214" s="4">
        <v>104.65</v>
      </c>
      <c r="D214" s="4">
        <v>103.51</v>
      </c>
      <c r="E214" s="4">
        <v>104.27</v>
      </c>
    </row>
    <row r="215" spans="1:5" x14ac:dyDescent="0.2">
      <c r="A215" s="1" t="s">
        <v>51</v>
      </c>
      <c r="B215" s="4">
        <v>104.4</v>
      </c>
      <c r="C215" s="4">
        <v>105.5</v>
      </c>
      <c r="D215" s="4">
        <v>103.39</v>
      </c>
      <c r="E215" s="4">
        <v>103.78</v>
      </c>
    </row>
    <row r="216" spans="1:5" x14ac:dyDescent="0.2">
      <c r="A216" s="1" t="s">
        <v>50</v>
      </c>
      <c r="B216" s="4">
        <v>103</v>
      </c>
      <c r="C216" s="4">
        <v>105.13</v>
      </c>
      <c r="D216" s="4">
        <v>102.78</v>
      </c>
      <c r="E216" s="4">
        <v>103.61</v>
      </c>
    </row>
    <row r="217" spans="1:5" x14ac:dyDescent="0.2">
      <c r="A217" s="1" t="s">
        <v>49</v>
      </c>
      <c r="B217" s="4">
        <v>99.5</v>
      </c>
      <c r="C217" s="4">
        <v>103.81</v>
      </c>
      <c r="D217" s="4">
        <v>97.18</v>
      </c>
      <c r="E217" s="4">
        <v>103.45</v>
      </c>
    </row>
    <row r="218" spans="1:5" x14ac:dyDescent="0.2">
      <c r="A218" s="1" t="s">
        <v>48</v>
      </c>
      <c r="B218" s="4">
        <v>100.5</v>
      </c>
      <c r="C218" s="4">
        <v>103.73</v>
      </c>
      <c r="D218" s="4">
        <v>100.14</v>
      </c>
      <c r="E218" s="4">
        <v>103.39</v>
      </c>
    </row>
    <row r="219" spans="1:5" x14ac:dyDescent="0.2">
      <c r="A219" s="1" t="s">
        <v>47</v>
      </c>
      <c r="B219" s="4">
        <v>103.3</v>
      </c>
      <c r="C219" s="4">
        <v>105.03</v>
      </c>
      <c r="D219" s="4">
        <v>103.11</v>
      </c>
      <c r="E219" s="4">
        <v>104.24</v>
      </c>
    </row>
    <row r="220" spans="1:5" x14ac:dyDescent="0.2">
      <c r="A220" s="1" t="s">
        <v>46</v>
      </c>
      <c r="B220" s="4">
        <v>105</v>
      </c>
      <c r="C220" s="4">
        <v>105.2</v>
      </c>
      <c r="D220" s="4">
        <v>103.02</v>
      </c>
      <c r="E220" s="4">
        <v>103.08</v>
      </c>
    </row>
    <row r="221" spans="1:5" x14ac:dyDescent="0.2">
      <c r="A221" s="1" t="s">
        <v>45</v>
      </c>
      <c r="B221" s="4">
        <v>103.6</v>
      </c>
      <c r="C221" s="4">
        <v>103.99</v>
      </c>
      <c r="D221" s="4">
        <v>102.41</v>
      </c>
      <c r="E221" s="4">
        <v>102.81</v>
      </c>
    </row>
    <row r="222" spans="1:5" x14ac:dyDescent="0.2">
      <c r="A222" s="1" t="s">
        <v>44</v>
      </c>
      <c r="B222" s="4">
        <v>103.7</v>
      </c>
      <c r="C222" s="4">
        <v>104.7</v>
      </c>
      <c r="D222" s="4">
        <v>103.4</v>
      </c>
      <c r="E222" s="4">
        <v>103.43</v>
      </c>
    </row>
    <row r="223" spans="1:5" x14ac:dyDescent="0.2">
      <c r="A223" s="1" t="s">
        <v>43</v>
      </c>
      <c r="B223" s="4">
        <v>104</v>
      </c>
      <c r="C223" s="4">
        <v>104</v>
      </c>
      <c r="D223" s="4">
        <v>102.56</v>
      </c>
      <c r="E223" s="4">
        <v>102.62</v>
      </c>
    </row>
    <row r="224" spans="1:5" x14ac:dyDescent="0.2">
      <c r="A224" s="1" t="s">
        <v>42</v>
      </c>
      <c r="B224" s="4">
        <v>103.85</v>
      </c>
      <c r="C224" s="4">
        <v>104</v>
      </c>
      <c r="D224" s="4">
        <v>102.24</v>
      </c>
      <c r="E224" s="4">
        <v>102.83</v>
      </c>
    </row>
    <row r="225" spans="1:5" x14ac:dyDescent="0.2">
      <c r="A225" s="1" t="s">
        <v>41</v>
      </c>
      <c r="B225" s="4">
        <v>102.21</v>
      </c>
      <c r="C225" s="4">
        <v>104.69</v>
      </c>
      <c r="D225" s="4">
        <v>100.98</v>
      </c>
      <c r="E225" s="4">
        <v>104.17</v>
      </c>
    </row>
    <row r="226" spans="1:5" x14ac:dyDescent="0.2">
      <c r="A226" s="1" t="s">
        <v>40</v>
      </c>
      <c r="B226" s="4">
        <v>104.72</v>
      </c>
      <c r="C226" s="4">
        <v>105.81</v>
      </c>
      <c r="D226" s="4">
        <v>103.72</v>
      </c>
      <c r="E226" s="4">
        <v>105.54</v>
      </c>
    </row>
    <row r="227" spans="1:5" x14ac:dyDescent="0.2">
      <c r="A227" s="1" t="s">
        <v>39</v>
      </c>
      <c r="B227" s="4">
        <v>106.9</v>
      </c>
      <c r="C227" s="4">
        <v>109.8</v>
      </c>
      <c r="D227" s="4">
        <v>106.315</v>
      </c>
      <c r="E227" s="4">
        <v>107.68</v>
      </c>
    </row>
    <row r="228" spans="1:5" x14ac:dyDescent="0.2">
      <c r="A228" s="1" t="s">
        <v>38</v>
      </c>
      <c r="B228" s="4">
        <v>105.92</v>
      </c>
      <c r="C228" s="4">
        <v>107.82</v>
      </c>
      <c r="D228" s="4">
        <v>105.86</v>
      </c>
      <c r="E228" s="4">
        <v>106.93</v>
      </c>
    </row>
    <row r="229" spans="1:5" x14ac:dyDescent="0.2">
      <c r="A229" s="1" t="s">
        <v>37</v>
      </c>
      <c r="B229" s="4">
        <v>107.43</v>
      </c>
      <c r="C229" s="4">
        <v>109.4</v>
      </c>
      <c r="D229" s="4">
        <v>107.2</v>
      </c>
      <c r="E229" s="4">
        <v>108.66</v>
      </c>
    </row>
    <row r="230" spans="1:5" x14ac:dyDescent="0.2">
      <c r="A230" s="1" t="s">
        <v>36</v>
      </c>
      <c r="B230" s="4">
        <v>108.38</v>
      </c>
      <c r="C230" s="4">
        <v>108.9</v>
      </c>
      <c r="D230" s="4">
        <v>107.3</v>
      </c>
      <c r="E230" s="4">
        <v>107.3</v>
      </c>
    </row>
    <row r="231" spans="1:5" x14ac:dyDescent="0.2">
      <c r="A231" s="1" t="s">
        <v>35</v>
      </c>
      <c r="B231" s="4">
        <v>107.49</v>
      </c>
      <c r="C231" s="4">
        <v>109.26</v>
      </c>
      <c r="D231" s="4">
        <v>107.49</v>
      </c>
      <c r="E231" s="4">
        <v>108.38</v>
      </c>
    </row>
    <row r="232" spans="1:5" x14ac:dyDescent="0.2">
      <c r="A232" s="1" t="s">
        <v>34</v>
      </c>
      <c r="B232" s="4">
        <v>109.09</v>
      </c>
      <c r="C232" s="4">
        <v>110.5</v>
      </c>
      <c r="D232" s="4">
        <v>108.02</v>
      </c>
      <c r="E232" s="4">
        <v>108.24</v>
      </c>
    </row>
    <row r="233" spans="1:5" x14ac:dyDescent="0.2">
      <c r="A233" s="1" t="s">
        <v>33</v>
      </c>
      <c r="B233" s="4">
        <v>109</v>
      </c>
      <c r="C233" s="4">
        <v>109</v>
      </c>
      <c r="D233" s="4">
        <v>107.59</v>
      </c>
      <c r="E233" s="4">
        <v>108.4</v>
      </c>
    </row>
    <row r="234" spans="1:5" x14ac:dyDescent="0.2">
      <c r="A234" s="1" t="s">
        <v>32</v>
      </c>
      <c r="B234" s="4">
        <v>108.11</v>
      </c>
      <c r="C234" s="4">
        <v>108.35</v>
      </c>
      <c r="D234" s="4">
        <v>107</v>
      </c>
      <c r="E234" s="4">
        <v>107.81</v>
      </c>
    </row>
    <row r="235" spans="1:5" x14ac:dyDescent="0.2">
      <c r="A235" s="1" t="s">
        <v>31</v>
      </c>
      <c r="B235" s="4">
        <v>107.8</v>
      </c>
      <c r="C235" s="4">
        <v>108.43</v>
      </c>
      <c r="D235" s="4">
        <v>106.58499999999999</v>
      </c>
      <c r="E235" s="4">
        <v>107.92</v>
      </c>
    </row>
    <row r="236" spans="1:5" x14ac:dyDescent="0.2">
      <c r="A236" s="1" t="s">
        <v>30</v>
      </c>
      <c r="B236" s="4">
        <v>108.51</v>
      </c>
      <c r="C236" s="4">
        <v>109.98</v>
      </c>
      <c r="D236" s="4">
        <v>108.14</v>
      </c>
      <c r="E236" s="4">
        <v>109.98</v>
      </c>
    </row>
    <row r="237" spans="1:5" x14ac:dyDescent="0.2">
      <c r="A237" s="1" t="s">
        <v>29</v>
      </c>
      <c r="B237" s="4">
        <v>110.5</v>
      </c>
      <c r="C237" s="4">
        <v>112.98</v>
      </c>
      <c r="D237" s="4">
        <v>109.47</v>
      </c>
      <c r="E237" s="4">
        <v>112.24</v>
      </c>
    </row>
    <row r="238" spans="1:5" x14ac:dyDescent="0.2">
      <c r="A238" s="1" t="s">
        <v>28</v>
      </c>
      <c r="B238" s="4">
        <v>112.17</v>
      </c>
      <c r="C238" s="4">
        <v>112.17</v>
      </c>
      <c r="D238" s="4">
        <v>109.86</v>
      </c>
      <c r="E238" s="4">
        <v>109.95</v>
      </c>
    </row>
    <row r="239" spans="1:5" x14ac:dyDescent="0.2">
      <c r="A239" s="1" t="s">
        <v>27</v>
      </c>
      <c r="B239" s="4">
        <v>110</v>
      </c>
      <c r="C239" s="4">
        <v>110.485</v>
      </c>
      <c r="D239" s="4">
        <v>109.02</v>
      </c>
      <c r="E239" s="4">
        <v>109.02</v>
      </c>
    </row>
    <row r="240" spans="1:5" x14ac:dyDescent="0.2">
      <c r="A240" s="1" t="s">
        <v>26</v>
      </c>
      <c r="B240" s="4">
        <v>109.75</v>
      </c>
      <c r="C240" s="4">
        <v>112.32</v>
      </c>
      <c r="D240" s="4">
        <v>109.69</v>
      </c>
      <c r="E240" s="4">
        <v>111.26</v>
      </c>
    </row>
    <row r="241" spans="1:5" x14ac:dyDescent="0.2">
      <c r="A241" s="1" t="s">
        <v>25</v>
      </c>
      <c r="B241" s="4">
        <v>111</v>
      </c>
      <c r="C241" s="4">
        <v>112</v>
      </c>
      <c r="D241" s="4">
        <v>109.93</v>
      </c>
      <c r="E241" s="4">
        <v>111.34</v>
      </c>
    </row>
    <row r="242" spans="1:5" x14ac:dyDescent="0.2">
      <c r="A242" s="1" t="s">
        <v>24</v>
      </c>
      <c r="B242" s="4">
        <v>112.11</v>
      </c>
      <c r="C242" s="4">
        <v>112.69</v>
      </c>
      <c r="D242" s="4">
        <v>110.77</v>
      </c>
      <c r="E242" s="4">
        <v>111.3</v>
      </c>
    </row>
    <row r="243" spans="1:5" x14ac:dyDescent="0.2">
      <c r="A243" s="1" t="s">
        <v>23</v>
      </c>
      <c r="B243" s="4">
        <v>110.75</v>
      </c>
      <c r="C243" s="4">
        <v>111.45</v>
      </c>
      <c r="D243" s="4">
        <v>108.85</v>
      </c>
      <c r="E243" s="4">
        <v>109.29</v>
      </c>
    </row>
    <row r="244" spans="1:5" x14ac:dyDescent="0.2">
      <c r="A244" s="1" t="s">
        <v>22</v>
      </c>
      <c r="B244" s="4">
        <v>109.05</v>
      </c>
      <c r="C244" s="4">
        <v>109.87</v>
      </c>
      <c r="D244" s="4">
        <v>107.63</v>
      </c>
      <c r="E244" s="4">
        <v>109</v>
      </c>
    </row>
    <row r="245" spans="1:5" x14ac:dyDescent="0.2">
      <c r="A245" s="1" t="s">
        <v>21</v>
      </c>
      <c r="B245" s="4">
        <v>109.05</v>
      </c>
      <c r="C245" s="4">
        <v>109.87</v>
      </c>
      <c r="D245" s="4">
        <v>108.5</v>
      </c>
      <c r="E245" s="4">
        <v>109.44</v>
      </c>
    </row>
    <row r="246" spans="1:5" x14ac:dyDescent="0.2">
      <c r="A246" s="1" t="s">
        <v>20</v>
      </c>
      <c r="B246" s="4">
        <v>109.85</v>
      </c>
      <c r="C246" s="4">
        <v>110.53</v>
      </c>
      <c r="D246" s="4">
        <v>109.54</v>
      </c>
      <c r="E246" s="4">
        <v>109.56</v>
      </c>
    </row>
    <row r="247" spans="1:5" x14ac:dyDescent="0.2">
      <c r="A247" s="1" t="s">
        <v>19</v>
      </c>
      <c r="B247" s="4">
        <v>109.39</v>
      </c>
      <c r="C247" s="4">
        <v>110.08</v>
      </c>
      <c r="D247" s="4">
        <v>108.56</v>
      </c>
      <c r="E247" s="4">
        <v>109.97</v>
      </c>
    </row>
    <row r="248" spans="1:5" x14ac:dyDescent="0.2">
      <c r="A248" s="1" t="s">
        <v>18</v>
      </c>
      <c r="B248" s="4">
        <v>109.33</v>
      </c>
      <c r="C248" s="4">
        <v>109.94</v>
      </c>
      <c r="D248" s="4">
        <v>107.32</v>
      </c>
      <c r="E248" s="4">
        <v>108.7</v>
      </c>
    </row>
    <row r="249" spans="1:5" x14ac:dyDescent="0.2">
      <c r="A249" s="1" t="s">
        <v>17</v>
      </c>
      <c r="B249" s="4">
        <v>109</v>
      </c>
      <c r="C249" s="4">
        <v>109</v>
      </c>
      <c r="D249" s="4">
        <v>107.38</v>
      </c>
      <c r="E249" s="4">
        <v>108.4</v>
      </c>
    </row>
    <row r="250" spans="1:5" x14ac:dyDescent="0.2">
      <c r="A250" s="1" t="s">
        <v>16</v>
      </c>
      <c r="B250" s="4">
        <v>110.33</v>
      </c>
      <c r="C250" s="4">
        <v>110.86</v>
      </c>
      <c r="D250" s="4">
        <v>108.84</v>
      </c>
      <c r="E250" s="4">
        <v>109.2</v>
      </c>
    </row>
    <row r="251" spans="1:5" x14ac:dyDescent="0.2">
      <c r="A251" s="1" t="s">
        <v>15</v>
      </c>
      <c r="B251" s="4">
        <v>109.3</v>
      </c>
      <c r="C251" s="4">
        <v>109.79</v>
      </c>
      <c r="D251" s="4">
        <v>108.02</v>
      </c>
      <c r="E251" s="4">
        <v>108.74</v>
      </c>
    </row>
    <row r="252" spans="1:5" x14ac:dyDescent="0.2">
      <c r="A252" s="1" t="s">
        <v>14</v>
      </c>
      <c r="B252" s="4">
        <v>108.6</v>
      </c>
      <c r="C252" s="4">
        <v>109.88</v>
      </c>
      <c r="D252" s="4">
        <v>107.595</v>
      </c>
      <c r="E252" s="4">
        <v>108.77</v>
      </c>
    </row>
    <row r="253" spans="1:5" x14ac:dyDescent="0.2">
      <c r="A253" s="1" t="s">
        <v>13</v>
      </c>
      <c r="B253" s="4">
        <v>109.5</v>
      </c>
      <c r="C253" s="4">
        <v>110.19499999999999</v>
      </c>
      <c r="D253" s="4">
        <v>108.455</v>
      </c>
      <c r="E253" s="4">
        <v>108.6</v>
      </c>
    </row>
    <row r="254" spans="1:5" x14ac:dyDescent="0.2">
      <c r="A254" s="1" t="s">
        <v>12</v>
      </c>
      <c r="B254" s="4">
        <v>109.4</v>
      </c>
      <c r="C254" s="4">
        <v>110.9</v>
      </c>
      <c r="D254" s="4">
        <v>108.42</v>
      </c>
      <c r="E254" s="4">
        <v>110.35</v>
      </c>
    </row>
  </sheetData>
  <conditionalFormatting sqref="A1:A1048576">
    <cfRule type="duplicateValues" dxfId="3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D64-7FCB-4805-9B2D-639EF4D455EE}">
  <dimension ref="A1:C254"/>
  <sheetViews>
    <sheetView zoomScale="90" zoomScaleNormal="90" workbookViewId="0">
      <selection activeCell="V19" sqref="V19"/>
    </sheetView>
  </sheetViews>
  <sheetFormatPr defaultRowHeight="12.75" x14ac:dyDescent="0.2"/>
  <cols>
    <col min="1" max="1" width="18.140625" style="1" customWidth="1"/>
    <col min="2" max="2" width="27.28515625" style="2" customWidth="1"/>
    <col min="3" max="3" width="18.140625" style="2" customWidth="1"/>
  </cols>
  <sheetData>
    <row r="1" spans="1:3" ht="15" x14ac:dyDescent="0.25">
      <c r="A1" s="3" t="s">
        <v>2</v>
      </c>
      <c r="B1" s="3" t="s">
        <v>8</v>
      </c>
      <c r="C1" s="3" t="s">
        <v>9</v>
      </c>
    </row>
    <row r="2" spans="1:3" x14ac:dyDescent="0.2">
      <c r="A2" s="1" t="s">
        <v>264</v>
      </c>
      <c r="B2" s="4">
        <v>6648.6</v>
      </c>
      <c r="C2" s="4">
        <v>109333981</v>
      </c>
    </row>
    <row r="3" spans="1:3" x14ac:dyDescent="0.2">
      <c r="A3" s="1" t="s">
        <v>263</v>
      </c>
      <c r="B3" s="4">
        <v>6695.61</v>
      </c>
      <c r="C3" s="4">
        <v>109333981</v>
      </c>
    </row>
    <row r="4" spans="1:3" x14ac:dyDescent="0.2">
      <c r="A4" s="1" t="s">
        <v>262</v>
      </c>
      <c r="B4" s="4">
        <v>6692.33</v>
      </c>
      <c r="C4" s="4">
        <v>109333981</v>
      </c>
    </row>
    <row r="5" spans="1:3" x14ac:dyDescent="0.2">
      <c r="A5" s="1" t="s">
        <v>261</v>
      </c>
      <c r="B5" s="4">
        <v>6796.2</v>
      </c>
      <c r="C5" s="4">
        <v>109333981</v>
      </c>
    </row>
    <row r="6" spans="1:3" x14ac:dyDescent="0.2">
      <c r="A6" s="1" t="s">
        <v>260</v>
      </c>
      <c r="B6" s="4">
        <v>6814.79</v>
      </c>
      <c r="C6" s="4">
        <v>109333981</v>
      </c>
    </row>
    <row r="7" spans="1:3" x14ac:dyDescent="0.2">
      <c r="A7" s="1" t="s">
        <v>259</v>
      </c>
      <c r="B7" s="4">
        <v>6894.6</v>
      </c>
      <c r="C7" s="4">
        <v>109333981</v>
      </c>
    </row>
    <row r="8" spans="1:3" x14ac:dyDescent="0.2">
      <c r="A8" s="1" t="s">
        <v>258</v>
      </c>
      <c r="B8" s="4">
        <v>6885.85</v>
      </c>
      <c r="C8" s="4">
        <v>109333981</v>
      </c>
    </row>
    <row r="9" spans="1:3" x14ac:dyDescent="0.2">
      <c r="A9" s="1" t="s">
        <v>257</v>
      </c>
      <c r="B9" s="4">
        <v>7040.02</v>
      </c>
      <c r="C9" s="4">
        <v>109333981</v>
      </c>
    </row>
    <row r="10" spans="1:3" x14ac:dyDescent="0.2">
      <c r="A10" s="1" t="s">
        <v>256</v>
      </c>
      <c r="B10" s="4">
        <v>7123.11</v>
      </c>
      <c r="C10" s="4">
        <v>109333981</v>
      </c>
    </row>
    <row r="11" spans="1:3" x14ac:dyDescent="0.2">
      <c r="A11" s="1" t="s">
        <v>255</v>
      </c>
      <c r="B11" s="4">
        <v>7228.07</v>
      </c>
      <c r="C11" s="4">
        <v>109333981</v>
      </c>
    </row>
    <row r="12" spans="1:3" x14ac:dyDescent="0.2">
      <c r="A12" s="1" t="s">
        <v>254</v>
      </c>
      <c r="B12" s="4">
        <v>7213.86</v>
      </c>
      <c r="C12" s="4">
        <v>109333981</v>
      </c>
    </row>
    <row r="13" spans="1:3" x14ac:dyDescent="0.2">
      <c r="A13" s="1" t="s">
        <v>253</v>
      </c>
      <c r="B13" s="4">
        <v>7172.31</v>
      </c>
      <c r="C13" s="4">
        <v>109333981</v>
      </c>
    </row>
    <row r="14" spans="1:3" x14ac:dyDescent="0.2">
      <c r="A14" s="1" t="s">
        <v>252</v>
      </c>
      <c r="B14" s="4">
        <v>7135.14</v>
      </c>
      <c r="C14" s="4">
        <v>109333981</v>
      </c>
    </row>
    <row r="15" spans="1:3" x14ac:dyDescent="0.2">
      <c r="A15" s="1" t="s">
        <v>251</v>
      </c>
      <c r="B15" s="4">
        <v>7107.8</v>
      </c>
      <c r="C15" s="4">
        <v>109333981</v>
      </c>
    </row>
    <row r="16" spans="1:3" x14ac:dyDescent="0.2">
      <c r="A16" s="1" t="s">
        <v>250</v>
      </c>
      <c r="B16" s="4">
        <v>7117.64</v>
      </c>
      <c r="C16" s="4">
        <v>109333981</v>
      </c>
    </row>
    <row r="17" spans="1:3" x14ac:dyDescent="0.2">
      <c r="A17" s="1" t="s">
        <v>249</v>
      </c>
      <c r="B17" s="4">
        <v>7204.02</v>
      </c>
      <c r="C17" s="4">
        <v>109333981</v>
      </c>
    </row>
    <row r="18" spans="1:3" x14ac:dyDescent="0.2">
      <c r="A18" s="1" t="s">
        <v>248</v>
      </c>
      <c r="B18" s="4">
        <v>7388.79</v>
      </c>
      <c r="C18" s="4">
        <v>109333981</v>
      </c>
    </row>
    <row r="19" spans="1:3" x14ac:dyDescent="0.2">
      <c r="A19" s="1" t="s">
        <v>247</v>
      </c>
      <c r="B19" s="4">
        <v>7423.78</v>
      </c>
      <c r="C19" s="4">
        <v>109333981</v>
      </c>
    </row>
    <row r="20" spans="1:3" x14ac:dyDescent="0.2">
      <c r="A20" s="1" t="s">
        <v>246</v>
      </c>
      <c r="B20" s="4">
        <v>7286.02</v>
      </c>
      <c r="C20" s="4">
        <v>109333981</v>
      </c>
    </row>
    <row r="21" spans="1:3" x14ac:dyDescent="0.2">
      <c r="A21" s="1" t="s">
        <v>245</v>
      </c>
      <c r="B21" s="4">
        <v>7358.18</v>
      </c>
      <c r="C21" s="4">
        <v>109333981</v>
      </c>
    </row>
    <row r="22" spans="1:3" x14ac:dyDescent="0.2">
      <c r="A22" s="1" t="s">
        <v>244</v>
      </c>
      <c r="B22" s="4">
        <v>7251.03</v>
      </c>
      <c r="C22" s="4">
        <v>109333981</v>
      </c>
    </row>
    <row r="23" spans="1:3" x14ac:dyDescent="0.2">
      <c r="A23" s="1" t="s">
        <v>243</v>
      </c>
      <c r="B23" s="4">
        <v>7299.14</v>
      </c>
      <c r="C23" s="4">
        <v>109333981</v>
      </c>
    </row>
    <row r="24" spans="1:3" x14ac:dyDescent="0.2">
      <c r="A24" s="1" t="s">
        <v>242</v>
      </c>
      <c r="B24" s="4">
        <v>7615.11</v>
      </c>
      <c r="C24" s="4">
        <v>109333981</v>
      </c>
    </row>
    <row r="25" spans="1:3" x14ac:dyDescent="0.2">
      <c r="A25" s="1" t="s">
        <v>241</v>
      </c>
      <c r="B25" s="4">
        <v>7686.18</v>
      </c>
      <c r="C25" s="4">
        <v>109333981</v>
      </c>
    </row>
    <row r="26" spans="1:3" x14ac:dyDescent="0.2">
      <c r="A26" s="1" t="s">
        <v>240</v>
      </c>
      <c r="B26" s="4">
        <v>7452.2</v>
      </c>
      <c r="C26" s="4">
        <v>109333981</v>
      </c>
    </row>
    <row r="27" spans="1:3" x14ac:dyDescent="0.2">
      <c r="A27" s="1" t="s">
        <v>239</v>
      </c>
      <c r="B27" s="4">
        <v>7129.67</v>
      </c>
      <c r="C27" s="4">
        <v>109333981</v>
      </c>
    </row>
    <row r="28" spans="1:3" x14ac:dyDescent="0.2">
      <c r="A28" s="1" t="s">
        <v>238</v>
      </c>
      <c r="B28" s="4">
        <v>7255.4</v>
      </c>
      <c r="C28" s="4">
        <v>109333981</v>
      </c>
    </row>
    <row r="29" spans="1:3" x14ac:dyDescent="0.2">
      <c r="A29" s="1" t="s">
        <v>237</v>
      </c>
      <c r="B29" s="4">
        <v>7301.32</v>
      </c>
      <c r="C29" s="4">
        <v>109333981</v>
      </c>
    </row>
    <row r="30" spans="1:3" x14ac:dyDescent="0.2">
      <c r="A30" s="1" t="s">
        <v>236</v>
      </c>
      <c r="B30" s="4">
        <v>7260.87</v>
      </c>
      <c r="C30" s="4">
        <v>109333981</v>
      </c>
    </row>
    <row r="31" spans="1:3" x14ac:dyDescent="0.2">
      <c r="A31" s="1" t="s">
        <v>235</v>
      </c>
      <c r="B31" s="4">
        <v>7365.83</v>
      </c>
      <c r="C31" s="4">
        <v>109333981</v>
      </c>
    </row>
    <row r="32" spans="1:3" x14ac:dyDescent="0.2">
      <c r="A32" s="1" t="s">
        <v>234</v>
      </c>
      <c r="B32" s="4">
        <v>7979.19</v>
      </c>
      <c r="C32" s="4">
        <v>109333981</v>
      </c>
    </row>
    <row r="33" spans="1:3" x14ac:dyDescent="0.2">
      <c r="A33" s="1" t="s">
        <v>233</v>
      </c>
      <c r="B33" s="4">
        <v>8301.73</v>
      </c>
      <c r="C33" s="4">
        <v>109333981</v>
      </c>
    </row>
    <row r="34" spans="1:3" x14ac:dyDescent="0.2">
      <c r="A34" s="1" t="s">
        <v>232</v>
      </c>
      <c r="B34" s="4">
        <v>8337.81</v>
      </c>
      <c r="C34" s="4">
        <v>109333981</v>
      </c>
    </row>
    <row r="35" spans="1:3" x14ac:dyDescent="0.2">
      <c r="A35" s="1" t="s">
        <v>231</v>
      </c>
      <c r="B35" s="4">
        <v>8299.5400000000009</v>
      </c>
      <c r="C35" s="4">
        <v>109333981</v>
      </c>
    </row>
    <row r="36" spans="1:3" x14ac:dyDescent="0.2">
      <c r="A36" s="1" t="s">
        <v>230</v>
      </c>
      <c r="B36" s="4">
        <v>8461.36</v>
      </c>
      <c r="C36" s="4">
        <v>109333981</v>
      </c>
    </row>
    <row r="37" spans="1:3" x14ac:dyDescent="0.2">
      <c r="A37" s="1" t="s">
        <v>229</v>
      </c>
      <c r="B37" s="4">
        <v>8451.52</v>
      </c>
      <c r="C37" s="4">
        <v>109333981</v>
      </c>
    </row>
    <row r="38" spans="1:3" x14ac:dyDescent="0.2">
      <c r="A38" s="1" t="s">
        <v>228</v>
      </c>
      <c r="B38" s="4">
        <v>8511.65</v>
      </c>
      <c r="C38" s="4">
        <v>109333981</v>
      </c>
    </row>
    <row r="39" spans="1:3" x14ac:dyDescent="0.2">
      <c r="A39" s="1" t="s">
        <v>227</v>
      </c>
      <c r="B39" s="4">
        <v>8447.14</v>
      </c>
      <c r="C39" s="4">
        <v>109333981</v>
      </c>
    </row>
    <row r="40" spans="1:3" x14ac:dyDescent="0.2">
      <c r="A40" s="1" t="s">
        <v>226</v>
      </c>
      <c r="B40" s="4">
        <v>8393.57</v>
      </c>
      <c r="C40" s="4">
        <v>109333981</v>
      </c>
    </row>
    <row r="41" spans="1:3" x14ac:dyDescent="0.2">
      <c r="A41" s="1" t="s">
        <v>225</v>
      </c>
      <c r="B41" s="4">
        <v>8470.1</v>
      </c>
      <c r="C41" s="4">
        <v>109333981</v>
      </c>
    </row>
    <row r="42" spans="1:3" x14ac:dyDescent="0.2">
      <c r="A42" s="1" t="s">
        <v>224</v>
      </c>
      <c r="B42" s="4">
        <v>8659.25</v>
      </c>
      <c r="C42" s="4">
        <v>109333981</v>
      </c>
    </row>
    <row r="43" spans="1:3" x14ac:dyDescent="0.2">
      <c r="A43" s="1" t="s">
        <v>223</v>
      </c>
      <c r="B43" s="4">
        <v>8541.17</v>
      </c>
      <c r="C43" s="4">
        <v>109333981</v>
      </c>
    </row>
    <row r="44" spans="1:3" x14ac:dyDescent="0.2">
      <c r="A44" s="1" t="s">
        <v>222</v>
      </c>
      <c r="B44" s="4">
        <v>8618.7999999999993</v>
      </c>
      <c r="C44" s="4">
        <v>109333981</v>
      </c>
    </row>
    <row r="45" spans="1:3" x14ac:dyDescent="0.2">
      <c r="A45" s="1" t="s">
        <v>221</v>
      </c>
      <c r="B45" s="4">
        <v>8556.48</v>
      </c>
      <c r="C45" s="4">
        <v>109333981</v>
      </c>
    </row>
    <row r="46" spans="1:3" x14ac:dyDescent="0.2">
      <c r="A46" s="1" t="s">
        <v>220</v>
      </c>
      <c r="B46" s="4">
        <v>8699.7000000000007</v>
      </c>
      <c r="C46" s="4">
        <v>109333981</v>
      </c>
    </row>
    <row r="47" spans="1:3" x14ac:dyDescent="0.2">
      <c r="A47" s="1" t="s">
        <v>219</v>
      </c>
      <c r="B47" s="4">
        <v>8853.8700000000008</v>
      </c>
      <c r="C47" s="4">
        <v>109333981</v>
      </c>
    </row>
    <row r="48" spans="1:3" x14ac:dyDescent="0.2">
      <c r="A48" s="1" t="s">
        <v>218</v>
      </c>
      <c r="B48" s="4">
        <v>8905.25</v>
      </c>
      <c r="C48" s="4">
        <v>109333981</v>
      </c>
    </row>
    <row r="49" spans="1:3" x14ac:dyDescent="0.2">
      <c r="A49" s="1" t="s">
        <v>217</v>
      </c>
      <c r="B49" s="4">
        <v>8833.09</v>
      </c>
      <c r="C49" s="4">
        <v>109333981</v>
      </c>
    </row>
    <row r="50" spans="1:3" x14ac:dyDescent="0.2">
      <c r="A50" s="1" t="s">
        <v>216</v>
      </c>
      <c r="B50" s="4">
        <v>8809.0400000000009</v>
      </c>
      <c r="C50" s="4">
        <v>109333981</v>
      </c>
    </row>
    <row r="51" spans="1:3" x14ac:dyDescent="0.2">
      <c r="A51" s="1" t="s">
        <v>215</v>
      </c>
      <c r="B51" s="4">
        <v>8965.39</v>
      </c>
      <c r="C51" s="4">
        <v>109333981</v>
      </c>
    </row>
    <row r="52" spans="1:3" x14ac:dyDescent="0.2">
      <c r="A52" s="1" t="s">
        <v>214</v>
      </c>
      <c r="B52" s="4">
        <v>8811.23</v>
      </c>
      <c r="C52" s="4">
        <v>109333981</v>
      </c>
    </row>
    <row r="53" spans="1:3" x14ac:dyDescent="0.2">
      <c r="A53" s="1" t="s">
        <v>213</v>
      </c>
      <c r="B53" s="4">
        <v>8894.32</v>
      </c>
      <c r="C53" s="4">
        <v>109333981</v>
      </c>
    </row>
    <row r="54" spans="1:3" x14ac:dyDescent="0.2">
      <c r="A54" s="1" t="s">
        <v>212</v>
      </c>
      <c r="B54" s="4">
        <v>8929.31</v>
      </c>
      <c r="C54" s="4">
        <v>109333981</v>
      </c>
    </row>
    <row r="55" spans="1:3" x14ac:dyDescent="0.2">
      <c r="A55" s="1" t="s">
        <v>211</v>
      </c>
      <c r="B55" s="4">
        <v>8999.2800000000007</v>
      </c>
      <c r="C55" s="4">
        <v>109333981</v>
      </c>
    </row>
    <row r="56" spans="1:3" x14ac:dyDescent="0.2">
      <c r="A56" s="1" t="s">
        <v>210</v>
      </c>
      <c r="B56" s="4">
        <v>8919.4699999999993</v>
      </c>
      <c r="C56" s="4">
        <v>109333981</v>
      </c>
    </row>
    <row r="57" spans="1:3" x14ac:dyDescent="0.2">
      <c r="A57" s="1" t="s">
        <v>209</v>
      </c>
      <c r="B57" s="4">
        <v>8792.64</v>
      </c>
      <c r="C57" s="4">
        <v>109333981</v>
      </c>
    </row>
    <row r="58" spans="1:3" x14ac:dyDescent="0.2">
      <c r="A58" s="1" t="s">
        <v>208</v>
      </c>
      <c r="B58" s="4">
        <v>8829.81</v>
      </c>
      <c r="C58" s="4">
        <v>109333981</v>
      </c>
    </row>
    <row r="59" spans="1:3" x14ac:dyDescent="0.2">
      <c r="A59" s="1" t="s">
        <v>207</v>
      </c>
      <c r="B59" s="4">
        <v>8646.1299999999992</v>
      </c>
      <c r="C59" s="4">
        <v>109333981</v>
      </c>
    </row>
    <row r="60" spans="1:3" x14ac:dyDescent="0.2">
      <c r="A60" s="1" t="s">
        <v>206</v>
      </c>
      <c r="B60" s="4">
        <v>8616.61</v>
      </c>
      <c r="C60" s="4">
        <v>109333981</v>
      </c>
    </row>
    <row r="61" spans="1:3" x14ac:dyDescent="0.2">
      <c r="A61" s="1" t="s">
        <v>205</v>
      </c>
      <c r="B61" s="4">
        <v>8733.6</v>
      </c>
      <c r="C61" s="4">
        <v>109333981</v>
      </c>
    </row>
    <row r="62" spans="1:3" x14ac:dyDescent="0.2">
      <c r="A62" s="1" t="s">
        <v>204</v>
      </c>
      <c r="B62" s="4">
        <v>8555.3799999999992</v>
      </c>
      <c r="C62" s="4">
        <v>109333981</v>
      </c>
    </row>
    <row r="63" spans="1:3" x14ac:dyDescent="0.2">
      <c r="A63" s="1" t="s">
        <v>203</v>
      </c>
      <c r="B63" s="4">
        <v>8622.08</v>
      </c>
      <c r="C63" s="4">
        <v>109333981</v>
      </c>
    </row>
    <row r="64" spans="1:3" x14ac:dyDescent="0.2">
      <c r="A64" s="1" t="s">
        <v>202</v>
      </c>
      <c r="B64" s="4">
        <v>8594.74</v>
      </c>
      <c r="C64" s="4">
        <v>109333981</v>
      </c>
    </row>
    <row r="65" spans="1:3" x14ac:dyDescent="0.2">
      <c r="A65" s="1" t="s">
        <v>201</v>
      </c>
      <c r="B65" s="4">
        <v>8853.8700000000008</v>
      </c>
      <c r="C65" s="4">
        <v>109333981</v>
      </c>
    </row>
    <row r="66" spans="1:3" x14ac:dyDescent="0.2">
      <c r="A66" s="1" t="s">
        <v>200</v>
      </c>
      <c r="B66" s="4">
        <v>8729.23</v>
      </c>
      <c r="C66" s="4">
        <v>109333981</v>
      </c>
    </row>
    <row r="67" spans="1:3" x14ac:dyDescent="0.2">
      <c r="A67" s="1" t="s">
        <v>199</v>
      </c>
      <c r="B67" s="4">
        <v>8740.16</v>
      </c>
      <c r="C67" s="4">
        <v>109333981</v>
      </c>
    </row>
    <row r="68" spans="1:3" x14ac:dyDescent="0.2">
      <c r="A68" s="1" t="s">
        <v>198</v>
      </c>
      <c r="B68" s="4">
        <v>8900.8799999999992</v>
      </c>
      <c r="C68" s="4">
        <v>109333981</v>
      </c>
    </row>
    <row r="69" spans="1:3" x14ac:dyDescent="0.2">
      <c r="A69" s="1" t="s">
        <v>197</v>
      </c>
      <c r="B69" s="4">
        <v>8860.43</v>
      </c>
      <c r="C69" s="4">
        <v>109333981</v>
      </c>
    </row>
    <row r="70" spans="1:3" x14ac:dyDescent="0.2">
      <c r="A70" s="1" t="s">
        <v>196</v>
      </c>
      <c r="B70" s="4">
        <v>8801.39</v>
      </c>
      <c r="C70" s="4">
        <v>109333981</v>
      </c>
    </row>
    <row r="71" spans="1:3" x14ac:dyDescent="0.2">
      <c r="A71" s="1" t="s">
        <v>195</v>
      </c>
      <c r="B71" s="4">
        <v>8661.44</v>
      </c>
      <c r="C71" s="4">
        <v>109333981</v>
      </c>
    </row>
    <row r="72" spans="1:3" x14ac:dyDescent="0.2">
      <c r="A72" s="1" t="s">
        <v>194</v>
      </c>
      <c r="B72" s="4">
        <v>8693.14</v>
      </c>
      <c r="C72" s="4">
        <v>109333981</v>
      </c>
    </row>
    <row r="73" spans="1:3" x14ac:dyDescent="0.2">
      <c r="A73" s="1" t="s">
        <v>193</v>
      </c>
      <c r="B73" s="4">
        <v>8800.2900000000009</v>
      </c>
      <c r="C73" s="4">
        <v>109333981</v>
      </c>
    </row>
    <row r="74" spans="1:3" x14ac:dyDescent="0.2">
      <c r="A74" s="1" t="s">
        <v>192</v>
      </c>
      <c r="B74" s="4">
        <v>8912.91</v>
      </c>
      <c r="C74" s="4">
        <v>109333981</v>
      </c>
    </row>
    <row r="75" spans="1:3" x14ac:dyDescent="0.2">
      <c r="A75" s="1" t="s">
        <v>191</v>
      </c>
      <c r="B75" s="4">
        <v>8870.27</v>
      </c>
      <c r="C75" s="4">
        <v>109333981</v>
      </c>
    </row>
    <row r="76" spans="1:3" x14ac:dyDescent="0.2">
      <c r="A76" s="1" t="s">
        <v>190</v>
      </c>
      <c r="B76" s="4">
        <v>8780.61</v>
      </c>
      <c r="C76" s="4">
        <v>109333981</v>
      </c>
    </row>
    <row r="77" spans="1:3" x14ac:dyDescent="0.2">
      <c r="A77" s="1" t="s">
        <v>189</v>
      </c>
      <c r="B77" s="4">
        <v>8805.76</v>
      </c>
      <c r="C77" s="4">
        <v>109333981</v>
      </c>
    </row>
    <row r="78" spans="1:3" x14ac:dyDescent="0.2">
      <c r="A78" s="1" t="s">
        <v>188</v>
      </c>
      <c r="B78" s="4">
        <v>8919.4699999999993</v>
      </c>
      <c r="C78" s="4">
        <v>109333981</v>
      </c>
    </row>
    <row r="79" spans="1:3" x14ac:dyDescent="0.2">
      <c r="A79" s="1" t="s">
        <v>187</v>
      </c>
      <c r="B79" s="4">
        <v>8844.0300000000007</v>
      </c>
      <c r="C79" s="4">
        <v>109333981</v>
      </c>
    </row>
    <row r="80" spans="1:3" x14ac:dyDescent="0.2">
      <c r="A80" s="1" t="s">
        <v>186</v>
      </c>
      <c r="B80" s="4">
        <v>8981.7900000000009</v>
      </c>
      <c r="C80" s="4">
        <v>109333981</v>
      </c>
    </row>
    <row r="81" spans="1:3" x14ac:dyDescent="0.2">
      <c r="A81" s="1" t="s">
        <v>185</v>
      </c>
      <c r="B81" s="4">
        <v>8845.1200000000008</v>
      </c>
      <c r="C81" s="4">
        <v>109333981</v>
      </c>
    </row>
    <row r="82" spans="1:3" x14ac:dyDescent="0.2">
      <c r="A82" s="1" t="s">
        <v>184</v>
      </c>
      <c r="B82" s="4">
        <v>8856.0499999999993</v>
      </c>
      <c r="C82" s="4">
        <v>109333981</v>
      </c>
    </row>
    <row r="83" spans="1:3" x14ac:dyDescent="0.2">
      <c r="A83" s="1" t="s">
        <v>183</v>
      </c>
      <c r="B83" s="4">
        <v>8617.7000000000007</v>
      </c>
      <c r="C83" s="4">
        <v>109333981</v>
      </c>
    </row>
    <row r="84" spans="1:3" x14ac:dyDescent="0.2">
      <c r="A84" s="1" t="s">
        <v>182</v>
      </c>
      <c r="B84" s="4">
        <v>8841.84</v>
      </c>
      <c r="C84" s="4">
        <v>109333981</v>
      </c>
    </row>
    <row r="85" spans="1:3" x14ac:dyDescent="0.2">
      <c r="A85" s="1" t="s">
        <v>181</v>
      </c>
      <c r="B85" s="4">
        <v>8728.1299999999992</v>
      </c>
      <c r="C85" s="4">
        <v>109333981</v>
      </c>
    </row>
    <row r="86" spans="1:3" x14ac:dyDescent="0.2">
      <c r="A86" s="1" t="s">
        <v>180</v>
      </c>
      <c r="B86" s="4">
        <v>8742.35</v>
      </c>
      <c r="C86" s="4">
        <v>109333981</v>
      </c>
    </row>
    <row r="87" spans="1:3" x14ac:dyDescent="0.2">
      <c r="A87" s="1" t="s">
        <v>179</v>
      </c>
      <c r="B87" s="4">
        <v>8702.98</v>
      </c>
      <c r="C87" s="4">
        <v>109333981</v>
      </c>
    </row>
    <row r="88" spans="1:3" x14ac:dyDescent="0.2">
      <c r="A88" s="1" t="s">
        <v>178</v>
      </c>
      <c r="B88" s="4">
        <v>8730.32</v>
      </c>
      <c r="C88" s="4">
        <v>109333981</v>
      </c>
    </row>
    <row r="89" spans="1:3" x14ac:dyDescent="0.2">
      <c r="A89" s="1" t="s">
        <v>177</v>
      </c>
      <c r="B89" s="4">
        <v>8518.2099999999991</v>
      </c>
      <c r="C89" s="4">
        <v>109333981</v>
      </c>
    </row>
    <row r="90" spans="1:3" x14ac:dyDescent="0.2">
      <c r="A90" s="1" t="s">
        <v>176</v>
      </c>
      <c r="B90" s="4">
        <v>8968.67</v>
      </c>
      <c r="C90" s="4">
        <v>109333981</v>
      </c>
    </row>
    <row r="91" spans="1:3" x14ac:dyDescent="0.2">
      <c r="A91" s="1" t="s">
        <v>175</v>
      </c>
      <c r="B91" s="4">
        <v>8946.7999999999993</v>
      </c>
      <c r="C91" s="4">
        <v>109333981</v>
      </c>
    </row>
    <row r="92" spans="1:3" x14ac:dyDescent="0.2">
      <c r="A92" s="1" t="s">
        <v>174</v>
      </c>
      <c r="B92" s="4">
        <v>8928.2099999999991</v>
      </c>
      <c r="C92" s="4">
        <v>109333981</v>
      </c>
    </row>
    <row r="93" spans="1:3" x14ac:dyDescent="0.2">
      <c r="A93" s="1" t="s">
        <v>173</v>
      </c>
      <c r="B93" s="4">
        <v>8788.27</v>
      </c>
      <c r="C93" s="4">
        <v>109333981</v>
      </c>
    </row>
    <row r="94" spans="1:3" x14ac:dyDescent="0.2">
      <c r="A94" s="1" t="s">
        <v>172</v>
      </c>
      <c r="B94" s="4">
        <v>9026.61</v>
      </c>
      <c r="C94" s="4">
        <v>109333981</v>
      </c>
    </row>
    <row r="95" spans="1:3" x14ac:dyDescent="0.2">
      <c r="A95" s="1" t="s">
        <v>171</v>
      </c>
      <c r="B95" s="4">
        <v>8944.61</v>
      </c>
      <c r="C95" s="4">
        <v>109333981</v>
      </c>
    </row>
    <row r="96" spans="1:3" x14ac:dyDescent="0.2">
      <c r="A96" s="1" t="s">
        <v>170</v>
      </c>
      <c r="B96" s="4">
        <v>9293.39</v>
      </c>
      <c r="C96" s="4">
        <v>109333981</v>
      </c>
    </row>
    <row r="97" spans="1:3" x14ac:dyDescent="0.2">
      <c r="A97" s="1" t="s">
        <v>169</v>
      </c>
      <c r="B97" s="4">
        <v>9361.18</v>
      </c>
      <c r="C97" s="4">
        <v>109333981</v>
      </c>
    </row>
    <row r="98" spans="1:3" x14ac:dyDescent="0.2">
      <c r="A98" s="1" t="s">
        <v>168</v>
      </c>
      <c r="B98" s="4">
        <v>9583.1200000000008</v>
      </c>
      <c r="C98" s="4">
        <v>109333981</v>
      </c>
    </row>
    <row r="99" spans="1:3" x14ac:dyDescent="0.2">
      <c r="A99" s="1" t="s">
        <v>167</v>
      </c>
      <c r="B99" s="4">
        <v>9574.3799999999992</v>
      </c>
      <c r="C99" s="4">
        <v>109333981</v>
      </c>
    </row>
    <row r="100" spans="1:3" x14ac:dyDescent="0.2">
      <c r="A100" s="1" t="s">
        <v>166</v>
      </c>
      <c r="B100" s="4">
        <v>9615.92</v>
      </c>
      <c r="C100" s="4">
        <v>109333981</v>
      </c>
    </row>
    <row r="101" spans="1:3" x14ac:dyDescent="0.2">
      <c r="A101" s="1" t="s">
        <v>165</v>
      </c>
      <c r="B101" s="4">
        <v>9782.11</v>
      </c>
      <c r="C101" s="4">
        <v>109333981</v>
      </c>
    </row>
    <row r="102" spans="1:3" x14ac:dyDescent="0.2">
      <c r="A102" s="1" t="s">
        <v>164</v>
      </c>
      <c r="B102" s="4">
        <v>9753.68</v>
      </c>
      <c r="C102" s="4">
        <v>109333981</v>
      </c>
    </row>
    <row r="103" spans="1:3" x14ac:dyDescent="0.2">
      <c r="A103" s="1" t="s">
        <v>163</v>
      </c>
      <c r="B103" s="4">
        <v>9809.44</v>
      </c>
      <c r="C103" s="4">
        <v>109333981</v>
      </c>
    </row>
    <row r="104" spans="1:3" x14ac:dyDescent="0.2">
      <c r="A104" s="1" t="s">
        <v>162</v>
      </c>
      <c r="B104" s="4">
        <v>9688.08</v>
      </c>
      <c r="C104" s="4">
        <v>109333981</v>
      </c>
    </row>
    <row r="105" spans="1:3" x14ac:dyDescent="0.2">
      <c r="A105" s="1" t="s">
        <v>161</v>
      </c>
      <c r="B105" s="4">
        <v>9695.74</v>
      </c>
      <c r="C105" s="4">
        <v>109333981</v>
      </c>
    </row>
    <row r="106" spans="1:3" x14ac:dyDescent="0.2">
      <c r="A106" s="1" t="s">
        <v>160</v>
      </c>
      <c r="B106" s="4">
        <v>9846.6200000000008</v>
      </c>
      <c r="C106" s="4">
        <v>109333981</v>
      </c>
    </row>
    <row r="107" spans="1:3" x14ac:dyDescent="0.2">
      <c r="A107" s="1" t="s">
        <v>159</v>
      </c>
      <c r="B107" s="4">
        <v>9890.35</v>
      </c>
      <c r="C107" s="4">
        <v>109333981</v>
      </c>
    </row>
    <row r="108" spans="1:3" x14ac:dyDescent="0.2">
      <c r="A108" s="1" t="s">
        <v>158</v>
      </c>
      <c r="B108" s="4">
        <v>9864.11</v>
      </c>
      <c r="C108" s="4">
        <v>109333981</v>
      </c>
    </row>
    <row r="109" spans="1:3" x14ac:dyDescent="0.2">
      <c r="A109" s="1" t="s">
        <v>157</v>
      </c>
      <c r="B109" s="4">
        <v>9943.93</v>
      </c>
      <c r="C109" s="4">
        <v>109333981</v>
      </c>
    </row>
    <row r="110" spans="1:3" x14ac:dyDescent="0.2">
      <c r="A110" s="1" t="s">
        <v>156</v>
      </c>
      <c r="B110" s="4">
        <v>9967.98</v>
      </c>
      <c r="C110" s="4">
        <v>109333981</v>
      </c>
    </row>
    <row r="111" spans="1:3" x14ac:dyDescent="0.2">
      <c r="A111" s="1" t="s">
        <v>155</v>
      </c>
      <c r="B111" s="4">
        <v>9934.09</v>
      </c>
      <c r="C111" s="4">
        <v>109333981</v>
      </c>
    </row>
    <row r="112" spans="1:3" x14ac:dyDescent="0.2">
      <c r="A112" s="1" t="s">
        <v>154</v>
      </c>
      <c r="B112" s="4">
        <v>9969.07</v>
      </c>
      <c r="C112" s="4">
        <v>109333981</v>
      </c>
    </row>
    <row r="113" spans="1:3" x14ac:dyDescent="0.2">
      <c r="A113" s="1" t="s">
        <v>153</v>
      </c>
      <c r="B113" s="4">
        <v>10146.19</v>
      </c>
      <c r="C113" s="4">
        <v>109333981</v>
      </c>
    </row>
    <row r="114" spans="1:3" x14ac:dyDescent="0.2">
      <c r="A114" s="1" t="s">
        <v>152</v>
      </c>
      <c r="B114" s="4">
        <v>10168.06</v>
      </c>
      <c r="C114" s="4">
        <v>109333981</v>
      </c>
    </row>
    <row r="115" spans="1:3" x14ac:dyDescent="0.2">
      <c r="A115" s="1" t="s">
        <v>151</v>
      </c>
      <c r="B115" s="4">
        <v>10298.17</v>
      </c>
      <c r="C115" s="4">
        <v>109333981</v>
      </c>
    </row>
    <row r="116" spans="1:3" x14ac:dyDescent="0.2">
      <c r="A116" s="1" t="s">
        <v>150</v>
      </c>
      <c r="B116" s="4">
        <v>10364.86</v>
      </c>
      <c r="C116" s="4">
        <v>109333981</v>
      </c>
    </row>
    <row r="117" spans="1:3" x14ac:dyDescent="0.2">
      <c r="A117" s="1" t="s">
        <v>149</v>
      </c>
      <c r="B117" s="4">
        <v>10408.59</v>
      </c>
      <c r="C117" s="4">
        <v>109333981</v>
      </c>
    </row>
    <row r="118" spans="1:3" x14ac:dyDescent="0.2">
      <c r="A118" s="1" t="s">
        <v>148</v>
      </c>
      <c r="B118" s="4">
        <v>10194.299999999999</v>
      </c>
      <c r="C118" s="4">
        <v>109333981</v>
      </c>
    </row>
    <row r="119" spans="1:3" x14ac:dyDescent="0.2">
      <c r="A119" s="1" t="s">
        <v>147</v>
      </c>
      <c r="B119" s="4">
        <v>10185.549999999999</v>
      </c>
      <c r="C119" s="4">
        <v>109333981</v>
      </c>
    </row>
    <row r="120" spans="1:3" x14ac:dyDescent="0.2">
      <c r="A120" s="1" t="s">
        <v>146</v>
      </c>
      <c r="B120" s="4">
        <v>10219.450000000001</v>
      </c>
      <c r="C120" s="4">
        <v>109333981</v>
      </c>
    </row>
    <row r="121" spans="1:3" x14ac:dyDescent="0.2">
      <c r="A121" s="1" t="s">
        <v>145</v>
      </c>
      <c r="B121" s="4">
        <v>10386.73</v>
      </c>
      <c r="C121" s="4">
        <v>109333981</v>
      </c>
    </row>
    <row r="122" spans="1:3" x14ac:dyDescent="0.2">
      <c r="A122" s="1" t="s">
        <v>144</v>
      </c>
      <c r="B122" s="4">
        <v>10278.49</v>
      </c>
      <c r="C122" s="4">
        <v>109333981</v>
      </c>
    </row>
    <row r="123" spans="1:3" x14ac:dyDescent="0.2">
      <c r="A123" s="1" t="s">
        <v>143</v>
      </c>
      <c r="B123" s="4">
        <v>10498.25</v>
      </c>
      <c r="C123" s="4">
        <v>109333981</v>
      </c>
    </row>
    <row r="124" spans="1:3" x14ac:dyDescent="0.2">
      <c r="A124" s="1" t="s">
        <v>142</v>
      </c>
      <c r="B124" s="4">
        <v>10537.61</v>
      </c>
      <c r="C124" s="4">
        <v>109333981</v>
      </c>
    </row>
    <row r="125" spans="1:3" x14ac:dyDescent="0.2">
      <c r="A125" s="1" t="s">
        <v>141</v>
      </c>
      <c r="B125" s="4">
        <v>10289.42</v>
      </c>
      <c r="C125" s="4">
        <v>109333981</v>
      </c>
    </row>
    <row r="126" spans="1:3" x14ac:dyDescent="0.2">
      <c r="A126" s="1" t="s">
        <v>140</v>
      </c>
      <c r="B126" s="4">
        <v>10047.790000000001</v>
      </c>
      <c r="C126" s="4">
        <v>109333981</v>
      </c>
    </row>
    <row r="127" spans="1:3" x14ac:dyDescent="0.2">
      <c r="A127" s="1" t="s">
        <v>139</v>
      </c>
      <c r="B127" s="4">
        <v>10416.25</v>
      </c>
      <c r="C127" s="4">
        <v>109333981</v>
      </c>
    </row>
    <row r="128" spans="1:3" x14ac:dyDescent="0.2">
      <c r="A128" s="1" t="s">
        <v>138</v>
      </c>
      <c r="B128" s="4">
        <v>10496.06</v>
      </c>
      <c r="C128" s="4">
        <v>109333981</v>
      </c>
    </row>
    <row r="129" spans="1:3" x14ac:dyDescent="0.2">
      <c r="A129" s="1" t="s">
        <v>137</v>
      </c>
      <c r="B129" s="4">
        <v>10563.85</v>
      </c>
      <c r="C129" s="4">
        <v>109333981</v>
      </c>
    </row>
    <row r="130" spans="1:3" x14ac:dyDescent="0.2">
      <c r="A130" s="1" t="s">
        <v>136</v>
      </c>
      <c r="B130" s="4">
        <v>10564.94</v>
      </c>
      <c r="C130" s="4">
        <v>109333981</v>
      </c>
    </row>
    <row r="131" spans="1:3" x14ac:dyDescent="0.2">
      <c r="A131" s="1" t="s">
        <v>135</v>
      </c>
      <c r="B131" s="4">
        <v>10133.07</v>
      </c>
      <c r="C131" s="4">
        <v>109333981</v>
      </c>
    </row>
    <row r="132" spans="1:3" x14ac:dyDescent="0.2">
      <c r="A132" s="1" t="s">
        <v>134</v>
      </c>
      <c r="B132" s="4">
        <v>10341.9</v>
      </c>
      <c r="C132" s="4">
        <v>109333981</v>
      </c>
    </row>
    <row r="133" spans="1:3" x14ac:dyDescent="0.2">
      <c r="A133" s="1" t="s">
        <v>133</v>
      </c>
      <c r="B133" s="4">
        <v>10381.26</v>
      </c>
      <c r="C133" s="4">
        <v>109333981</v>
      </c>
    </row>
    <row r="134" spans="1:3" x14ac:dyDescent="0.2">
      <c r="A134" s="1" t="s">
        <v>132</v>
      </c>
      <c r="B134" s="4">
        <v>10411.879999999999</v>
      </c>
      <c r="C134" s="4">
        <v>109333981</v>
      </c>
    </row>
    <row r="135" spans="1:3" x14ac:dyDescent="0.2">
      <c r="A135" s="1" t="s">
        <v>131</v>
      </c>
      <c r="B135" s="4">
        <v>10419.530000000001</v>
      </c>
      <c r="C135" s="4">
        <v>109333981</v>
      </c>
    </row>
    <row r="136" spans="1:3" x14ac:dyDescent="0.2">
      <c r="A136" s="1" t="s">
        <v>130</v>
      </c>
      <c r="B136" s="4">
        <v>10511.37</v>
      </c>
      <c r="C136" s="4">
        <v>109333981</v>
      </c>
    </row>
    <row r="137" spans="1:3" x14ac:dyDescent="0.2">
      <c r="A137" s="1" t="s">
        <v>129</v>
      </c>
      <c r="B137" s="4">
        <v>10539.8</v>
      </c>
      <c r="C137" s="4">
        <v>109333981</v>
      </c>
    </row>
    <row r="138" spans="1:3" x14ac:dyDescent="0.2">
      <c r="A138" s="1" t="s">
        <v>128</v>
      </c>
      <c r="B138" s="4">
        <v>10609.77</v>
      </c>
      <c r="C138" s="4">
        <v>109333981</v>
      </c>
    </row>
    <row r="139" spans="1:3" x14ac:dyDescent="0.2">
      <c r="A139" s="1" t="s">
        <v>127</v>
      </c>
      <c r="B139" s="4">
        <v>10550.73</v>
      </c>
      <c r="C139" s="4">
        <v>109333981</v>
      </c>
    </row>
    <row r="140" spans="1:3" x14ac:dyDescent="0.2">
      <c r="A140" s="1" t="s">
        <v>126</v>
      </c>
      <c r="B140" s="4">
        <v>10377.98</v>
      </c>
      <c r="C140" s="4">
        <v>109333981</v>
      </c>
    </row>
    <row r="141" spans="1:3" x14ac:dyDescent="0.2">
      <c r="A141" s="1" t="s">
        <v>125</v>
      </c>
      <c r="B141" s="4">
        <v>10301.450000000001</v>
      </c>
      <c r="C141" s="4">
        <v>109333981</v>
      </c>
    </row>
    <row r="142" spans="1:3" x14ac:dyDescent="0.2">
      <c r="A142" s="1" t="s">
        <v>124</v>
      </c>
      <c r="B142" s="4">
        <v>10289.42</v>
      </c>
      <c r="C142" s="4">
        <v>109333981</v>
      </c>
    </row>
    <row r="143" spans="1:3" x14ac:dyDescent="0.2">
      <c r="A143" s="1" t="s">
        <v>123</v>
      </c>
      <c r="B143" s="4">
        <v>10068.57</v>
      </c>
      <c r="C143" s="4">
        <v>109333981</v>
      </c>
    </row>
    <row r="144" spans="1:3" x14ac:dyDescent="0.2">
      <c r="A144" s="1" t="s">
        <v>122</v>
      </c>
      <c r="B144" s="4">
        <v>10370.33</v>
      </c>
      <c r="C144" s="4">
        <v>109333981</v>
      </c>
    </row>
    <row r="145" spans="1:3" x14ac:dyDescent="0.2">
      <c r="A145" s="1" t="s">
        <v>121</v>
      </c>
      <c r="B145" s="4">
        <v>10715.82</v>
      </c>
      <c r="C145" s="4">
        <v>109333981</v>
      </c>
    </row>
    <row r="146" spans="1:3" x14ac:dyDescent="0.2">
      <c r="A146" s="1" t="s">
        <v>120</v>
      </c>
      <c r="B146" s="4">
        <v>11003.37</v>
      </c>
      <c r="C146" s="4">
        <v>109333981</v>
      </c>
    </row>
    <row r="147" spans="1:3" x14ac:dyDescent="0.2">
      <c r="A147" s="1" t="s">
        <v>119</v>
      </c>
      <c r="B147" s="4">
        <v>10767.21</v>
      </c>
      <c r="C147" s="4">
        <v>109333981</v>
      </c>
    </row>
    <row r="148" spans="1:3" x14ac:dyDescent="0.2">
      <c r="A148" s="1" t="s">
        <v>118</v>
      </c>
      <c r="B148" s="4">
        <v>10720.2</v>
      </c>
      <c r="C148" s="4">
        <v>109333981</v>
      </c>
    </row>
    <row r="149" spans="1:3" x14ac:dyDescent="0.2">
      <c r="A149" s="1" t="s">
        <v>117</v>
      </c>
      <c r="B149" s="4">
        <v>10758.46</v>
      </c>
      <c r="C149" s="4">
        <v>109333981</v>
      </c>
    </row>
    <row r="150" spans="1:3" x14ac:dyDescent="0.2">
      <c r="A150" s="1" t="s">
        <v>116</v>
      </c>
      <c r="B150" s="4">
        <v>10962.92</v>
      </c>
      <c r="C150" s="4">
        <v>109333981</v>
      </c>
    </row>
    <row r="151" spans="1:3" x14ac:dyDescent="0.2">
      <c r="A151" s="1" t="s">
        <v>115</v>
      </c>
      <c r="B151" s="4">
        <v>11029.61</v>
      </c>
      <c r="C151" s="4">
        <v>109333981</v>
      </c>
    </row>
    <row r="152" spans="1:3" x14ac:dyDescent="0.2">
      <c r="A152" s="1" t="s">
        <v>114</v>
      </c>
      <c r="B152" s="4">
        <v>11098.49</v>
      </c>
      <c r="C152" s="4">
        <v>109333981</v>
      </c>
    </row>
    <row r="153" spans="1:3" x14ac:dyDescent="0.2">
      <c r="A153" s="1" t="s">
        <v>113</v>
      </c>
      <c r="B153" s="4">
        <v>11070.07</v>
      </c>
      <c r="C153" s="4">
        <v>109333981</v>
      </c>
    </row>
    <row r="154" spans="1:3" x14ac:dyDescent="0.2">
      <c r="A154" s="1" t="s">
        <v>112</v>
      </c>
      <c r="B154" s="4">
        <v>11121.45</v>
      </c>
      <c r="C154" s="4">
        <v>109333981</v>
      </c>
    </row>
    <row r="155" spans="1:3" x14ac:dyDescent="0.2">
      <c r="A155" s="1" t="s">
        <v>111</v>
      </c>
      <c r="B155" s="4">
        <v>11179.4</v>
      </c>
      <c r="C155" s="4">
        <v>109333981</v>
      </c>
    </row>
    <row r="156" spans="1:3" x14ac:dyDescent="0.2">
      <c r="A156" s="1" t="s">
        <v>110</v>
      </c>
      <c r="B156" s="4">
        <v>11149.88</v>
      </c>
      <c r="C156" s="4">
        <v>109333981</v>
      </c>
    </row>
    <row r="157" spans="1:3" x14ac:dyDescent="0.2">
      <c r="A157" s="1" t="s">
        <v>109</v>
      </c>
      <c r="B157" s="4">
        <v>11201.27</v>
      </c>
      <c r="C157" s="4">
        <v>109333981</v>
      </c>
    </row>
    <row r="158" spans="1:3" x14ac:dyDescent="0.2">
      <c r="A158" s="1" t="s">
        <v>108</v>
      </c>
      <c r="B158" s="4">
        <v>10690.68</v>
      </c>
      <c r="C158" s="4">
        <v>109333981</v>
      </c>
    </row>
    <row r="159" spans="1:3" x14ac:dyDescent="0.2">
      <c r="A159" s="1" t="s">
        <v>107</v>
      </c>
      <c r="B159" s="4">
        <v>10903.88</v>
      </c>
      <c r="C159" s="4">
        <v>109333981</v>
      </c>
    </row>
    <row r="160" spans="1:3" x14ac:dyDescent="0.2">
      <c r="A160" s="1" t="s">
        <v>106</v>
      </c>
      <c r="B160" s="4">
        <v>11150.97</v>
      </c>
      <c r="C160" s="4">
        <v>109333981</v>
      </c>
    </row>
    <row r="161" spans="1:3" x14ac:dyDescent="0.2">
      <c r="A161" s="1" t="s">
        <v>105</v>
      </c>
      <c r="B161" s="4">
        <v>11029.61</v>
      </c>
      <c r="C161" s="4">
        <v>109333981</v>
      </c>
    </row>
    <row r="162" spans="1:3" x14ac:dyDescent="0.2">
      <c r="A162" s="1" t="s">
        <v>104</v>
      </c>
      <c r="B162" s="4">
        <v>11090.84</v>
      </c>
      <c r="C162" s="4">
        <v>109333981</v>
      </c>
    </row>
    <row r="163" spans="1:3" x14ac:dyDescent="0.2">
      <c r="A163" s="1" t="s">
        <v>103</v>
      </c>
      <c r="B163" s="4">
        <v>11128.01</v>
      </c>
      <c r="C163" s="4">
        <v>109333981</v>
      </c>
    </row>
    <row r="164" spans="1:3" x14ac:dyDescent="0.2">
      <c r="A164" s="1" t="s">
        <v>102</v>
      </c>
      <c r="B164" s="4">
        <v>10739.88</v>
      </c>
      <c r="C164" s="4">
        <v>109333981</v>
      </c>
    </row>
    <row r="165" spans="1:3" x14ac:dyDescent="0.2">
      <c r="A165" s="1" t="s">
        <v>101</v>
      </c>
      <c r="B165" s="4">
        <v>10496.06</v>
      </c>
      <c r="C165" s="4">
        <v>109333981</v>
      </c>
    </row>
    <row r="166" spans="1:3" x14ac:dyDescent="0.2">
      <c r="A166" s="1" t="s">
        <v>100</v>
      </c>
      <c r="B166" s="4">
        <v>10058.73</v>
      </c>
      <c r="C166" s="4">
        <v>109333981</v>
      </c>
    </row>
    <row r="167" spans="1:3" x14ac:dyDescent="0.2">
      <c r="A167" s="1" t="s">
        <v>99</v>
      </c>
      <c r="B167" s="4">
        <v>10023.74</v>
      </c>
      <c r="C167" s="4">
        <v>109333981</v>
      </c>
    </row>
    <row r="168" spans="1:3" x14ac:dyDescent="0.2">
      <c r="A168" s="1" t="s">
        <v>98</v>
      </c>
      <c r="B168" s="4">
        <v>10176.81</v>
      </c>
      <c r="C168" s="4">
        <v>109333981</v>
      </c>
    </row>
    <row r="169" spans="1:3" x14ac:dyDescent="0.2">
      <c r="A169" s="1" t="s">
        <v>97</v>
      </c>
      <c r="B169" s="4">
        <v>10122.14</v>
      </c>
      <c r="C169" s="4">
        <v>109333981</v>
      </c>
    </row>
    <row r="170" spans="1:3" x14ac:dyDescent="0.2">
      <c r="A170" s="1" t="s">
        <v>96</v>
      </c>
      <c r="B170" s="4">
        <v>10066.379999999999</v>
      </c>
      <c r="C170" s="4">
        <v>109333981</v>
      </c>
    </row>
    <row r="171" spans="1:3" x14ac:dyDescent="0.2">
      <c r="A171" s="1" t="s">
        <v>95</v>
      </c>
      <c r="B171" s="4">
        <v>10141.82</v>
      </c>
      <c r="C171" s="4">
        <v>109333981</v>
      </c>
    </row>
    <row r="172" spans="1:3" x14ac:dyDescent="0.2">
      <c r="A172" s="1" t="s">
        <v>94</v>
      </c>
      <c r="B172" s="4">
        <v>10064.19</v>
      </c>
      <c r="C172" s="4">
        <v>109333981</v>
      </c>
    </row>
    <row r="173" spans="1:3" x14ac:dyDescent="0.2">
      <c r="A173" s="1" t="s">
        <v>93</v>
      </c>
      <c r="B173" s="4">
        <v>10310.19</v>
      </c>
      <c r="C173" s="4">
        <v>109333981</v>
      </c>
    </row>
    <row r="174" spans="1:3" x14ac:dyDescent="0.2">
      <c r="A174" s="1" t="s">
        <v>92</v>
      </c>
      <c r="B174" s="4">
        <v>10321.129999999999</v>
      </c>
      <c r="C174" s="4">
        <v>109333981</v>
      </c>
    </row>
    <row r="175" spans="1:3" x14ac:dyDescent="0.2">
      <c r="A175" s="1" t="s">
        <v>91</v>
      </c>
      <c r="B175" s="4">
        <v>10136.35</v>
      </c>
      <c r="C175" s="4">
        <v>109333981</v>
      </c>
    </row>
    <row r="176" spans="1:3" x14ac:dyDescent="0.2">
      <c r="A176" s="1" t="s">
        <v>90</v>
      </c>
      <c r="B176" s="4">
        <v>10045.61</v>
      </c>
      <c r="C176" s="4">
        <v>109333981</v>
      </c>
    </row>
    <row r="177" spans="1:3" x14ac:dyDescent="0.2">
      <c r="A177" s="1" t="s">
        <v>89</v>
      </c>
      <c r="B177" s="4">
        <v>9911.1299999999992</v>
      </c>
      <c r="C177" s="4">
        <v>109333981</v>
      </c>
    </row>
    <row r="178" spans="1:3" x14ac:dyDescent="0.2">
      <c r="A178" s="1" t="s">
        <v>88</v>
      </c>
      <c r="B178" s="4">
        <v>9989.85</v>
      </c>
      <c r="C178" s="4">
        <v>109333981</v>
      </c>
    </row>
    <row r="179" spans="1:3" x14ac:dyDescent="0.2">
      <c r="A179" s="1" t="s">
        <v>87</v>
      </c>
      <c r="B179" s="4">
        <v>9742.75</v>
      </c>
      <c r="C179" s="4">
        <v>109333981</v>
      </c>
    </row>
    <row r="180" spans="1:3" x14ac:dyDescent="0.2">
      <c r="A180" s="1" t="s">
        <v>86</v>
      </c>
      <c r="B180" s="4">
        <v>9645.44</v>
      </c>
      <c r="C180" s="4">
        <v>109333981</v>
      </c>
    </row>
    <row r="181" spans="1:3" x14ac:dyDescent="0.2">
      <c r="A181" s="1" t="s">
        <v>85</v>
      </c>
      <c r="B181" s="4">
        <v>9510.9599999999991</v>
      </c>
      <c r="C181" s="4">
        <v>109333981</v>
      </c>
    </row>
    <row r="182" spans="1:3" x14ac:dyDescent="0.2">
      <c r="A182" s="1" t="s">
        <v>84</v>
      </c>
      <c r="B182" s="4">
        <v>9626.86</v>
      </c>
      <c r="C182" s="4">
        <v>109333981</v>
      </c>
    </row>
    <row r="183" spans="1:3" x14ac:dyDescent="0.2">
      <c r="A183" s="1" t="s">
        <v>83</v>
      </c>
      <c r="B183" s="4">
        <v>9571.1</v>
      </c>
      <c r="C183" s="4">
        <v>109333981</v>
      </c>
    </row>
    <row r="184" spans="1:3" x14ac:dyDescent="0.2">
      <c r="A184" s="1" t="s">
        <v>82</v>
      </c>
      <c r="B184" s="4">
        <v>9363.36</v>
      </c>
      <c r="C184" s="4">
        <v>109333981</v>
      </c>
    </row>
    <row r="185" spans="1:3" x14ac:dyDescent="0.2">
      <c r="A185" s="1" t="s">
        <v>81</v>
      </c>
      <c r="B185" s="4">
        <v>9700.11</v>
      </c>
      <c r="C185" s="4">
        <v>109333981</v>
      </c>
    </row>
    <row r="186" spans="1:3" x14ac:dyDescent="0.2">
      <c r="A186" s="1" t="s">
        <v>80</v>
      </c>
      <c r="B186" s="4">
        <v>10004.06</v>
      </c>
      <c r="C186" s="4">
        <v>109333981</v>
      </c>
    </row>
    <row r="187" spans="1:3" x14ac:dyDescent="0.2">
      <c r="A187" s="1" t="s">
        <v>79</v>
      </c>
      <c r="B187" s="4">
        <v>10014.99</v>
      </c>
      <c r="C187" s="4">
        <v>109333981</v>
      </c>
    </row>
    <row r="188" spans="1:3" x14ac:dyDescent="0.2">
      <c r="A188" s="1" t="s">
        <v>78</v>
      </c>
      <c r="B188" s="4">
        <v>10055.450000000001</v>
      </c>
      <c r="C188" s="4">
        <v>109333981</v>
      </c>
    </row>
    <row r="189" spans="1:3" x14ac:dyDescent="0.2">
      <c r="A189" s="1" t="s">
        <v>77</v>
      </c>
      <c r="B189" s="4">
        <v>10159.31</v>
      </c>
      <c r="C189" s="4">
        <v>109333981</v>
      </c>
    </row>
    <row r="190" spans="1:3" x14ac:dyDescent="0.2">
      <c r="A190" s="1" t="s">
        <v>76</v>
      </c>
      <c r="B190" s="4">
        <v>10411.879999999999</v>
      </c>
      <c r="C190" s="4">
        <v>109333981</v>
      </c>
    </row>
    <row r="191" spans="1:3" x14ac:dyDescent="0.2">
      <c r="A191" s="1" t="s">
        <v>75</v>
      </c>
      <c r="B191" s="4">
        <v>10368.14</v>
      </c>
      <c r="C191" s="4">
        <v>109333981</v>
      </c>
    </row>
    <row r="192" spans="1:3" x14ac:dyDescent="0.2">
      <c r="A192" s="1" t="s">
        <v>74</v>
      </c>
      <c r="B192" s="4">
        <v>10350.65</v>
      </c>
      <c r="C192" s="4">
        <v>109333981</v>
      </c>
    </row>
    <row r="193" spans="1:3" x14ac:dyDescent="0.2">
      <c r="A193" s="1" t="s">
        <v>73</v>
      </c>
      <c r="B193" s="4">
        <v>10149.469999999999</v>
      </c>
      <c r="C193" s="4">
        <v>109333981</v>
      </c>
    </row>
    <row r="194" spans="1:3" x14ac:dyDescent="0.2">
      <c r="A194" s="1" t="s">
        <v>72</v>
      </c>
      <c r="B194" s="4">
        <v>10178.99</v>
      </c>
      <c r="C194" s="4">
        <v>109333981</v>
      </c>
    </row>
    <row r="195" spans="1:3" x14ac:dyDescent="0.2">
      <c r="A195" s="1" t="s">
        <v>71</v>
      </c>
      <c r="B195" s="4">
        <v>10333.15</v>
      </c>
      <c r="C195" s="4">
        <v>109333981</v>
      </c>
    </row>
    <row r="196" spans="1:3" x14ac:dyDescent="0.2">
      <c r="A196" s="1" t="s">
        <v>70</v>
      </c>
      <c r="B196" s="4">
        <v>10294.89</v>
      </c>
      <c r="C196" s="4">
        <v>109333981</v>
      </c>
    </row>
    <row r="197" spans="1:3" x14ac:dyDescent="0.2">
      <c r="A197" s="1" t="s">
        <v>69</v>
      </c>
      <c r="B197" s="4">
        <v>9992.0300000000007</v>
      </c>
      <c r="C197" s="4">
        <v>109333981</v>
      </c>
    </row>
    <row r="198" spans="1:3" x14ac:dyDescent="0.2">
      <c r="A198" s="1" t="s">
        <v>68</v>
      </c>
      <c r="B198" s="4">
        <v>9402.7199999999993</v>
      </c>
      <c r="C198" s="4">
        <v>109333981</v>
      </c>
    </row>
    <row r="199" spans="1:3" x14ac:dyDescent="0.2">
      <c r="A199" s="1" t="s">
        <v>67</v>
      </c>
      <c r="B199" s="4">
        <v>9720.8799999999992</v>
      </c>
      <c r="C199" s="4">
        <v>109333981</v>
      </c>
    </row>
    <row r="200" spans="1:3" x14ac:dyDescent="0.2">
      <c r="A200" s="1" t="s">
        <v>66</v>
      </c>
      <c r="B200" s="4">
        <v>9878.33</v>
      </c>
      <c r="C200" s="4">
        <v>109333981</v>
      </c>
    </row>
    <row r="201" spans="1:3" x14ac:dyDescent="0.2">
      <c r="A201" s="1" t="s">
        <v>65</v>
      </c>
      <c r="B201" s="4">
        <v>10534.33</v>
      </c>
      <c r="C201" s="4">
        <v>109333981</v>
      </c>
    </row>
    <row r="202" spans="1:3" x14ac:dyDescent="0.2">
      <c r="A202" s="1" t="s">
        <v>64</v>
      </c>
      <c r="B202" s="4">
        <v>10382.35</v>
      </c>
      <c r="C202" s="4">
        <v>109333981</v>
      </c>
    </row>
    <row r="203" spans="1:3" x14ac:dyDescent="0.2">
      <c r="A203" s="1" t="s">
        <v>63</v>
      </c>
      <c r="B203" s="4">
        <v>10636.01</v>
      </c>
      <c r="C203" s="4">
        <v>109333981</v>
      </c>
    </row>
    <row r="204" spans="1:3" x14ac:dyDescent="0.2">
      <c r="A204" s="1" t="s">
        <v>62</v>
      </c>
      <c r="B204" s="4">
        <v>10638.2</v>
      </c>
      <c r="C204" s="4">
        <v>109333981</v>
      </c>
    </row>
    <row r="205" spans="1:3" x14ac:dyDescent="0.2">
      <c r="A205" s="1" t="s">
        <v>61</v>
      </c>
      <c r="B205" s="4">
        <v>10668.81</v>
      </c>
      <c r="C205" s="4">
        <v>109333981</v>
      </c>
    </row>
    <row r="206" spans="1:3" x14ac:dyDescent="0.2">
      <c r="A206" s="1" t="s">
        <v>60</v>
      </c>
      <c r="B206" s="4">
        <v>10762.84</v>
      </c>
      <c r="C206" s="4">
        <v>109333981</v>
      </c>
    </row>
    <row r="207" spans="1:3" x14ac:dyDescent="0.2">
      <c r="A207" s="1" t="s">
        <v>59</v>
      </c>
      <c r="B207" s="4">
        <v>10816.41</v>
      </c>
      <c r="C207" s="4">
        <v>109333981</v>
      </c>
    </row>
    <row r="208" spans="1:3" x14ac:dyDescent="0.2">
      <c r="A208" s="1" t="s">
        <v>58</v>
      </c>
      <c r="B208" s="4">
        <v>10982.6</v>
      </c>
      <c r="C208" s="4">
        <v>109333981</v>
      </c>
    </row>
    <row r="209" spans="1:3" x14ac:dyDescent="0.2">
      <c r="A209" s="1" t="s">
        <v>57</v>
      </c>
      <c r="B209" s="4">
        <v>10949.8</v>
      </c>
      <c r="C209" s="4">
        <v>109333981</v>
      </c>
    </row>
    <row r="210" spans="1:3" x14ac:dyDescent="0.2">
      <c r="A210" s="1" t="s">
        <v>56</v>
      </c>
      <c r="B210" s="4">
        <v>11118.17</v>
      </c>
      <c r="C210" s="4">
        <v>109333981</v>
      </c>
    </row>
    <row r="211" spans="1:3" x14ac:dyDescent="0.2">
      <c r="A211" s="1" t="s">
        <v>55</v>
      </c>
      <c r="B211" s="4">
        <v>11242.81</v>
      </c>
      <c r="C211" s="4">
        <v>109333981</v>
      </c>
    </row>
    <row r="212" spans="1:3" x14ac:dyDescent="0.2">
      <c r="A212" s="1" t="s">
        <v>54</v>
      </c>
      <c r="B212" s="4">
        <v>11325.91</v>
      </c>
      <c r="C212" s="4">
        <v>109333981</v>
      </c>
    </row>
    <row r="213" spans="1:3" x14ac:dyDescent="0.2">
      <c r="A213" s="1" t="s">
        <v>53</v>
      </c>
      <c r="B213" s="4">
        <v>11418.84</v>
      </c>
      <c r="C213" s="4">
        <v>109333981</v>
      </c>
    </row>
    <row r="214" spans="1:3" x14ac:dyDescent="0.2">
      <c r="A214" s="1" t="s">
        <v>52</v>
      </c>
      <c r="B214" s="4">
        <v>11400.25</v>
      </c>
      <c r="C214" s="4">
        <v>109333981</v>
      </c>
    </row>
    <row r="215" spans="1:3" x14ac:dyDescent="0.2">
      <c r="A215" s="1" t="s">
        <v>51</v>
      </c>
      <c r="B215" s="4">
        <v>11346.68</v>
      </c>
      <c r="C215" s="4">
        <v>109333981</v>
      </c>
    </row>
    <row r="216" spans="1:3" x14ac:dyDescent="0.2">
      <c r="A216" s="1" t="s">
        <v>50</v>
      </c>
      <c r="B216" s="4">
        <v>11328.09</v>
      </c>
      <c r="C216" s="4">
        <v>109333981</v>
      </c>
    </row>
    <row r="217" spans="1:3" x14ac:dyDescent="0.2">
      <c r="A217" s="1" t="s">
        <v>49</v>
      </c>
      <c r="B217" s="4">
        <v>11310.6</v>
      </c>
      <c r="C217" s="4">
        <v>109333981</v>
      </c>
    </row>
    <row r="218" spans="1:3" x14ac:dyDescent="0.2">
      <c r="A218" s="1" t="s">
        <v>48</v>
      </c>
      <c r="B218" s="4">
        <v>11304.04</v>
      </c>
      <c r="C218" s="4">
        <v>109333981</v>
      </c>
    </row>
    <row r="219" spans="1:3" x14ac:dyDescent="0.2">
      <c r="A219" s="1" t="s">
        <v>47</v>
      </c>
      <c r="B219" s="4">
        <v>11396.97</v>
      </c>
      <c r="C219" s="4">
        <v>109333981</v>
      </c>
    </row>
    <row r="220" spans="1:3" x14ac:dyDescent="0.2">
      <c r="A220" s="1" t="s">
        <v>46</v>
      </c>
      <c r="B220" s="4">
        <v>11270.15</v>
      </c>
      <c r="C220" s="4">
        <v>109333981</v>
      </c>
    </row>
    <row r="221" spans="1:3" x14ac:dyDescent="0.2">
      <c r="A221" s="1" t="s">
        <v>45</v>
      </c>
      <c r="B221" s="4">
        <v>11240.63</v>
      </c>
      <c r="C221" s="4">
        <v>109333981</v>
      </c>
    </row>
    <row r="222" spans="1:3" x14ac:dyDescent="0.2">
      <c r="A222" s="1" t="s">
        <v>44</v>
      </c>
      <c r="B222" s="4">
        <v>11308.41</v>
      </c>
      <c r="C222" s="4">
        <v>109333981</v>
      </c>
    </row>
    <row r="223" spans="1:3" x14ac:dyDescent="0.2">
      <c r="A223" s="1" t="s">
        <v>43</v>
      </c>
      <c r="B223" s="4">
        <v>11219.85</v>
      </c>
      <c r="C223" s="4">
        <v>109333981</v>
      </c>
    </row>
    <row r="224" spans="1:3" x14ac:dyDescent="0.2">
      <c r="A224" s="1" t="s">
        <v>42</v>
      </c>
      <c r="B224" s="4">
        <v>11242.81</v>
      </c>
      <c r="C224" s="4">
        <v>109333981</v>
      </c>
    </row>
    <row r="225" spans="1:3" x14ac:dyDescent="0.2">
      <c r="A225" s="1" t="s">
        <v>41</v>
      </c>
      <c r="B225" s="4">
        <v>11389.32</v>
      </c>
      <c r="C225" s="4">
        <v>109333981</v>
      </c>
    </row>
    <row r="226" spans="1:3" x14ac:dyDescent="0.2">
      <c r="A226" s="1" t="s">
        <v>40</v>
      </c>
      <c r="B226" s="4">
        <v>11539.11</v>
      </c>
      <c r="C226" s="4">
        <v>109333981</v>
      </c>
    </row>
    <row r="227" spans="1:3" x14ac:dyDescent="0.2">
      <c r="A227" s="1" t="s">
        <v>39</v>
      </c>
      <c r="B227" s="4">
        <v>11773.08</v>
      </c>
      <c r="C227" s="4">
        <v>109333981</v>
      </c>
    </row>
    <row r="228" spans="1:3" x14ac:dyDescent="0.2">
      <c r="A228" s="1" t="s">
        <v>38</v>
      </c>
      <c r="B228" s="4">
        <v>11691.08</v>
      </c>
      <c r="C228" s="4">
        <v>109333981</v>
      </c>
    </row>
    <row r="229" spans="1:3" x14ac:dyDescent="0.2">
      <c r="A229" s="1" t="s">
        <v>37</v>
      </c>
      <c r="B229" s="4">
        <v>11880.23</v>
      </c>
      <c r="C229" s="4">
        <v>109333981</v>
      </c>
    </row>
    <row r="230" spans="1:3" x14ac:dyDescent="0.2">
      <c r="A230" s="1" t="s">
        <v>36</v>
      </c>
      <c r="B230" s="4">
        <v>11731.54</v>
      </c>
      <c r="C230" s="4">
        <v>109333981</v>
      </c>
    </row>
    <row r="231" spans="1:3" x14ac:dyDescent="0.2">
      <c r="A231" s="1" t="s">
        <v>35</v>
      </c>
      <c r="B231" s="4">
        <v>11849.62</v>
      </c>
      <c r="C231" s="4">
        <v>109333981</v>
      </c>
    </row>
    <row r="232" spans="1:3" x14ac:dyDescent="0.2">
      <c r="A232" s="1" t="s">
        <v>34</v>
      </c>
      <c r="B232" s="4">
        <v>11834.31</v>
      </c>
      <c r="C232" s="4">
        <v>109333981</v>
      </c>
    </row>
    <row r="233" spans="1:3" x14ac:dyDescent="0.2">
      <c r="A233" s="1" t="s">
        <v>33</v>
      </c>
      <c r="B233" s="4">
        <v>11851.8</v>
      </c>
      <c r="C233" s="4">
        <v>109333981</v>
      </c>
    </row>
    <row r="234" spans="1:3" x14ac:dyDescent="0.2">
      <c r="A234" s="1" t="s">
        <v>32</v>
      </c>
      <c r="B234" s="4">
        <v>11787.3</v>
      </c>
      <c r="C234" s="4">
        <v>109333981</v>
      </c>
    </row>
    <row r="235" spans="1:3" x14ac:dyDescent="0.2">
      <c r="A235" s="1" t="s">
        <v>31</v>
      </c>
      <c r="B235" s="4">
        <v>11799.32</v>
      </c>
      <c r="C235" s="4">
        <v>109333981</v>
      </c>
    </row>
    <row r="236" spans="1:3" x14ac:dyDescent="0.2">
      <c r="A236" s="1" t="s">
        <v>30</v>
      </c>
      <c r="B236" s="4">
        <v>12024.55</v>
      </c>
      <c r="C236" s="4">
        <v>109333981</v>
      </c>
    </row>
    <row r="237" spans="1:3" x14ac:dyDescent="0.2">
      <c r="A237" s="1" t="s">
        <v>29</v>
      </c>
      <c r="B237" s="4">
        <v>12271.65</v>
      </c>
      <c r="C237" s="4">
        <v>109333981</v>
      </c>
    </row>
    <row r="238" spans="1:3" x14ac:dyDescent="0.2">
      <c r="A238" s="1" t="s">
        <v>28</v>
      </c>
      <c r="B238" s="4">
        <v>12021.27</v>
      </c>
      <c r="C238" s="4">
        <v>109333981</v>
      </c>
    </row>
    <row r="239" spans="1:3" x14ac:dyDescent="0.2">
      <c r="A239" s="1" t="s">
        <v>27</v>
      </c>
      <c r="B239" s="4">
        <v>11919.59</v>
      </c>
      <c r="C239" s="4">
        <v>109333981</v>
      </c>
    </row>
    <row r="240" spans="1:3" x14ac:dyDescent="0.2">
      <c r="A240" s="1" t="s">
        <v>26</v>
      </c>
      <c r="B240" s="4">
        <v>12164.5</v>
      </c>
      <c r="C240" s="4">
        <v>109333981</v>
      </c>
    </row>
    <row r="241" spans="1:3" x14ac:dyDescent="0.2">
      <c r="A241" s="1" t="s">
        <v>25</v>
      </c>
      <c r="B241" s="4">
        <v>12173.25</v>
      </c>
      <c r="C241" s="4">
        <v>109333981</v>
      </c>
    </row>
    <row r="242" spans="1:3" x14ac:dyDescent="0.2">
      <c r="A242" s="1" t="s">
        <v>24</v>
      </c>
      <c r="B242" s="4">
        <v>12168.87</v>
      </c>
      <c r="C242" s="4">
        <v>109333981</v>
      </c>
    </row>
    <row r="243" spans="1:3" x14ac:dyDescent="0.2">
      <c r="A243" s="1" t="s">
        <v>23</v>
      </c>
      <c r="B243" s="4">
        <v>11949.11</v>
      </c>
      <c r="C243" s="4">
        <v>109333981</v>
      </c>
    </row>
    <row r="244" spans="1:3" x14ac:dyDescent="0.2">
      <c r="A244" s="1" t="s">
        <v>22</v>
      </c>
      <c r="B244" s="4">
        <v>11917.4</v>
      </c>
      <c r="C244" s="4">
        <v>109333981</v>
      </c>
    </row>
    <row r="245" spans="1:3" x14ac:dyDescent="0.2">
      <c r="A245" s="1" t="s">
        <v>21</v>
      </c>
      <c r="B245" s="4">
        <v>11965.51</v>
      </c>
      <c r="C245" s="4">
        <v>109333981</v>
      </c>
    </row>
    <row r="246" spans="1:3" x14ac:dyDescent="0.2">
      <c r="A246" s="1" t="s">
        <v>20</v>
      </c>
      <c r="B246" s="4">
        <v>11978.63</v>
      </c>
      <c r="C246" s="4">
        <v>109333981</v>
      </c>
    </row>
    <row r="247" spans="1:3" x14ac:dyDescent="0.2">
      <c r="A247" s="1" t="s">
        <v>19</v>
      </c>
      <c r="B247" s="4">
        <v>12023.46</v>
      </c>
      <c r="C247" s="4">
        <v>109333981</v>
      </c>
    </row>
    <row r="248" spans="1:3" x14ac:dyDescent="0.2">
      <c r="A248" s="1" t="s">
        <v>18</v>
      </c>
      <c r="B248" s="4">
        <v>11884.6</v>
      </c>
      <c r="C248" s="4">
        <v>109333981</v>
      </c>
    </row>
    <row r="249" spans="1:3" x14ac:dyDescent="0.2">
      <c r="A249" s="1" t="s">
        <v>17</v>
      </c>
      <c r="B249" s="4">
        <v>11851.8</v>
      </c>
      <c r="C249" s="4">
        <v>109333981</v>
      </c>
    </row>
    <row r="250" spans="1:3" x14ac:dyDescent="0.2">
      <c r="A250" s="1" t="s">
        <v>16</v>
      </c>
      <c r="B250" s="4">
        <v>11939.27</v>
      </c>
      <c r="C250" s="4">
        <v>109333981</v>
      </c>
    </row>
    <row r="251" spans="1:3" x14ac:dyDescent="0.2">
      <c r="A251" s="1" t="s">
        <v>15</v>
      </c>
      <c r="B251" s="4">
        <v>11888.98</v>
      </c>
      <c r="C251" s="4">
        <v>109333981</v>
      </c>
    </row>
    <row r="252" spans="1:3" x14ac:dyDescent="0.2">
      <c r="A252" s="1" t="s">
        <v>14</v>
      </c>
      <c r="B252" s="4">
        <v>11892.26</v>
      </c>
      <c r="C252" s="4">
        <v>109333981</v>
      </c>
    </row>
    <row r="253" spans="1:3" x14ac:dyDescent="0.2">
      <c r="A253" s="1" t="s">
        <v>13</v>
      </c>
      <c r="B253" s="4">
        <v>11873.67</v>
      </c>
      <c r="C253" s="4">
        <v>109333981</v>
      </c>
    </row>
    <row r="254" spans="1:3" x14ac:dyDescent="0.2">
      <c r="A254" s="1" t="s">
        <v>12</v>
      </c>
      <c r="B254" s="4">
        <v>12065</v>
      </c>
      <c r="C254" s="4">
        <v>109333981</v>
      </c>
    </row>
  </sheetData>
  <conditionalFormatting sqref="A1:A1048576">
    <cfRule type="duplicateValues" dxfId="2" priority="1"/>
  </conditionalFormatting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1046-AFA6-44FD-878E-07A444081F45}">
  <dimension ref="A1:R254"/>
  <sheetViews>
    <sheetView zoomScale="104" zoomScaleNormal="104" workbookViewId="0">
      <selection activeCell="B39" sqref="B39"/>
    </sheetView>
  </sheetViews>
  <sheetFormatPr defaultRowHeight="12.75" x14ac:dyDescent="0.2"/>
  <cols>
    <col min="1" max="1" width="18.140625" style="1" customWidth="1"/>
    <col min="2" max="2" width="14.42578125" customWidth="1"/>
  </cols>
  <sheetData>
    <row r="1" spans="1:3" ht="15" x14ac:dyDescent="0.25">
      <c r="A1" s="3" t="s">
        <v>2</v>
      </c>
      <c r="B1" s="3" t="s">
        <v>268</v>
      </c>
      <c r="C1" s="7"/>
    </row>
    <row r="2" spans="1:3" x14ac:dyDescent="0.2">
      <c r="A2" s="1" t="s">
        <v>264</v>
      </c>
      <c r="B2" s="6">
        <v>6.2160828811050811E-2</v>
      </c>
    </row>
    <row r="3" spans="1:3" x14ac:dyDescent="0.2">
      <c r="A3" s="1" t="s">
        <v>263</v>
      </c>
      <c r="B3" s="6">
        <v>6.1724363161332459E-2</v>
      </c>
    </row>
    <row r="4" spans="1:3" x14ac:dyDescent="0.2">
      <c r="A4" s="1" t="s">
        <v>262</v>
      </c>
      <c r="B4" s="6">
        <v>6.1754615258944615E-2</v>
      </c>
    </row>
    <row r="5" spans="1:3" x14ac:dyDescent="0.2">
      <c r="A5" s="1" t="s">
        <v>261</v>
      </c>
      <c r="B5" s="6">
        <v>6.0810810810810814E-2</v>
      </c>
    </row>
    <row r="6" spans="1:3" x14ac:dyDescent="0.2">
      <c r="A6" s="1" t="s">
        <v>260</v>
      </c>
      <c r="B6" s="6">
        <v>6.0644954275629714E-2</v>
      </c>
    </row>
    <row r="7" spans="1:3" x14ac:dyDescent="0.2">
      <c r="A7" s="1" t="s">
        <v>259</v>
      </c>
      <c r="B7" s="6">
        <v>5.9942911512844907E-2</v>
      </c>
    </row>
    <row r="8" spans="1:3" x14ac:dyDescent="0.2">
      <c r="A8" s="1" t="s">
        <v>258</v>
      </c>
      <c r="B8" s="6">
        <v>6.0019053667831057E-2</v>
      </c>
    </row>
    <row r="9" spans="1:3" x14ac:dyDescent="0.2">
      <c r="A9" s="1" t="s">
        <v>257</v>
      </c>
      <c r="B9" s="6">
        <v>5.8704767821090229E-2</v>
      </c>
    </row>
    <row r="10" spans="1:3" x14ac:dyDescent="0.2">
      <c r="A10" s="1" t="s">
        <v>256</v>
      </c>
      <c r="B10" s="6">
        <v>5.8019953952417491E-2</v>
      </c>
    </row>
    <row r="11" spans="1:3" x14ac:dyDescent="0.2">
      <c r="A11" s="1" t="s">
        <v>255</v>
      </c>
      <c r="B11" s="6">
        <v>5.7177431553471485E-2</v>
      </c>
    </row>
    <row r="12" spans="1:3" x14ac:dyDescent="0.2">
      <c r="A12" s="1" t="s">
        <v>254</v>
      </c>
      <c r="B12" s="6">
        <v>5.7290087905425884E-2</v>
      </c>
    </row>
    <row r="13" spans="1:3" x14ac:dyDescent="0.2">
      <c r="A13" s="1" t="s">
        <v>253</v>
      </c>
      <c r="B13" s="6">
        <v>5.7621951219512198E-2</v>
      </c>
    </row>
    <row r="14" spans="1:3" x14ac:dyDescent="0.2">
      <c r="A14" s="1" t="s">
        <v>252</v>
      </c>
      <c r="B14" s="6">
        <v>5.7922157523751142E-2</v>
      </c>
    </row>
    <row r="15" spans="1:3" x14ac:dyDescent="0.2">
      <c r="A15" s="1" t="s">
        <v>251</v>
      </c>
      <c r="B15" s="6">
        <v>5.8144900784494684E-2</v>
      </c>
    </row>
    <row r="16" spans="1:3" x14ac:dyDescent="0.2">
      <c r="A16" s="1" t="s">
        <v>250</v>
      </c>
      <c r="B16" s="6">
        <v>5.8064516129032261E-2</v>
      </c>
    </row>
    <row r="17" spans="1:18" x14ac:dyDescent="0.2">
      <c r="A17" s="1" t="s">
        <v>249</v>
      </c>
      <c r="B17" s="6">
        <v>5.7368341174685075E-2</v>
      </c>
      <c r="R17" s="7"/>
    </row>
    <row r="18" spans="1:18" x14ac:dyDescent="0.2">
      <c r="A18" s="1" t="s">
        <v>248</v>
      </c>
      <c r="B18" s="6">
        <v>5.5933708197691626E-2</v>
      </c>
    </row>
    <row r="19" spans="1:18" x14ac:dyDescent="0.2">
      <c r="A19" s="1" t="s">
        <v>247</v>
      </c>
      <c r="B19" s="6">
        <v>5.5670103092783495E-2</v>
      </c>
      <c r="R19" s="7"/>
    </row>
    <row r="20" spans="1:18" x14ac:dyDescent="0.2">
      <c r="A20" s="1" t="s">
        <v>246</v>
      </c>
      <c r="B20" s="6">
        <v>5.6722689075630252E-2</v>
      </c>
    </row>
    <row r="21" spans="1:18" x14ac:dyDescent="0.2">
      <c r="A21" s="1" t="s">
        <v>245</v>
      </c>
      <c r="B21" s="6">
        <v>5.6166419019316495E-2</v>
      </c>
    </row>
    <row r="22" spans="1:18" x14ac:dyDescent="0.2">
      <c r="A22" s="1" t="s">
        <v>244</v>
      </c>
      <c r="B22" s="6">
        <v>5.6996381182147171E-2</v>
      </c>
    </row>
    <row r="23" spans="1:18" x14ac:dyDescent="0.2">
      <c r="A23" s="1" t="s">
        <v>243</v>
      </c>
      <c r="B23" s="6">
        <v>5.6620730976632706E-2</v>
      </c>
    </row>
    <row r="24" spans="1:18" x14ac:dyDescent="0.2">
      <c r="A24" s="1" t="s">
        <v>242</v>
      </c>
      <c r="B24" s="6">
        <v>5.4271356783919589E-2</v>
      </c>
    </row>
    <row r="25" spans="1:18" x14ac:dyDescent="0.2">
      <c r="A25" s="1" t="s">
        <v>241</v>
      </c>
      <c r="B25" s="6">
        <v>5.3769559032716928E-2</v>
      </c>
    </row>
    <row r="26" spans="1:18" x14ac:dyDescent="0.2">
      <c r="A26" s="1" t="s">
        <v>240</v>
      </c>
      <c r="B26" s="6">
        <v>5.5457746478873242E-2</v>
      </c>
    </row>
    <row r="27" spans="1:18" x14ac:dyDescent="0.2">
      <c r="A27" s="1" t="s">
        <v>239</v>
      </c>
      <c r="B27" s="6">
        <v>5.7966569544548388E-2</v>
      </c>
    </row>
    <row r="28" spans="1:18" x14ac:dyDescent="0.2">
      <c r="A28" s="1" t="s">
        <v>238</v>
      </c>
      <c r="B28" s="6">
        <v>5.6962025316455694E-2</v>
      </c>
    </row>
    <row r="29" spans="1:18" x14ac:dyDescent="0.2">
      <c r="A29" s="1" t="s">
        <v>237</v>
      </c>
      <c r="B29" s="6">
        <v>5.6603773584905655E-2</v>
      </c>
    </row>
    <row r="30" spans="1:18" x14ac:dyDescent="0.2">
      <c r="A30" s="1" t="s">
        <v>236</v>
      </c>
      <c r="B30" s="6">
        <v>5.691913868393314E-2</v>
      </c>
    </row>
    <row r="31" spans="1:18" x14ac:dyDescent="0.2">
      <c r="A31" s="1" t="s">
        <v>235</v>
      </c>
      <c r="B31" s="6">
        <v>5.6108059967344512E-2</v>
      </c>
    </row>
    <row r="32" spans="1:18" x14ac:dyDescent="0.2">
      <c r="A32" s="1" t="s">
        <v>234</v>
      </c>
      <c r="B32" s="6">
        <v>5.1795012332145784E-2</v>
      </c>
    </row>
    <row r="33" spans="1:2" x14ac:dyDescent="0.2">
      <c r="A33" s="1" t="s">
        <v>233</v>
      </c>
      <c r="B33" s="6">
        <v>4.9782694587119709E-2</v>
      </c>
    </row>
    <row r="34" spans="1:2" x14ac:dyDescent="0.2">
      <c r="A34" s="1" t="s">
        <v>232</v>
      </c>
      <c r="B34" s="6">
        <v>4.9567269866247043E-2</v>
      </c>
    </row>
    <row r="35" spans="1:2" x14ac:dyDescent="0.2">
      <c r="A35" s="1" t="s">
        <v>231</v>
      </c>
      <c r="B35" s="6">
        <v>4.9795810828612834E-2</v>
      </c>
    </row>
    <row r="36" spans="1:2" x14ac:dyDescent="0.2">
      <c r="A36" s="1" t="s">
        <v>230</v>
      </c>
      <c r="B36" s="6">
        <v>4.884351983460395E-2</v>
      </c>
    </row>
    <row r="37" spans="1:2" x14ac:dyDescent="0.2">
      <c r="A37" s="1" t="s">
        <v>229</v>
      </c>
      <c r="B37" s="6">
        <v>4.8900388098318238E-2</v>
      </c>
    </row>
    <row r="38" spans="1:2" x14ac:dyDescent="0.2">
      <c r="A38" s="1" t="s">
        <v>228</v>
      </c>
      <c r="B38" s="6">
        <v>4.8554913294797691E-2</v>
      </c>
    </row>
    <row r="39" spans="1:2" x14ac:dyDescent="0.2">
      <c r="A39" s="1" t="s">
        <v>227</v>
      </c>
      <c r="B39" s="6">
        <v>4.8925705410302868E-2</v>
      </c>
    </row>
    <row r="40" spans="1:2" x14ac:dyDescent="0.2">
      <c r="A40" s="1" t="s">
        <v>226</v>
      </c>
      <c r="B40" s="6">
        <v>4.9237983587338802E-2</v>
      </c>
    </row>
    <row r="41" spans="1:2" x14ac:dyDescent="0.2">
      <c r="A41" s="1" t="s">
        <v>225</v>
      </c>
      <c r="B41" s="6">
        <v>4.8793081192719759E-2</v>
      </c>
    </row>
    <row r="42" spans="1:2" x14ac:dyDescent="0.2">
      <c r="A42" s="1" t="s">
        <v>224</v>
      </c>
      <c r="B42" s="6">
        <v>4.7727272727272722E-2</v>
      </c>
    </row>
    <row r="43" spans="1:2" x14ac:dyDescent="0.2">
      <c r="A43" s="1" t="s">
        <v>223</v>
      </c>
      <c r="B43" s="6">
        <v>4.838709677419354E-2</v>
      </c>
    </row>
    <row r="44" spans="1:2" x14ac:dyDescent="0.2">
      <c r="A44" s="1" t="s">
        <v>222</v>
      </c>
      <c r="B44" s="6">
        <v>4.7951287580870229E-2</v>
      </c>
    </row>
    <row r="45" spans="1:2" x14ac:dyDescent="0.2">
      <c r="A45" s="1" t="s">
        <v>221</v>
      </c>
      <c r="B45" s="6">
        <v>4.8300536672629693E-2</v>
      </c>
    </row>
    <row r="46" spans="1:2" x14ac:dyDescent="0.2">
      <c r="A46" s="1" t="s">
        <v>220</v>
      </c>
      <c r="B46" s="6">
        <v>4.7505341208998367E-2</v>
      </c>
    </row>
    <row r="47" spans="1:2" x14ac:dyDescent="0.2">
      <c r="A47" s="1" t="s">
        <v>219</v>
      </c>
      <c r="B47" s="6">
        <v>4.6678192146208934E-2</v>
      </c>
    </row>
    <row r="48" spans="1:2" x14ac:dyDescent="0.2">
      <c r="A48" s="1" t="s">
        <v>218</v>
      </c>
      <c r="B48" s="6">
        <v>4.640883977900552E-2</v>
      </c>
    </row>
    <row r="49" spans="1:2" x14ac:dyDescent="0.2">
      <c r="A49" s="1" t="s">
        <v>217</v>
      </c>
      <c r="B49" s="6">
        <v>4.6787968808020788E-2</v>
      </c>
    </row>
    <row r="50" spans="1:2" x14ac:dyDescent="0.2">
      <c r="A50" s="1" t="s">
        <v>216</v>
      </c>
      <c r="B50" s="6">
        <v>4.6915725456125108E-2</v>
      </c>
    </row>
    <row r="51" spans="1:2" x14ac:dyDescent="0.2">
      <c r="A51" s="1" t="s">
        <v>215</v>
      </c>
      <c r="B51" s="6">
        <v>4.6097560975609755E-2</v>
      </c>
    </row>
    <row r="52" spans="1:2" x14ac:dyDescent="0.2">
      <c r="A52" s="1" t="s">
        <v>214</v>
      </c>
      <c r="B52" s="6">
        <v>4.6904082392356369E-2</v>
      </c>
    </row>
    <row r="53" spans="1:2" x14ac:dyDescent="0.2">
      <c r="A53" s="1" t="s">
        <v>213</v>
      </c>
      <c r="B53" s="6">
        <v>4.6465888137676707E-2</v>
      </c>
    </row>
    <row r="54" spans="1:2" x14ac:dyDescent="0.2">
      <c r="A54" s="1" t="s">
        <v>212</v>
      </c>
      <c r="B54" s="6">
        <v>4.6283825149993872E-2</v>
      </c>
    </row>
    <row r="55" spans="1:2" x14ac:dyDescent="0.2">
      <c r="A55" s="1" t="s">
        <v>211</v>
      </c>
      <c r="B55" s="6">
        <v>4.5923946057587164E-2</v>
      </c>
    </row>
    <row r="56" spans="1:2" x14ac:dyDescent="0.2">
      <c r="A56" s="1" t="s">
        <v>210</v>
      </c>
      <c r="B56" s="6">
        <v>4.6334886001470947E-2</v>
      </c>
    </row>
    <row r="57" spans="1:2" x14ac:dyDescent="0.2">
      <c r="A57" s="1" t="s">
        <v>209</v>
      </c>
      <c r="B57" s="6">
        <v>4.7003233026610296E-2</v>
      </c>
    </row>
    <row r="58" spans="1:2" x14ac:dyDescent="0.2">
      <c r="A58" s="1" t="s">
        <v>208</v>
      </c>
      <c r="B58" s="6">
        <v>4.6805349182763738E-2</v>
      </c>
    </row>
    <row r="59" spans="1:2" x14ac:dyDescent="0.2">
      <c r="A59" s="1" t="s">
        <v>207</v>
      </c>
      <c r="B59" s="6">
        <v>4.7799696509863425E-2</v>
      </c>
    </row>
    <row r="60" spans="1:2" x14ac:dyDescent="0.2">
      <c r="A60" s="1" t="s">
        <v>206</v>
      </c>
      <c r="B60" s="6">
        <v>4.7963456414160638E-2</v>
      </c>
    </row>
    <row r="61" spans="1:2" x14ac:dyDescent="0.2">
      <c r="A61" s="1" t="s">
        <v>205</v>
      </c>
      <c r="B61" s="6">
        <v>4.7320981472208312E-2</v>
      </c>
    </row>
    <row r="62" spans="1:2" x14ac:dyDescent="0.2">
      <c r="A62" s="1" t="s">
        <v>204</v>
      </c>
      <c r="B62" s="6">
        <v>4.8306709265175718E-2</v>
      </c>
    </row>
    <row r="63" spans="1:2" x14ac:dyDescent="0.2">
      <c r="A63" s="1" t="s">
        <v>203</v>
      </c>
      <c r="B63" s="6">
        <v>4.7933045904133907E-2</v>
      </c>
    </row>
    <row r="64" spans="1:2" x14ac:dyDescent="0.2">
      <c r="A64" s="1" t="s">
        <v>202</v>
      </c>
      <c r="B64" s="6">
        <v>4.8085485307212822E-2</v>
      </c>
    </row>
    <row r="65" spans="1:2" x14ac:dyDescent="0.2">
      <c r="A65" s="1" t="s">
        <v>201</v>
      </c>
      <c r="B65" s="6">
        <v>4.6678192146208934E-2</v>
      </c>
    </row>
    <row r="66" spans="1:2" x14ac:dyDescent="0.2">
      <c r="A66" s="1" t="s">
        <v>200</v>
      </c>
      <c r="B66" s="6">
        <v>4.7344689378757514E-2</v>
      </c>
    </row>
    <row r="67" spans="1:2" x14ac:dyDescent="0.2">
      <c r="A67" s="1" t="s">
        <v>199</v>
      </c>
      <c r="B67" s="6">
        <v>4.7285464098073555E-2</v>
      </c>
    </row>
    <row r="68" spans="1:2" x14ac:dyDescent="0.2">
      <c r="A68" s="1" t="s">
        <v>198</v>
      </c>
      <c r="B68" s="6">
        <v>4.6431642304385214E-2</v>
      </c>
    </row>
    <row r="69" spans="1:2" x14ac:dyDescent="0.2">
      <c r="A69" s="1" t="s">
        <v>197</v>
      </c>
      <c r="B69" s="6">
        <v>4.6643632773938792E-2</v>
      </c>
    </row>
    <row r="70" spans="1:2" x14ac:dyDescent="0.2">
      <c r="A70" s="1" t="s">
        <v>196</v>
      </c>
      <c r="B70" s="6">
        <v>4.6956521739130432E-2</v>
      </c>
    </row>
    <row r="71" spans="1:2" x14ac:dyDescent="0.2">
      <c r="A71" s="1" t="s">
        <v>195</v>
      </c>
      <c r="B71" s="6">
        <v>4.7715223428427163E-2</v>
      </c>
    </row>
    <row r="72" spans="1:2" x14ac:dyDescent="0.2">
      <c r="A72" s="1" t="s">
        <v>194</v>
      </c>
      <c r="B72" s="6">
        <v>4.7541189787448111E-2</v>
      </c>
    </row>
    <row r="73" spans="1:2" x14ac:dyDescent="0.2">
      <c r="A73" s="1" t="s">
        <v>193</v>
      </c>
      <c r="B73" s="6">
        <v>4.6962355572120758E-2</v>
      </c>
    </row>
    <row r="74" spans="1:2" x14ac:dyDescent="0.2">
      <c r="A74" s="1" t="s">
        <v>192</v>
      </c>
      <c r="B74" s="6">
        <v>4.6368989205103045E-2</v>
      </c>
    </row>
    <row r="75" spans="1:2" x14ac:dyDescent="0.2">
      <c r="A75" s="1" t="s">
        <v>191</v>
      </c>
      <c r="B75" s="6">
        <v>4.6591889559965488E-2</v>
      </c>
    </row>
    <row r="76" spans="1:2" x14ac:dyDescent="0.2">
      <c r="A76" s="1" t="s">
        <v>190</v>
      </c>
      <c r="B76" s="6">
        <v>4.7067612999626446E-2</v>
      </c>
    </row>
    <row r="77" spans="1:2" x14ac:dyDescent="0.2">
      <c r="A77" s="1" t="s">
        <v>189</v>
      </c>
      <c r="B77" s="6">
        <v>4.6933200893965722E-2</v>
      </c>
    </row>
    <row r="78" spans="1:2" x14ac:dyDescent="0.2">
      <c r="A78" s="1" t="s">
        <v>188</v>
      </c>
      <c r="B78" s="6">
        <v>4.6334886001470947E-2</v>
      </c>
    </row>
    <row r="79" spans="1:2" x14ac:dyDescent="0.2">
      <c r="A79" s="1" t="s">
        <v>187</v>
      </c>
      <c r="B79" s="6">
        <v>4.673012733341575E-2</v>
      </c>
    </row>
    <row r="80" spans="1:2" x14ac:dyDescent="0.2">
      <c r="A80" s="1" t="s">
        <v>186</v>
      </c>
      <c r="B80" s="6">
        <v>4.6013390139987821E-2</v>
      </c>
    </row>
    <row r="81" spans="1:2" x14ac:dyDescent="0.2">
      <c r="A81" s="1" t="s">
        <v>185</v>
      </c>
      <c r="B81" s="6">
        <v>4.6724351050679847E-2</v>
      </c>
    </row>
    <row r="82" spans="1:2" x14ac:dyDescent="0.2">
      <c r="A82" s="1" t="s">
        <v>184</v>
      </c>
      <c r="B82" s="6">
        <v>4.6666666666666662E-2</v>
      </c>
    </row>
    <row r="83" spans="1:2" x14ac:dyDescent="0.2">
      <c r="A83" s="1" t="s">
        <v>183</v>
      </c>
      <c r="B83" s="6">
        <v>4.7957371225577264E-2</v>
      </c>
    </row>
    <row r="84" spans="1:2" x14ac:dyDescent="0.2">
      <c r="A84" s="1" t="s">
        <v>182</v>
      </c>
      <c r="B84" s="6">
        <v>4.6741684184493627E-2</v>
      </c>
    </row>
    <row r="85" spans="1:2" x14ac:dyDescent="0.2">
      <c r="A85" s="1" t="s">
        <v>181</v>
      </c>
      <c r="B85" s="6">
        <v>4.7350620067643741E-2</v>
      </c>
    </row>
    <row r="86" spans="1:2" x14ac:dyDescent="0.2">
      <c r="A86" s="1" t="s">
        <v>180</v>
      </c>
      <c r="B86" s="6">
        <v>4.7273636818409209E-2</v>
      </c>
    </row>
    <row r="87" spans="1:2" x14ac:dyDescent="0.2">
      <c r="A87" s="1" t="s">
        <v>179</v>
      </c>
      <c r="B87" s="6">
        <v>4.7487437185929647E-2</v>
      </c>
    </row>
    <row r="88" spans="1:2" x14ac:dyDescent="0.2">
      <c r="A88" s="1" t="s">
        <v>178</v>
      </c>
      <c r="B88" s="6">
        <v>4.7338760175328745E-2</v>
      </c>
    </row>
    <row r="89" spans="1:2" x14ac:dyDescent="0.2">
      <c r="A89" s="1" t="s">
        <v>177</v>
      </c>
      <c r="B89" s="6">
        <v>4.8517520215633422E-2</v>
      </c>
    </row>
    <row r="90" spans="1:2" x14ac:dyDescent="0.2">
      <c r="A90" s="1" t="s">
        <v>176</v>
      </c>
      <c r="B90" s="6">
        <v>4.6080702182128487E-2</v>
      </c>
    </row>
    <row r="91" spans="1:2" x14ac:dyDescent="0.2">
      <c r="A91" s="1" t="s">
        <v>175</v>
      </c>
      <c r="B91" s="6">
        <v>4.6193327630453376E-2</v>
      </c>
    </row>
    <row r="92" spans="1:2" x14ac:dyDescent="0.2">
      <c r="A92" s="1" t="s">
        <v>174</v>
      </c>
      <c r="B92" s="6">
        <v>4.6289493019838354E-2</v>
      </c>
    </row>
    <row r="93" spans="1:2" x14ac:dyDescent="0.2">
      <c r="A93" s="1" t="s">
        <v>173</v>
      </c>
      <c r="B93" s="6">
        <v>4.7026623538193583E-2</v>
      </c>
    </row>
    <row r="94" spans="1:2" x14ac:dyDescent="0.2">
      <c r="A94" s="1" t="s">
        <v>172</v>
      </c>
      <c r="B94" s="6">
        <v>4.5784883720930231E-2</v>
      </c>
    </row>
    <row r="95" spans="1:2" x14ac:dyDescent="0.2">
      <c r="A95" s="1" t="s">
        <v>171</v>
      </c>
      <c r="B95" s="6">
        <v>4.6204620462046202E-2</v>
      </c>
    </row>
    <row r="96" spans="1:2" x14ac:dyDescent="0.2">
      <c r="A96" s="1" t="s">
        <v>170</v>
      </c>
      <c r="B96" s="6">
        <v>4.4470588235294116E-2</v>
      </c>
    </row>
    <row r="97" spans="1:2" x14ac:dyDescent="0.2">
      <c r="A97" s="1" t="s">
        <v>169</v>
      </c>
      <c r="B97" s="6">
        <v>4.4148563419761734E-2</v>
      </c>
    </row>
    <row r="98" spans="1:2" x14ac:dyDescent="0.2">
      <c r="A98" s="1" t="s">
        <v>168</v>
      </c>
      <c r="B98" s="6">
        <v>4.3126069594980027E-2</v>
      </c>
    </row>
    <row r="99" spans="1:2" x14ac:dyDescent="0.2">
      <c r="A99" s="1" t="s">
        <v>167</v>
      </c>
      <c r="B99" s="6">
        <v>4.3165467625899283E-2</v>
      </c>
    </row>
    <row r="100" spans="1:2" x14ac:dyDescent="0.2">
      <c r="A100" s="1" t="s">
        <v>166</v>
      </c>
      <c r="B100" s="6">
        <v>4.297896532120523E-2</v>
      </c>
    </row>
    <row r="101" spans="1:2" x14ac:dyDescent="0.2">
      <c r="A101" s="1" t="s">
        <v>165</v>
      </c>
      <c r="B101" s="6">
        <v>4.2248798479937406E-2</v>
      </c>
    </row>
    <row r="102" spans="1:2" x14ac:dyDescent="0.2">
      <c r="A102" s="1" t="s">
        <v>164</v>
      </c>
      <c r="B102" s="6">
        <v>4.2371931397825358E-2</v>
      </c>
    </row>
    <row r="103" spans="1:2" x14ac:dyDescent="0.2">
      <c r="A103" s="1" t="s">
        <v>163</v>
      </c>
      <c r="B103" s="6">
        <v>4.2131074453856443E-2</v>
      </c>
    </row>
    <row r="104" spans="1:2" x14ac:dyDescent="0.2">
      <c r="A104" s="1" t="s">
        <v>162</v>
      </c>
      <c r="B104" s="6">
        <v>4.2658842117142534E-2</v>
      </c>
    </row>
    <row r="105" spans="1:2" x14ac:dyDescent="0.2">
      <c r="A105" s="1" t="s">
        <v>161</v>
      </c>
      <c r="B105" s="6">
        <v>4.262516914749661E-2</v>
      </c>
    </row>
    <row r="106" spans="1:2" x14ac:dyDescent="0.2">
      <c r="A106" s="1" t="s">
        <v>160</v>
      </c>
      <c r="B106" s="6">
        <v>4.197201865423051E-2</v>
      </c>
    </row>
    <row r="107" spans="1:2" x14ac:dyDescent="0.2">
      <c r="A107" s="1" t="s">
        <v>159</v>
      </c>
      <c r="B107" s="6">
        <v>4.1786424939199644E-2</v>
      </c>
    </row>
    <row r="108" spans="1:2" x14ac:dyDescent="0.2">
      <c r="A108" s="1" t="s">
        <v>158</v>
      </c>
      <c r="B108" s="6">
        <v>4.1897583684327201E-2</v>
      </c>
    </row>
    <row r="109" spans="1:2" x14ac:dyDescent="0.2">
      <c r="A109" s="1" t="s">
        <v>157</v>
      </c>
      <c r="B109" s="6">
        <v>4.1561297416162726E-2</v>
      </c>
    </row>
    <row r="110" spans="1:2" x14ac:dyDescent="0.2">
      <c r="A110" s="1" t="s">
        <v>156</v>
      </c>
      <c r="B110" s="6">
        <v>4.1461006910167818E-2</v>
      </c>
    </row>
    <row r="111" spans="1:2" x14ac:dyDescent="0.2">
      <c r="A111" s="1" t="s">
        <v>155</v>
      </c>
      <c r="B111" s="6">
        <v>4.1602465331278891E-2</v>
      </c>
    </row>
    <row r="112" spans="1:2" x14ac:dyDescent="0.2">
      <c r="A112" s="1" t="s">
        <v>154</v>
      </c>
      <c r="B112" s="6">
        <v>4.1456459749945156E-2</v>
      </c>
    </row>
    <row r="113" spans="1:2" x14ac:dyDescent="0.2">
      <c r="A113" s="1" t="s">
        <v>153</v>
      </c>
      <c r="B113" s="6">
        <v>4.0732758620689653E-2</v>
      </c>
    </row>
    <row r="114" spans="1:2" x14ac:dyDescent="0.2">
      <c r="A114" s="1" t="s">
        <v>152</v>
      </c>
      <c r="B114" s="6">
        <v>4.0645161290322578E-2</v>
      </c>
    </row>
    <row r="115" spans="1:2" x14ac:dyDescent="0.2">
      <c r="A115" s="1" t="s">
        <v>151</v>
      </c>
      <c r="B115" s="6">
        <v>4.0131648794988851E-2</v>
      </c>
    </row>
    <row r="116" spans="1:2" x14ac:dyDescent="0.2">
      <c r="A116" s="1" t="s">
        <v>150</v>
      </c>
      <c r="B116" s="6">
        <v>3.9873417721518985E-2</v>
      </c>
    </row>
    <row r="117" spans="1:2" x14ac:dyDescent="0.2">
      <c r="A117" s="1" t="s">
        <v>149</v>
      </c>
      <c r="B117" s="6">
        <v>3.9705882352941174E-2</v>
      </c>
    </row>
    <row r="118" spans="1:2" x14ac:dyDescent="0.2">
      <c r="A118" s="1" t="s">
        <v>148</v>
      </c>
      <c r="B118" s="6">
        <v>4.0540540540540543E-2</v>
      </c>
    </row>
    <row r="119" spans="1:2" x14ac:dyDescent="0.2">
      <c r="A119" s="1" t="s">
        <v>147</v>
      </c>
      <c r="B119" s="6">
        <v>4.0575354229282955E-2</v>
      </c>
    </row>
    <row r="120" spans="1:2" x14ac:dyDescent="0.2">
      <c r="A120" s="1" t="s">
        <v>146</v>
      </c>
      <c r="B120" s="6">
        <v>4.0440783138975069E-2</v>
      </c>
    </row>
    <row r="121" spans="1:2" x14ac:dyDescent="0.2">
      <c r="A121" s="1" t="s">
        <v>145</v>
      </c>
      <c r="B121" s="6">
        <v>3.9789473684210527E-2</v>
      </c>
    </row>
    <row r="122" spans="1:2" x14ac:dyDescent="0.2">
      <c r="A122" s="1" t="s">
        <v>144</v>
      </c>
      <c r="B122" s="6">
        <v>4.0208488458674606E-2</v>
      </c>
    </row>
    <row r="123" spans="1:2" x14ac:dyDescent="0.2">
      <c r="A123" s="1" t="s">
        <v>143</v>
      </c>
      <c r="B123" s="6">
        <v>3.9366798583628411E-2</v>
      </c>
    </row>
    <row r="124" spans="1:2" x14ac:dyDescent="0.2">
      <c r="A124" s="1" t="s">
        <v>142</v>
      </c>
      <c r="B124" s="6">
        <v>3.9219755135920319E-2</v>
      </c>
    </row>
    <row r="125" spans="1:2" x14ac:dyDescent="0.2">
      <c r="A125" s="1" t="s">
        <v>141</v>
      </c>
      <c r="B125" s="6">
        <v>4.0165763468281795E-2</v>
      </c>
    </row>
    <row r="126" spans="1:2" x14ac:dyDescent="0.2">
      <c r="A126" s="1" t="s">
        <v>140</v>
      </c>
      <c r="B126" s="6">
        <v>4.1131664853101192E-2</v>
      </c>
    </row>
    <row r="127" spans="1:2" x14ac:dyDescent="0.2">
      <c r="A127" s="1" t="s">
        <v>139</v>
      </c>
      <c r="B127" s="6">
        <v>3.9676708302718591E-2</v>
      </c>
    </row>
    <row r="128" spans="1:2" x14ac:dyDescent="0.2">
      <c r="A128" s="1" t="s">
        <v>138</v>
      </c>
      <c r="B128" s="6">
        <v>3.9375E-2</v>
      </c>
    </row>
    <row r="129" spans="1:2" x14ac:dyDescent="0.2">
      <c r="A129" s="1" t="s">
        <v>137</v>
      </c>
      <c r="B129" s="6">
        <v>3.9122334920306354E-2</v>
      </c>
    </row>
    <row r="130" spans="1:2" x14ac:dyDescent="0.2">
      <c r="A130" s="1" t="s">
        <v>136</v>
      </c>
      <c r="B130" s="6">
        <v>3.9118286246507296E-2</v>
      </c>
    </row>
    <row r="131" spans="1:2" x14ac:dyDescent="0.2">
      <c r="A131" s="1" t="s">
        <v>135</v>
      </c>
      <c r="B131" s="6">
        <v>4.0785498489425975E-2</v>
      </c>
    </row>
    <row r="132" spans="1:2" x14ac:dyDescent="0.2">
      <c r="A132" s="1" t="s">
        <v>134</v>
      </c>
      <c r="B132" s="6">
        <v>3.9961941008563269E-2</v>
      </c>
    </row>
    <row r="133" spans="1:2" x14ac:dyDescent="0.2">
      <c r="A133" s="1" t="s">
        <v>133</v>
      </c>
      <c r="B133" s="6">
        <v>3.9810426540284355E-2</v>
      </c>
    </row>
    <row r="134" spans="1:2" x14ac:dyDescent="0.2">
      <c r="A134" s="1" t="s">
        <v>132</v>
      </c>
      <c r="B134" s="6">
        <v>3.9693373936784626E-2</v>
      </c>
    </row>
    <row r="135" spans="1:2" x14ac:dyDescent="0.2">
      <c r="A135" s="1" t="s">
        <v>131</v>
      </c>
      <c r="B135" s="6">
        <v>3.9664218258132211E-2</v>
      </c>
    </row>
    <row r="136" spans="1:2" x14ac:dyDescent="0.2">
      <c r="A136" s="1" t="s">
        <v>130</v>
      </c>
      <c r="B136" s="6">
        <v>3.931766174329103E-2</v>
      </c>
    </row>
    <row r="137" spans="1:2" x14ac:dyDescent="0.2">
      <c r="A137" s="1" t="s">
        <v>129</v>
      </c>
      <c r="B137" s="6">
        <v>3.9211618257261403E-2</v>
      </c>
    </row>
    <row r="138" spans="1:2" x14ac:dyDescent="0.2">
      <c r="A138" s="1" t="s">
        <v>128</v>
      </c>
      <c r="B138" s="6">
        <v>3.8953009068425387E-2</v>
      </c>
    </row>
    <row r="139" spans="1:2" x14ac:dyDescent="0.2">
      <c r="A139" s="1" t="s">
        <v>127</v>
      </c>
      <c r="B139" s="6">
        <v>3.9170984455958548E-2</v>
      </c>
    </row>
    <row r="140" spans="1:2" x14ac:dyDescent="0.2">
      <c r="A140" s="1" t="s">
        <v>126</v>
      </c>
      <c r="B140" s="6">
        <v>3.9823008849557522E-2</v>
      </c>
    </row>
    <row r="141" spans="1:2" x14ac:dyDescent="0.2">
      <c r="A141" s="1" t="s">
        <v>125</v>
      </c>
      <c r="B141" s="6">
        <v>4.0118870728083206E-2</v>
      </c>
    </row>
    <row r="142" spans="1:2" x14ac:dyDescent="0.2">
      <c r="A142" s="1" t="s">
        <v>124</v>
      </c>
      <c r="B142" s="6">
        <v>4.0165763468281795E-2</v>
      </c>
    </row>
    <row r="143" spans="1:2" x14ac:dyDescent="0.2">
      <c r="A143" s="1" t="s">
        <v>123</v>
      </c>
      <c r="B143" s="6">
        <v>4.1046802041481159E-2</v>
      </c>
    </row>
    <row r="144" spans="1:2" x14ac:dyDescent="0.2">
      <c r="A144" s="1" t="s">
        <v>122</v>
      </c>
      <c r="B144" s="6">
        <v>3.9852398523985241E-2</v>
      </c>
    </row>
    <row r="145" spans="1:2" x14ac:dyDescent="0.2">
      <c r="A145" s="1" t="s">
        <v>121</v>
      </c>
      <c r="B145" s="6">
        <v>3.8567493112947653E-2</v>
      </c>
    </row>
    <row r="146" spans="1:2" x14ac:dyDescent="0.2">
      <c r="A146" s="1" t="s">
        <v>120</v>
      </c>
      <c r="B146" s="6">
        <v>3.7559618441971379E-2</v>
      </c>
    </row>
    <row r="147" spans="1:2" x14ac:dyDescent="0.2">
      <c r="A147" s="1" t="s">
        <v>119</v>
      </c>
      <c r="B147" s="6">
        <v>3.8383428107229889E-2</v>
      </c>
    </row>
    <row r="148" spans="1:2" x14ac:dyDescent="0.2">
      <c r="A148" s="1" t="s">
        <v>118</v>
      </c>
      <c r="B148" s="6">
        <v>3.8551759306476287E-2</v>
      </c>
    </row>
    <row r="149" spans="1:2" x14ac:dyDescent="0.2">
      <c r="A149" s="1" t="s">
        <v>117</v>
      </c>
      <c r="B149" s="6">
        <v>3.8414634146341456E-2</v>
      </c>
    </row>
    <row r="150" spans="1:2" x14ac:dyDescent="0.2">
      <c r="A150" s="1" t="s">
        <v>116</v>
      </c>
      <c r="B150" s="6">
        <v>3.7698214819986038E-2</v>
      </c>
    </row>
    <row r="151" spans="1:2" x14ac:dyDescent="0.2">
      <c r="A151" s="1" t="s">
        <v>115</v>
      </c>
      <c r="B151" s="6">
        <v>3.7470261697065819E-2</v>
      </c>
    </row>
    <row r="152" spans="1:2" x14ac:dyDescent="0.2">
      <c r="A152" s="1" t="s">
        <v>114</v>
      </c>
      <c r="B152" s="6">
        <v>3.7237710570387147E-2</v>
      </c>
    </row>
    <row r="153" spans="1:2" x14ac:dyDescent="0.2">
      <c r="A153" s="1" t="s">
        <v>113</v>
      </c>
      <c r="B153" s="6">
        <v>3.7333333333333329E-2</v>
      </c>
    </row>
    <row r="154" spans="1:2" x14ac:dyDescent="0.2">
      <c r="A154" s="1" t="s">
        <v>112</v>
      </c>
      <c r="B154" s="6">
        <v>3.7160833661030276E-2</v>
      </c>
    </row>
    <row r="155" spans="1:2" x14ac:dyDescent="0.2">
      <c r="A155" s="1" t="s">
        <v>111</v>
      </c>
      <c r="B155" s="6">
        <v>3.6968215158924206E-2</v>
      </c>
    </row>
    <row r="156" spans="1:2" x14ac:dyDescent="0.2">
      <c r="A156" s="1" t="s">
        <v>110</v>
      </c>
      <c r="B156" s="6">
        <v>3.7066091390468715E-2</v>
      </c>
    </row>
    <row r="157" spans="1:2" x14ac:dyDescent="0.2">
      <c r="A157" s="1" t="s">
        <v>109</v>
      </c>
      <c r="B157" s="6">
        <v>3.6896046852122985E-2</v>
      </c>
    </row>
    <row r="158" spans="1:2" x14ac:dyDescent="0.2">
      <c r="A158" s="1" t="s">
        <v>108</v>
      </c>
      <c r="B158" s="6">
        <v>3.8658212313356512E-2</v>
      </c>
    </row>
    <row r="159" spans="1:2" x14ac:dyDescent="0.2">
      <c r="A159" s="1" t="s">
        <v>107</v>
      </c>
      <c r="B159" s="6">
        <v>3.7902336308031685E-2</v>
      </c>
    </row>
    <row r="160" spans="1:2" x14ac:dyDescent="0.2">
      <c r="A160" s="1" t="s">
        <v>106</v>
      </c>
      <c r="B160" s="6">
        <v>3.7062457103637612E-2</v>
      </c>
    </row>
    <row r="161" spans="1:2" x14ac:dyDescent="0.2">
      <c r="A161" s="1" t="s">
        <v>105</v>
      </c>
      <c r="B161" s="6">
        <v>3.7470261697065819E-2</v>
      </c>
    </row>
    <row r="162" spans="1:2" x14ac:dyDescent="0.2">
      <c r="A162" s="1" t="s">
        <v>104</v>
      </c>
      <c r="B162" s="6">
        <v>3.7263406940063089E-2</v>
      </c>
    </row>
    <row r="163" spans="1:2" x14ac:dyDescent="0.2">
      <c r="A163" s="1" t="s">
        <v>103</v>
      </c>
      <c r="B163" s="6">
        <v>3.7138927097661624E-2</v>
      </c>
    </row>
    <row r="164" spans="1:2" x14ac:dyDescent="0.2">
      <c r="A164" s="1" t="s">
        <v>102</v>
      </c>
      <c r="B164" s="6">
        <v>3.8481115748752924E-2</v>
      </c>
    </row>
    <row r="165" spans="1:2" x14ac:dyDescent="0.2">
      <c r="A165" s="1" t="s">
        <v>101</v>
      </c>
      <c r="B165" s="6">
        <v>3.9375E-2</v>
      </c>
    </row>
    <row r="166" spans="1:2" x14ac:dyDescent="0.2">
      <c r="A166" s="1" t="s">
        <v>100</v>
      </c>
      <c r="B166" s="6">
        <v>4.1086956521739125E-2</v>
      </c>
    </row>
    <row r="167" spans="1:2" x14ac:dyDescent="0.2">
      <c r="A167" s="1" t="s">
        <v>99</v>
      </c>
      <c r="B167" s="6">
        <v>4.1230366492146592E-2</v>
      </c>
    </row>
    <row r="168" spans="1:2" x14ac:dyDescent="0.2">
      <c r="A168" s="1" t="s">
        <v>98</v>
      </c>
      <c r="B168" s="6">
        <v>4.0610227761065751E-2</v>
      </c>
    </row>
    <row r="169" spans="1:2" x14ac:dyDescent="0.2">
      <c r="A169" s="1" t="s">
        <v>97</v>
      </c>
      <c r="B169" s="6">
        <v>4.0829552819183407E-2</v>
      </c>
    </row>
    <row r="170" spans="1:2" x14ac:dyDescent="0.2">
      <c r="A170" s="1" t="s">
        <v>96</v>
      </c>
      <c r="B170" s="6">
        <v>4.1055718475073312E-2</v>
      </c>
    </row>
    <row r="171" spans="1:2" x14ac:dyDescent="0.2">
      <c r="A171" s="1" t="s">
        <v>95</v>
      </c>
      <c r="B171" s="6">
        <v>4.0750323415265195E-2</v>
      </c>
    </row>
    <row r="172" spans="1:2" x14ac:dyDescent="0.2">
      <c r="A172" s="1" t="s">
        <v>94</v>
      </c>
      <c r="B172" s="6">
        <v>4.1064638783269963E-2</v>
      </c>
    </row>
    <row r="173" spans="1:2" x14ac:dyDescent="0.2">
      <c r="A173" s="1" t="s">
        <v>93</v>
      </c>
      <c r="B173" s="6">
        <v>4.0084835630965002E-2</v>
      </c>
    </row>
    <row r="174" spans="1:2" x14ac:dyDescent="0.2">
      <c r="A174" s="1" t="s">
        <v>92</v>
      </c>
      <c r="B174" s="6">
        <v>4.0042372881355925E-2</v>
      </c>
    </row>
    <row r="175" spans="1:2" x14ac:dyDescent="0.2">
      <c r="A175" s="1" t="s">
        <v>91</v>
      </c>
      <c r="B175" s="6">
        <v>4.077230072268364E-2</v>
      </c>
    </row>
    <row r="176" spans="1:2" x14ac:dyDescent="0.2">
      <c r="A176" s="1" t="s">
        <v>90</v>
      </c>
      <c r="B176" s="6">
        <v>4.1140618197649109E-2</v>
      </c>
    </row>
    <row r="177" spans="1:2" x14ac:dyDescent="0.2">
      <c r="A177" s="1" t="s">
        <v>89</v>
      </c>
      <c r="B177" s="6">
        <v>4.1698841698841693E-2</v>
      </c>
    </row>
    <row r="178" spans="1:2" x14ac:dyDescent="0.2">
      <c r="A178" s="1" t="s">
        <v>88</v>
      </c>
      <c r="B178" s="6">
        <v>4.1370252818211661E-2</v>
      </c>
    </row>
    <row r="179" spans="1:2" x14ac:dyDescent="0.2">
      <c r="A179" s="1" t="s">
        <v>87</v>
      </c>
      <c r="B179" s="6">
        <v>4.2419481539670068E-2</v>
      </c>
    </row>
    <row r="180" spans="1:2" x14ac:dyDescent="0.2">
      <c r="A180" s="1" t="s">
        <v>86</v>
      </c>
      <c r="B180" s="6">
        <v>4.2847426887327136E-2</v>
      </c>
    </row>
    <row r="181" spans="1:2" x14ac:dyDescent="0.2">
      <c r="A181" s="1" t="s">
        <v>85</v>
      </c>
      <c r="B181" s="6">
        <v>4.3453270490861021E-2</v>
      </c>
    </row>
    <row r="182" spans="1:2" x14ac:dyDescent="0.2">
      <c r="A182" s="1" t="s">
        <v>84</v>
      </c>
      <c r="B182" s="6">
        <v>4.2930153321976146E-2</v>
      </c>
    </row>
    <row r="183" spans="1:2" x14ac:dyDescent="0.2">
      <c r="A183" s="1" t="s">
        <v>83</v>
      </c>
      <c r="B183" s="6">
        <v>4.318026045236463E-2</v>
      </c>
    </row>
    <row r="184" spans="1:2" x14ac:dyDescent="0.2">
      <c r="A184" s="1" t="s">
        <v>82</v>
      </c>
      <c r="B184" s="6">
        <v>4.4138253152732364E-2</v>
      </c>
    </row>
    <row r="185" spans="1:2" x14ac:dyDescent="0.2">
      <c r="A185" s="1" t="s">
        <v>81</v>
      </c>
      <c r="B185" s="6">
        <v>4.2605951307484222E-2</v>
      </c>
    </row>
    <row r="186" spans="1:2" x14ac:dyDescent="0.2">
      <c r="A186" s="1" t="s">
        <v>80</v>
      </c>
      <c r="B186" s="6">
        <v>4.1311475409836061E-2</v>
      </c>
    </row>
    <row r="187" spans="1:2" x14ac:dyDescent="0.2">
      <c r="A187" s="1" t="s">
        <v>79</v>
      </c>
      <c r="B187" s="6">
        <v>4.1266375545851532E-2</v>
      </c>
    </row>
    <row r="188" spans="1:2" x14ac:dyDescent="0.2">
      <c r="A188" s="1" t="s">
        <v>78</v>
      </c>
      <c r="B188" s="6">
        <v>4.11003588126563E-2</v>
      </c>
    </row>
    <row r="189" spans="1:2" x14ac:dyDescent="0.2">
      <c r="A189" s="1" t="s">
        <v>77</v>
      </c>
      <c r="B189" s="6">
        <v>4.0680154972018941E-2</v>
      </c>
    </row>
    <row r="190" spans="1:2" x14ac:dyDescent="0.2">
      <c r="A190" s="1" t="s">
        <v>76</v>
      </c>
      <c r="B190" s="6">
        <v>3.9693373936784626E-2</v>
      </c>
    </row>
    <row r="191" spans="1:2" x14ac:dyDescent="0.2">
      <c r="A191" s="1" t="s">
        <v>75</v>
      </c>
      <c r="B191" s="6">
        <v>3.9860803543182534E-2</v>
      </c>
    </row>
    <row r="192" spans="1:2" x14ac:dyDescent="0.2">
      <c r="A192" s="1" t="s">
        <v>74</v>
      </c>
      <c r="B192" s="6">
        <v>3.9928171543255515E-2</v>
      </c>
    </row>
    <row r="193" spans="1:2" x14ac:dyDescent="0.2">
      <c r="A193" s="1" t="s">
        <v>73</v>
      </c>
      <c r="B193" s="6">
        <v>4.0719594958526339E-2</v>
      </c>
    </row>
    <row r="194" spans="1:2" x14ac:dyDescent="0.2">
      <c r="A194" s="1" t="s">
        <v>72</v>
      </c>
      <c r="B194" s="6">
        <v>4.06015037593985E-2</v>
      </c>
    </row>
    <row r="195" spans="1:2" x14ac:dyDescent="0.2">
      <c r="A195" s="1" t="s">
        <v>71</v>
      </c>
      <c r="B195" s="6">
        <v>3.9995767643635591E-2</v>
      </c>
    </row>
    <row r="196" spans="1:2" x14ac:dyDescent="0.2">
      <c r="A196" s="1" t="s">
        <v>70</v>
      </c>
      <c r="B196" s="6">
        <v>4.0144435004248087E-2</v>
      </c>
    </row>
    <row r="197" spans="1:2" x14ac:dyDescent="0.2">
      <c r="A197" s="1" t="s">
        <v>69</v>
      </c>
      <c r="B197" s="6">
        <v>4.1361199255936093E-2</v>
      </c>
    </row>
    <row r="198" spans="1:2" x14ac:dyDescent="0.2">
      <c r="A198" s="1" t="s">
        <v>68</v>
      </c>
      <c r="B198" s="6">
        <v>4.3953488372093022E-2</v>
      </c>
    </row>
    <row r="199" spans="1:2" x14ac:dyDescent="0.2">
      <c r="A199" s="1" t="s">
        <v>67</v>
      </c>
      <c r="B199" s="6">
        <v>4.2514902710606234E-2</v>
      </c>
    </row>
    <row r="200" spans="1:2" x14ac:dyDescent="0.2">
      <c r="A200" s="1" t="s">
        <v>66</v>
      </c>
      <c r="B200" s="6">
        <v>4.1837299391256223E-2</v>
      </c>
    </row>
    <row r="201" spans="1:2" x14ac:dyDescent="0.2">
      <c r="A201" s="1" t="s">
        <v>65</v>
      </c>
      <c r="B201" s="6">
        <v>3.9231966787752981E-2</v>
      </c>
    </row>
    <row r="202" spans="1:2" x14ac:dyDescent="0.2">
      <c r="A202" s="1" t="s">
        <v>64</v>
      </c>
      <c r="B202" s="6">
        <v>3.9806234203875315E-2</v>
      </c>
    </row>
    <row r="203" spans="1:2" x14ac:dyDescent="0.2">
      <c r="A203" s="1" t="s">
        <v>63</v>
      </c>
      <c r="B203" s="6">
        <v>3.8856907894736836E-2</v>
      </c>
    </row>
    <row r="204" spans="1:2" x14ac:dyDescent="0.2">
      <c r="A204" s="1" t="s">
        <v>62</v>
      </c>
      <c r="B204" s="6">
        <v>3.884892086330935E-2</v>
      </c>
    </row>
    <row r="205" spans="1:2" x14ac:dyDescent="0.2">
      <c r="A205" s="1" t="s">
        <v>61</v>
      </c>
      <c r="B205" s="6">
        <v>3.8737446197991389E-2</v>
      </c>
    </row>
    <row r="206" spans="1:2" x14ac:dyDescent="0.2">
      <c r="A206" s="1" t="s">
        <v>60</v>
      </c>
      <c r="B206" s="6">
        <v>3.8399024786672085E-2</v>
      </c>
    </row>
    <row r="207" spans="1:2" x14ac:dyDescent="0.2">
      <c r="A207" s="1" t="s">
        <v>59</v>
      </c>
      <c r="B207" s="6">
        <v>3.8208834529465274E-2</v>
      </c>
    </row>
    <row r="208" spans="1:2" x14ac:dyDescent="0.2">
      <c r="A208" s="1" t="s">
        <v>58</v>
      </c>
      <c r="B208" s="6">
        <v>3.7630662020905918E-2</v>
      </c>
    </row>
    <row r="209" spans="1:2" x14ac:dyDescent="0.2">
      <c r="A209" s="1" t="s">
        <v>57</v>
      </c>
      <c r="B209" s="6">
        <v>3.7743384922616072E-2</v>
      </c>
    </row>
    <row r="210" spans="1:2" x14ac:dyDescent="0.2">
      <c r="A210" s="1" t="s">
        <v>56</v>
      </c>
      <c r="B210" s="6">
        <v>3.7171796636837444E-2</v>
      </c>
    </row>
    <row r="211" spans="1:2" x14ac:dyDescent="0.2">
      <c r="A211" s="1" t="s">
        <v>55</v>
      </c>
      <c r="B211" s="6">
        <v>3.6759700476514633E-2</v>
      </c>
    </row>
    <row r="212" spans="1:2" x14ac:dyDescent="0.2">
      <c r="A212" s="1" t="s">
        <v>54</v>
      </c>
      <c r="B212" s="6">
        <v>3.6490008688097306E-2</v>
      </c>
    </row>
    <row r="213" spans="1:2" x14ac:dyDescent="0.2">
      <c r="A213" s="1" t="s">
        <v>53</v>
      </c>
      <c r="B213" s="6">
        <v>3.6193029490616618E-2</v>
      </c>
    </row>
    <row r="214" spans="1:2" x14ac:dyDescent="0.2">
      <c r="A214" s="1" t="s">
        <v>52</v>
      </c>
      <c r="B214" s="6">
        <v>3.6252037978325498E-2</v>
      </c>
    </row>
    <row r="215" spans="1:2" x14ac:dyDescent="0.2">
      <c r="A215" s="1" t="s">
        <v>51</v>
      </c>
      <c r="B215" s="6">
        <v>3.6423202929273459E-2</v>
      </c>
    </row>
    <row r="216" spans="1:2" x14ac:dyDescent="0.2">
      <c r="A216" s="1" t="s">
        <v>50</v>
      </c>
      <c r="B216" s="6">
        <v>3.6482964964771741E-2</v>
      </c>
    </row>
    <row r="217" spans="1:2" x14ac:dyDescent="0.2">
      <c r="A217" s="1" t="s">
        <v>49</v>
      </c>
      <c r="B217" s="6">
        <v>3.653939101014983E-2</v>
      </c>
    </row>
    <row r="218" spans="1:2" x14ac:dyDescent="0.2">
      <c r="A218" s="1" t="s">
        <v>48</v>
      </c>
      <c r="B218" s="6">
        <v>3.6560595802301962E-2</v>
      </c>
    </row>
    <row r="219" spans="1:2" x14ac:dyDescent="0.2">
      <c r="A219" s="1" t="s">
        <v>47</v>
      </c>
      <c r="B219" s="6">
        <v>3.6262471220260939E-2</v>
      </c>
    </row>
    <row r="220" spans="1:2" x14ac:dyDescent="0.2">
      <c r="A220" s="1" t="s">
        <v>46</v>
      </c>
      <c r="B220" s="6">
        <v>3.667054714784633E-2</v>
      </c>
    </row>
    <row r="221" spans="1:2" x14ac:dyDescent="0.2">
      <c r="A221" s="1" t="s">
        <v>45</v>
      </c>
      <c r="B221" s="6">
        <v>3.6766851473592058E-2</v>
      </c>
    </row>
    <row r="222" spans="1:2" x14ac:dyDescent="0.2">
      <c r="A222" s="1" t="s">
        <v>44</v>
      </c>
      <c r="B222" s="6">
        <v>3.6546456540655511E-2</v>
      </c>
    </row>
    <row r="223" spans="1:2" x14ac:dyDescent="0.2">
      <c r="A223" s="1" t="s">
        <v>43</v>
      </c>
      <c r="B223" s="6">
        <v>3.6834924965893585E-2</v>
      </c>
    </row>
    <row r="224" spans="1:2" x14ac:dyDescent="0.2">
      <c r="A224" s="1" t="s">
        <v>42</v>
      </c>
      <c r="B224" s="6">
        <v>3.6759700476514633E-2</v>
      </c>
    </row>
    <row r="225" spans="1:2" x14ac:dyDescent="0.2">
      <c r="A225" s="1" t="s">
        <v>41</v>
      </c>
      <c r="B225" s="6">
        <v>3.628683882115772E-2</v>
      </c>
    </row>
    <row r="226" spans="1:2" x14ac:dyDescent="0.2">
      <c r="A226" s="1" t="s">
        <v>40</v>
      </c>
      <c r="B226" s="6">
        <v>3.5815804434337691E-2</v>
      </c>
    </row>
    <row r="227" spans="1:2" x14ac:dyDescent="0.2">
      <c r="A227" s="1" t="s">
        <v>39</v>
      </c>
      <c r="B227" s="6">
        <v>3.5104011887072802E-2</v>
      </c>
    </row>
    <row r="228" spans="1:2" x14ac:dyDescent="0.2">
      <c r="A228" s="1" t="s">
        <v>38</v>
      </c>
      <c r="B228" s="6">
        <v>3.5350229121855418E-2</v>
      </c>
    </row>
    <row r="229" spans="1:2" x14ac:dyDescent="0.2">
      <c r="A229" s="1" t="s">
        <v>37</v>
      </c>
      <c r="B229" s="6">
        <v>3.4787410270568746E-2</v>
      </c>
    </row>
    <row r="230" spans="1:2" x14ac:dyDescent="0.2">
      <c r="A230" s="1" t="s">
        <v>36</v>
      </c>
      <c r="B230" s="6">
        <v>3.5228331780055917E-2</v>
      </c>
    </row>
    <row r="231" spans="1:2" x14ac:dyDescent="0.2">
      <c r="A231" s="1" t="s">
        <v>35</v>
      </c>
      <c r="B231" s="6">
        <v>3.487728363166636E-2</v>
      </c>
    </row>
    <row r="232" spans="1:2" x14ac:dyDescent="0.2">
      <c r="A232" s="1" t="s">
        <v>34</v>
      </c>
      <c r="B232" s="6">
        <v>3.4922394678492237E-2</v>
      </c>
    </row>
    <row r="233" spans="1:2" x14ac:dyDescent="0.2">
      <c r="A233" s="1" t="s">
        <v>33</v>
      </c>
      <c r="B233" s="6">
        <v>3.4870848708487084E-2</v>
      </c>
    </row>
    <row r="234" spans="1:2" x14ac:dyDescent="0.2">
      <c r="A234" s="1" t="s">
        <v>32</v>
      </c>
      <c r="B234" s="6">
        <v>3.5061682589741211E-2</v>
      </c>
    </row>
    <row r="235" spans="1:2" x14ac:dyDescent="0.2">
      <c r="A235" s="1" t="s">
        <v>31</v>
      </c>
      <c r="B235" s="6">
        <v>3.5025945144551519E-2</v>
      </c>
    </row>
    <row r="236" spans="1:2" x14ac:dyDescent="0.2">
      <c r="A236" s="1" t="s">
        <v>30</v>
      </c>
      <c r="B236" s="6">
        <v>3.4369885433715219E-2</v>
      </c>
    </row>
    <row r="237" spans="1:2" x14ac:dyDescent="0.2">
      <c r="A237" s="1" t="s">
        <v>29</v>
      </c>
      <c r="B237" s="6">
        <v>3.3677833214540272E-2</v>
      </c>
    </row>
    <row r="238" spans="1:2" x14ac:dyDescent="0.2">
      <c r="A238" s="1" t="s">
        <v>28</v>
      </c>
      <c r="B238" s="6">
        <v>3.4379263301500679E-2</v>
      </c>
    </row>
    <row r="239" spans="1:2" x14ac:dyDescent="0.2">
      <c r="A239" s="1" t="s">
        <v>27</v>
      </c>
      <c r="B239" s="6">
        <v>3.4672537149146948E-2</v>
      </c>
    </row>
    <row r="240" spans="1:2" x14ac:dyDescent="0.2">
      <c r="A240" s="1" t="s">
        <v>26</v>
      </c>
      <c r="B240" s="6">
        <v>3.3974474204565876E-2</v>
      </c>
    </row>
    <row r="241" spans="1:2" x14ac:dyDescent="0.2">
      <c r="A241" s="1" t="s">
        <v>25</v>
      </c>
      <c r="B241" s="6">
        <v>3.3950062870486797E-2</v>
      </c>
    </row>
    <row r="242" spans="1:2" x14ac:dyDescent="0.2">
      <c r="A242" s="1" t="s">
        <v>24</v>
      </c>
      <c r="B242" s="6">
        <v>3.3962264150943396E-2</v>
      </c>
    </row>
    <row r="243" spans="1:2" x14ac:dyDescent="0.2">
      <c r="A243" s="1" t="s">
        <v>23</v>
      </c>
      <c r="B243" s="6">
        <v>3.4586878945923688E-2</v>
      </c>
    </row>
    <row r="244" spans="1:2" x14ac:dyDescent="0.2">
      <c r="A244" s="1" t="s">
        <v>22</v>
      </c>
      <c r="B244" s="6">
        <v>3.4678899082568805E-2</v>
      </c>
    </row>
    <row r="245" spans="1:2" x14ac:dyDescent="0.2">
      <c r="A245" s="1" t="s">
        <v>21</v>
      </c>
      <c r="B245" s="6">
        <v>3.4539473684210523E-2</v>
      </c>
    </row>
    <row r="246" spans="1:2" x14ac:dyDescent="0.2">
      <c r="A246" s="1" t="s">
        <v>20</v>
      </c>
      <c r="B246" s="6">
        <v>3.4501642935377871E-2</v>
      </c>
    </row>
    <row r="247" spans="1:2" x14ac:dyDescent="0.2">
      <c r="A247" s="1" t="s">
        <v>19</v>
      </c>
      <c r="B247" s="6">
        <v>3.4373010821133032E-2</v>
      </c>
    </row>
    <row r="248" spans="1:2" x14ac:dyDescent="0.2">
      <c r="A248" s="1" t="s">
        <v>18</v>
      </c>
      <c r="B248" s="6">
        <v>3.477460901563937E-2</v>
      </c>
    </row>
    <row r="249" spans="1:2" x14ac:dyDescent="0.2">
      <c r="A249" s="1" t="s">
        <v>17</v>
      </c>
      <c r="B249" s="6">
        <v>3.4870848708487084E-2</v>
      </c>
    </row>
    <row r="250" spans="1:2" x14ac:dyDescent="0.2">
      <c r="A250" s="1" t="s">
        <v>16</v>
      </c>
      <c r="B250" s="6">
        <v>3.461538461538461E-2</v>
      </c>
    </row>
    <row r="251" spans="1:2" x14ac:dyDescent="0.2">
      <c r="A251" s="1" t="s">
        <v>15</v>
      </c>
      <c r="B251" s="6">
        <v>3.4761817178591135E-2</v>
      </c>
    </row>
    <row r="252" spans="1:2" x14ac:dyDescent="0.2">
      <c r="A252" s="1" t="s">
        <v>14</v>
      </c>
      <c r="B252" s="6">
        <v>3.4752229475039073E-2</v>
      </c>
    </row>
    <row r="253" spans="1:2" x14ac:dyDescent="0.2">
      <c r="A253" s="1" t="s">
        <v>13</v>
      </c>
      <c r="B253" s="6">
        <v>3.4806629834254144E-2</v>
      </c>
    </row>
    <row r="254" spans="1:2" x14ac:dyDescent="0.2">
      <c r="A254" s="1" t="s">
        <v>12</v>
      </c>
      <c r="B254" s="6">
        <v>3.42546443135478E-2</v>
      </c>
    </row>
  </sheetData>
  <conditionalFormatting sqref="A1:A1048576">
    <cfRule type="duplicateValues" dxfId="1" priority="1"/>
  </conditionalFormatting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7B6C-6987-4D2C-988E-9995D8458972}">
  <dimension ref="A1:B254"/>
  <sheetViews>
    <sheetView topLeftCell="A2" zoomScale="122" workbookViewId="0">
      <selection activeCell="T12" sqref="T12"/>
    </sheetView>
  </sheetViews>
  <sheetFormatPr defaultRowHeight="12.75" x14ac:dyDescent="0.2"/>
  <cols>
    <col min="1" max="1" width="18.140625" style="1" customWidth="1"/>
    <col min="2" max="2" width="11.5703125" customWidth="1"/>
  </cols>
  <sheetData>
    <row r="1" spans="1:2" ht="15" x14ac:dyDescent="0.25">
      <c r="A1" s="3" t="s">
        <v>2</v>
      </c>
      <c r="B1" s="3" t="s">
        <v>267</v>
      </c>
    </row>
    <row r="2" spans="1:2" x14ac:dyDescent="0.2">
      <c r="A2" s="1" t="s">
        <v>264</v>
      </c>
      <c r="B2">
        <v>13.92143460279166</v>
      </c>
    </row>
    <row r="3" spans="1:2" x14ac:dyDescent="0.2">
      <c r="A3" s="1" t="s">
        <v>263</v>
      </c>
      <c r="B3">
        <v>14.019875926245046</v>
      </c>
    </row>
    <row r="4" spans="1:2" x14ac:dyDescent="0.2">
      <c r="A4" s="1" t="s">
        <v>262</v>
      </c>
      <c r="B4">
        <v>14.013007926934344</v>
      </c>
    </row>
    <row r="5" spans="1:2" x14ac:dyDescent="0.2">
      <c r="A5" s="1" t="s">
        <v>261</v>
      </c>
      <c r="B5">
        <v>14.230494571773219</v>
      </c>
    </row>
    <row r="6" spans="1:2" x14ac:dyDescent="0.2">
      <c r="A6" s="1" t="s">
        <v>260</v>
      </c>
      <c r="B6">
        <v>14.269413234533861</v>
      </c>
    </row>
    <row r="7" spans="1:2" x14ac:dyDescent="0.2">
      <c r="A7" s="1" t="s">
        <v>259</v>
      </c>
      <c r="B7">
        <v>14.436534551094262</v>
      </c>
    </row>
    <row r="8" spans="1:2" x14ac:dyDescent="0.2">
      <c r="A8" s="1" t="s">
        <v>258</v>
      </c>
      <c r="B8">
        <v>14.418219886265724</v>
      </c>
    </row>
    <row r="9" spans="1:2" x14ac:dyDescent="0.2">
      <c r="A9" s="1" t="s">
        <v>257</v>
      </c>
      <c r="B9">
        <v>14.741015853868689</v>
      </c>
    </row>
    <row r="10" spans="1:2" x14ac:dyDescent="0.2">
      <c r="A10" s="1" t="s">
        <v>256</v>
      </c>
      <c r="B10">
        <v>14.915005169739791</v>
      </c>
    </row>
    <row r="11" spans="1:2" x14ac:dyDescent="0.2">
      <c r="A11" s="1" t="s">
        <v>255</v>
      </c>
      <c r="B11">
        <v>15.134781147682233</v>
      </c>
    </row>
    <row r="12" spans="1:2" x14ac:dyDescent="0.2">
      <c r="A12" s="1" t="s">
        <v>254</v>
      </c>
      <c r="B12">
        <v>15.105019817335862</v>
      </c>
    </row>
    <row r="13" spans="1:2" x14ac:dyDescent="0.2">
      <c r="A13" s="1" t="s">
        <v>253</v>
      </c>
      <c r="B13">
        <v>15.018025159400308</v>
      </c>
    </row>
    <row r="14" spans="1:2" x14ac:dyDescent="0.2">
      <c r="A14" s="1" t="s">
        <v>252</v>
      </c>
      <c r="B14">
        <v>14.94018783387903</v>
      </c>
    </row>
    <row r="15" spans="1:2" x14ac:dyDescent="0.2">
      <c r="A15" s="1" t="s">
        <v>251</v>
      </c>
      <c r="B15">
        <v>14.882954506289851</v>
      </c>
    </row>
    <row r="16" spans="1:2" x14ac:dyDescent="0.2">
      <c r="A16" s="1" t="s">
        <v>250</v>
      </c>
      <c r="B16">
        <v>14.903558504221953</v>
      </c>
    </row>
    <row r="17" spans="1:2" x14ac:dyDescent="0.2">
      <c r="A17" s="1" t="s">
        <v>249</v>
      </c>
      <c r="B17">
        <v>15.084415819403757</v>
      </c>
    </row>
    <row r="18" spans="1:2" x14ac:dyDescent="0.2">
      <c r="A18" s="1" t="s">
        <v>248</v>
      </c>
      <c r="B18">
        <v>15.4713131139066</v>
      </c>
    </row>
    <row r="19" spans="1:2" x14ac:dyDescent="0.2">
      <c r="A19" s="1" t="s">
        <v>247</v>
      </c>
      <c r="B19">
        <v>15.544571773220749</v>
      </c>
    </row>
    <row r="20" spans="1:2" x14ac:dyDescent="0.2">
      <c r="A20" s="1" t="s">
        <v>246</v>
      </c>
      <c r="B20">
        <v>15.256115802171291</v>
      </c>
    </row>
    <row r="21" spans="1:2" x14ac:dyDescent="0.2">
      <c r="A21" s="1" t="s">
        <v>245</v>
      </c>
      <c r="B21">
        <v>15.40721178700672</v>
      </c>
    </row>
    <row r="22" spans="1:2" x14ac:dyDescent="0.2">
      <c r="A22" s="1" t="s">
        <v>244</v>
      </c>
      <c r="B22">
        <v>15.182857142857141</v>
      </c>
    </row>
    <row r="23" spans="1:2" x14ac:dyDescent="0.2">
      <c r="A23" s="1" t="s">
        <v>243</v>
      </c>
      <c r="B23">
        <v>15.283587799414097</v>
      </c>
    </row>
    <row r="24" spans="1:2" x14ac:dyDescent="0.2">
      <c r="A24" s="1" t="s">
        <v>242</v>
      </c>
      <c r="B24">
        <v>15.945205066344995</v>
      </c>
    </row>
    <row r="25" spans="1:2" x14ac:dyDescent="0.2">
      <c r="A25" s="1" t="s">
        <v>241</v>
      </c>
      <c r="B25">
        <v>16.094011718076857</v>
      </c>
    </row>
    <row r="26" spans="1:2" x14ac:dyDescent="0.2">
      <c r="A26" s="1" t="s">
        <v>240</v>
      </c>
      <c r="B26">
        <v>15.604094433913492</v>
      </c>
    </row>
    <row r="27" spans="1:2" x14ac:dyDescent="0.2">
      <c r="A27" s="1" t="s">
        <v>239</v>
      </c>
      <c r="B27">
        <v>14.92874116836119</v>
      </c>
    </row>
    <row r="28" spans="1:2" x14ac:dyDescent="0.2">
      <c r="A28" s="1" t="s">
        <v>238</v>
      </c>
      <c r="B28">
        <v>15.19201447527141</v>
      </c>
    </row>
    <row r="29" spans="1:2" x14ac:dyDescent="0.2">
      <c r="A29" s="1" t="s">
        <v>237</v>
      </c>
      <c r="B29">
        <v>15.288166465621231</v>
      </c>
    </row>
    <row r="30" spans="1:2" x14ac:dyDescent="0.2">
      <c r="A30" s="1" t="s">
        <v>236</v>
      </c>
      <c r="B30">
        <v>15.203461140789246</v>
      </c>
    </row>
    <row r="31" spans="1:2" x14ac:dyDescent="0.2">
      <c r="A31" s="1" t="s">
        <v>235</v>
      </c>
      <c r="B31">
        <v>15.423237118731691</v>
      </c>
    </row>
    <row r="32" spans="1:2" x14ac:dyDescent="0.2">
      <c r="A32" s="1" t="s">
        <v>234</v>
      </c>
      <c r="B32">
        <v>16.707552989832845</v>
      </c>
    </row>
    <row r="33" spans="1:2" x14ac:dyDescent="0.2">
      <c r="A33" s="1" t="s">
        <v>233</v>
      </c>
      <c r="B33">
        <v>17.382906255385148</v>
      </c>
    </row>
    <row r="34" spans="1:2" x14ac:dyDescent="0.2">
      <c r="A34" s="1" t="s">
        <v>232</v>
      </c>
      <c r="B34">
        <v>17.458454247802862</v>
      </c>
    </row>
    <row r="35" spans="1:2" x14ac:dyDescent="0.2">
      <c r="A35" s="1" t="s">
        <v>231</v>
      </c>
      <c r="B35">
        <v>17.37832758917801</v>
      </c>
    </row>
    <row r="36" spans="1:2" x14ac:dyDescent="0.2">
      <c r="A36" s="1" t="s">
        <v>230</v>
      </c>
      <c r="B36">
        <v>17.717148888505946</v>
      </c>
    </row>
    <row r="37" spans="1:2" x14ac:dyDescent="0.2">
      <c r="A37" s="1" t="s">
        <v>229</v>
      </c>
      <c r="B37">
        <v>17.69654489057384</v>
      </c>
    </row>
    <row r="38" spans="1:2" x14ac:dyDescent="0.2">
      <c r="A38" s="1" t="s">
        <v>228</v>
      </c>
      <c r="B38">
        <v>17.822458211270032</v>
      </c>
    </row>
    <row r="39" spans="1:2" x14ac:dyDescent="0.2">
      <c r="A39" s="1" t="s">
        <v>227</v>
      </c>
      <c r="B39">
        <v>17.687387558159575</v>
      </c>
    </row>
    <row r="40" spans="1:2" x14ac:dyDescent="0.2">
      <c r="A40" s="1" t="s">
        <v>226</v>
      </c>
      <c r="B40">
        <v>17.575210236084782</v>
      </c>
    </row>
    <row r="41" spans="1:2" x14ac:dyDescent="0.2">
      <c r="A41" s="1" t="s">
        <v>225</v>
      </c>
      <c r="B41">
        <v>17.735463553334483</v>
      </c>
    </row>
    <row r="42" spans="1:2" x14ac:dyDescent="0.2">
      <c r="A42" s="1" t="s">
        <v>224</v>
      </c>
      <c r="B42">
        <v>18.131518180251593</v>
      </c>
    </row>
    <row r="43" spans="1:2" x14ac:dyDescent="0.2">
      <c r="A43" s="1" t="s">
        <v>223</v>
      </c>
      <c r="B43">
        <v>17.884270205066347</v>
      </c>
    </row>
    <row r="44" spans="1:2" x14ac:dyDescent="0.2">
      <c r="A44" s="1" t="s">
        <v>222</v>
      </c>
      <c r="B44">
        <v>18.04681285541961</v>
      </c>
    </row>
    <row r="45" spans="1:2" x14ac:dyDescent="0.2">
      <c r="A45" s="1" t="s">
        <v>221</v>
      </c>
      <c r="B45">
        <v>17.916320868516287</v>
      </c>
    </row>
    <row r="46" spans="1:2" x14ac:dyDescent="0.2">
      <c r="A46" s="1" t="s">
        <v>220</v>
      </c>
      <c r="B46">
        <v>18.216223505083576</v>
      </c>
    </row>
    <row r="47" spans="1:2" x14ac:dyDescent="0.2">
      <c r="A47" s="1" t="s">
        <v>219</v>
      </c>
      <c r="B47">
        <v>18.53901947268654</v>
      </c>
    </row>
    <row r="48" spans="1:2" x14ac:dyDescent="0.2">
      <c r="A48" s="1" t="s">
        <v>218</v>
      </c>
      <c r="B48">
        <v>18.646618128554195</v>
      </c>
    </row>
    <row r="49" spans="1:2" x14ac:dyDescent="0.2">
      <c r="A49" s="1" t="s">
        <v>217</v>
      </c>
      <c r="B49">
        <v>18.495522143718766</v>
      </c>
    </row>
    <row r="50" spans="1:2" x14ac:dyDescent="0.2">
      <c r="A50" s="1" t="s">
        <v>216</v>
      </c>
      <c r="B50">
        <v>18.445156815440289</v>
      </c>
    </row>
    <row r="51" spans="1:2" x14ac:dyDescent="0.2">
      <c r="A51" s="1" t="s">
        <v>215</v>
      </c>
      <c r="B51">
        <v>18.772531449250387</v>
      </c>
    </row>
    <row r="52" spans="1:2" x14ac:dyDescent="0.2">
      <c r="A52" s="1" t="s">
        <v>214</v>
      </c>
      <c r="B52">
        <v>18.449735481647423</v>
      </c>
    </row>
    <row r="53" spans="1:2" x14ac:dyDescent="0.2">
      <c r="A53" s="1" t="s">
        <v>213</v>
      </c>
      <c r="B53">
        <v>18.623724797518523</v>
      </c>
    </row>
    <row r="54" spans="1:2" x14ac:dyDescent="0.2">
      <c r="A54" s="1" t="s">
        <v>212</v>
      </c>
      <c r="B54">
        <v>18.696983456832672</v>
      </c>
    </row>
    <row r="55" spans="1:2" x14ac:dyDescent="0.2">
      <c r="A55" s="1" t="s">
        <v>211</v>
      </c>
      <c r="B55">
        <v>18.843500775460967</v>
      </c>
    </row>
    <row r="56" spans="1:2" x14ac:dyDescent="0.2">
      <c r="A56" s="1" t="s">
        <v>210</v>
      </c>
      <c r="B56">
        <v>18.676379458900566</v>
      </c>
    </row>
    <row r="57" spans="1:2" x14ac:dyDescent="0.2">
      <c r="A57" s="1" t="s">
        <v>209</v>
      </c>
      <c r="B57">
        <v>18.410816818886783</v>
      </c>
    </row>
    <row r="58" spans="1:2" x14ac:dyDescent="0.2">
      <c r="A58" s="1" t="s">
        <v>208</v>
      </c>
      <c r="B58">
        <v>18.488654144408066</v>
      </c>
    </row>
    <row r="59" spans="1:2" x14ac:dyDescent="0.2">
      <c r="A59" s="1" t="s">
        <v>207</v>
      </c>
      <c r="B59">
        <v>18.104046183008787</v>
      </c>
    </row>
    <row r="60" spans="1:2" x14ac:dyDescent="0.2">
      <c r="A60" s="1" t="s">
        <v>206</v>
      </c>
      <c r="B60">
        <v>18.042234189212476</v>
      </c>
    </row>
    <row r="61" spans="1:2" x14ac:dyDescent="0.2">
      <c r="A61" s="1" t="s">
        <v>205</v>
      </c>
      <c r="B61">
        <v>18.287192831294156</v>
      </c>
    </row>
    <row r="62" spans="1:2" x14ac:dyDescent="0.2">
      <c r="A62" s="1" t="s">
        <v>204</v>
      </c>
      <c r="B62">
        <v>17.914031535412718</v>
      </c>
    </row>
    <row r="63" spans="1:2" x14ac:dyDescent="0.2">
      <c r="A63" s="1" t="s">
        <v>203</v>
      </c>
      <c r="B63">
        <v>18.053680854730313</v>
      </c>
    </row>
    <row r="64" spans="1:2" x14ac:dyDescent="0.2">
      <c r="A64" s="1" t="s">
        <v>202</v>
      </c>
      <c r="B64">
        <v>17.996447527141132</v>
      </c>
    </row>
    <row r="65" spans="1:2" x14ac:dyDescent="0.2">
      <c r="A65" s="1" t="s">
        <v>201</v>
      </c>
      <c r="B65">
        <v>18.53901947268654</v>
      </c>
    </row>
    <row r="66" spans="1:2" x14ac:dyDescent="0.2">
      <c r="A66" s="1" t="s">
        <v>200</v>
      </c>
      <c r="B66">
        <v>18.278035498879891</v>
      </c>
    </row>
    <row r="67" spans="1:2" x14ac:dyDescent="0.2">
      <c r="A67" s="1" t="s">
        <v>199</v>
      </c>
      <c r="B67">
        <v>18.300928829915559</v>
      </c>
    </row>
    <row r="68" spans="1:2" x14ac:dyDescent="0.2">
      <c r="A68" s="1" t="s">
        <v>198</v>
      </c>
      <c r="B68">
        <v>18.637460796139926</v>
      </c>
    </row>
    <row r="69" spans="1:2" x14ac:dyDescent="0.2">
      <c r="A69" s="1" t="s">
        <v>197</v>
      </c>
      <c r="B69">
        <v>18.552755471307947</v>
      </c>
    </row>
    <row r="70" spans="1:2" x14ac:dyDescent="0.2">
      <c r="A70" s="1" t="s">
        <v>196</v>
      </c>
      <c r="B70">
        <v>18.42913148371532</v>
      </c>
    </row>
    <row r="71" spans="1:2" x14ac:dyDescent="0.2">
      <c r="A71" s="1" t="s">
        <v>195</v>
      </c>
      <c r="B71">
        <v>18.136096846458727</v>
      </c>
    </row>
    <row r="72" spans="1:2" x14ac:dyDescent="0.2">
      <c r="A72" s="1" t="s">
        <v>194</v>
      </c>
      <c r="B72">
        <v>18.202487506462177</v>
      </c>
    </row>
    <row r="73" spans="1:2" x14ac:dyDescent="0.2">
      <c r="A73" s="1" t="s">
        <v>193</v>
      </c>
      <c r="B73">
        <v>18.426842150611751</v>
      </c>
    </row>
    <row r="74" spans="1:2" x14ac:dyDescent="0.2">
      <c r="A74" s="1" t="s">
        <v>192</v>
      </c>
      <c r="B74">
        <v>18.662643460279163</v>
      </c>
    </row>
    <row r="75" spans="1:2" x14ac:dyDescent="0.2">
      <c r="A75" s="1" t="s">
        <v>191</v>
      </c>
      <c r="B75">
        <v>18.573359469240046</v>
      </c>
    </row>
    <row r="76" spans="1:2" x14ac:dyDescent="0.2">
      <c r="A76" s="1" t="s">
        <v>190</v>
      </c>
      <c r="B76">
        <v>18.385634154747546</v>
      </c>
    </row>
    <row r="77" spans="1:2" x14ac:dyDescent="0.2">
      <c r="A77" s="1" t="s">
        <v>189</v>
      </c>
      <c r="B77">
        <v>18.438288816129589</v>
      </c>
    </row>
    <row r="78" spans="1:2" x14ac:dyDescent="0.2">
      <c r="A78" s="1" t="s">
        <v>188</v>
      </c>
      <c r="B78">
        <v>18.676379458900566</v>
      </c>
    </row>
    <row r="79" spans="1:2" x14ac:dyDescent="0.2">
      <c r="A79" s="1" t="s">
        <v>187</v>
      </c>
      <c r="B79">
        <v>18.518415474754438</v>
      </c>
    </row>
    <row r="80" spans="1:2" x14ac:dyDescent="0.2">
      <c r="A80" s="1" t="s">
        <v>186</v>
      </c>
      <c r="B80">
        <v>18.806871445803896</v>
      </c>
    </row>
    <row r="81" spans="1:2" x14ac:dyDescent="0.2">
      <c r="A81" s="1" t="s">
        <v>185</v>
      </c>
      <c r="B81">
        <v>18.520704807858007</v>
      </c>
    </row>
    <row r="82" spans="1:2" x14ac:dyDescent="0.2">
      <c r="A82" s="1" t="s">
        <v>184</v>
      </c>
      <c r="B82">
        <v>18.543598138893675</v>
      </c>
    </row>
    <row r="83" spans="1:2" x14ac:dyDescent="0.2">
      <c r="A83" s="1" t="s">
        <v>183</v>
      </c>
      <c r="B83">
        <v>18.044523522316041</v>
      </c>
    </row>
    <row r="84" spans="1:2" x14ac:dyDescent="0.2">
      <c r="A84" s="1" t="s">
        <v>182</v>
      </c>
      <c r="B84">
        <v>18.513836808547303</v>
      </c>
    </row>
    <row r="85" spans="1:2" x14ac:dyDescent="0.2">
      <c r="A85" s="1" t="s">
        <v>181</v>
      </c>
      <c r="B85">
        <v>18.275746165776322</v>
      </c>
    </row>
    <row r="86" spans="1:2" x14ac:dyDescent="0.2">
      <c r="A86" s="1" t="s">
        <v>180</v>
      </c>
      <c r="B86">
        <v>18.305507496122694</v>
      </c>
    </row>
    <row r="87" spans="1:2" x14ac:dyDescent="0.2">
      <c r="A87" s="1" t="s">
        <v>179</v>
      </c>
      <c r="B87">
        <v>18.223091504394276</v>
      </c>
    </row>
    <row r="88" spans="1:2" x14ac:dyDescent="0.2">
      <c r="A88" s="1" t="s">
        <v>178</v>
      </c>
      <c r="B88">
        <v>18.280324831983457</v>
      </c>
    </row>
    <row r="89" spans="1:2" x14ac:dyDescent="0.2">
      <c r="A89" s="1" t="s">
        <v>177</v>
      </c>
      <c r="B89">
        <v>17.836194209891435</v>
      </c>
    </row>
    <row r="90" spans="1:2" x14ac:dyDescent="0.2">
      <c r="A90" s="1" t="s">
        <v>176</v>
      </c>
      <c r="B90">
        <v>18.77939944856109</v>
      </c>
    </row>
    <row r="91" spans="1:2" x14ac:dyDescent="0.2">
      <c r="A91" s="1" t="s">
        <v>175</v>
      </c>
      <c r="B91">
        <v>18.733612786489747</v>
      </c>
    </row>
    <row r="92" spans="1:2" x14ac:dyDescent="0.2">
      <c r="A92" s="1" t="s">
        <v>174</v>
      </c>
      <c r="B92">
        <v>18.694694123729104</v>
      </c>
    </row>
    <row r="93" spans="1:2" x14ac:dyDescent="0.2">
      <c r="A93" s="1" t="s">
        <v>173</v>
      </c>
      <c r="B93">
        <v>18.401659486472514</v>
      </c>
    </row>
    <row r="94" spans="1:2" x14ac:dyDescent="0.2">
      <c r="A94" s="1" t="s">
        <v>172</v>
      </c>
      <c r="B94">
        <v>18.900734103050148</v>
      </c>
    </row>
    <row r="95" spans="1:2" x14ac:dyDescent="0.2">
      <c r="A95" s="1" t="s">
        <v>171</v>
      </c>
      <c r="B95">
        <v>18.729034120282613</v>
      </c>
    </row>
    <row r="96" spans="1:2" x14ac:dyDescent="0.2">
      <c r="A96" s="1" t="s">
        <v>170</v>
      </c>
      <c r="B96">
        <v>19.459331380320524</v>
      </c>
    </row>
    <row r="97" spans="1:2" x14ac:dyDescent="0.2">
      <c r="A97" s="1" t="s">
        <v>169</v>
      </c>
      <c r="B97">
        <v>19.601270032741684</v>
      </c>
    </row>
    <row r="98" spans="1:2" x14ac:dyDescent="0.2">
      <c r="A98" s="1" t="s">
        <v>168</v>
      </c>
      <c r="B98">
        <v>20.066004652765812</v>
      </c>
    </row>
    <row r="99" spans="1:2" x14ac:dyDescent="0.2">
      <c r="A99" s="1" t="s">
        <v>167</v>
      </c>
      <c r="B99">
        <v>20.047689987937272</v>
      </c>
    </row>
    <row r="100" spans="1:2" x14ac:dyDescent="0.2">
      <c r="A100" s="1" t="s">
        <v>166</v>
      </c>
      <c r="B100">
        <v>20.134684645872824</v>
      </c>
    </row>
    <row r="101" spans="1:2" x14ac:dyDescent="0.2">
      <c r="A101" s="1" t="s">
        <v>165</v>
      </c>
      <c r="B101">
        <v>20.482663277615025</v>
      </c>
    </row>
    <row r="102" spans="1:2" x14ac:dyDescent="0.2">
      <c r="A102" s="1" t="s">
        <v>164</v>
      </c>
      <c r="B102">
        <v>20.423140616922279</v>
      </c>
    </row>
    <row r="103" spans="1:2" x14ac:dyDescent="0.2">
      <c r="A103" s="1" t="s">
        <v>163</v>
      </c>
      <c r="B103">
        <v>20.539896605204206</v>
      </c>
    </row>
    <row r="104" spans="1:2" x14ac:dyDescent="0.2">
      <c r="A104" s="1" t="s">
        <v>162</v>
      </c>
      <c r="B104">
        <v>20.285780630708253</v>
      </c>
    </row>
    <row r="105" spans="1:2" x14ac:dyDescent="0.2">
      <c r="A105" s="1" t="s">
        <v>161</v>
      </c>
      <c r="B105">
        <v>20.301805962433225</v>
      </c>
    </row>
    <row r="106" spans="1:2" x14ac:dyDescent="0.2">
      <c r="A106" s="1" t="s">
        <v>160</v>
      </c>
      <c r="B106">
        <v>20.617733930725485</v>
      </c>
    </row>
    <row r="107" spans="1:2" x14ac:dyDescent="0.2">
      <c r="A107" s="1" t="s">
        <v>159</v>
      </c>
      <c r="B107">
        <v>20.709307254868168</v>
      </c>
    </row>
    <row r="108" spans="1:2" x14ac:dyDescent="0.2">
      <c r="A108" s="1" t="s">
        <v>158</v>
      </c>
      <c r="B108">
        <v>20.65436326038256</v>
      </c>
    </row>
    <row r="109" spans="1:2" x14ac:dyDescent="0.2">
      <c r="A109" s="1" t="s">
        <v>157</v>
      </c>
      <c r="B109">
        <v>20.821484576942961</v>
      </c>
    </row>
    <row r="110" spans="1:2" x14ac:dyDescent="0.2">
      <c r="A110" s="1" t="s">
        <v>156</v>
      </c>
      <c r="B110">
        <v>20.871849905221438</v>
      </c>
    </row>
    <row r="111" spans="1:2" x14ac:dyDescent="0.2">
      <c r="A111" s="1" t="s">
        <v>155</v>
      </c>
      <c r="B111">
        <v>20.800880579010855</v>
      </c>
    </row>
    <row r="112" spans="1:2" x14ac:dyDescent="0.2">
      <c r="A112" s="1" t="s">
        <v>154</v>
      </c>
      <c r="B112">
        <v>20.874139238325004</v>
      </c>
    </row>
    <row r="113" spans="1:2" x14ac:dyDescent="0.2">
      <c r="A113" s="1" t="s">
        <v>153</v>
      </c>
      <c r="B113">
        <v>21.245011201102876</v>
      </c>
    </row>
    <row r="114" spans="1:2" x14ac:dyDescent="0.2">
      <c r="A114" s="1" t="s">
        <v>152</v>
      </c>
      <c r="B114">
        <v>21.29079786317422</v>
      </c>
    </row>
    <row r="115" spans="1:2" x14ac:dyDescent="0.2">
      <c r="A115" s="1" t="s">
        <v>151</v>
      </c>
      <c r="B115">
        <v>21.563228502498706</v>
      </c>
    </row>
    <row r="116" spans="1:2" x14ac:dyDescent="0.2">
      <c r="A116" s="1" t="s">
        <v>150</v>
      </c>
      <c r="B116">
        <v>21.702877821816301</v>
      </c>
    </row>
    <row r="117" spans="1:2" x14ac:dyDescent="0.2">
      <c r="A117" s="1" t="s">
        <v>149</v>
      </c>
      <c r="B117">
        <v>21.794451145958988</v>
      </c>
    </row>
    <row r="118" spans="1:2" x14ac:dyDescent="0.2">
      <c r="A118" s="1" t="s">
        <v>148</v>
      </c>
      <c r="B118">
        <v>21.345741857659828</v>
      </c>
    </row>
    <row r="119" spans="1:2" x14ac:dyDescent="0.2">
      <c r="A119" s="1" t="s">
        <v>147</v>
      </c>
      <c r="B119">
        <v>21.327427192831294</v>
      </c>
    </row>
    <row r="120" spans="1:2" x14ac:dyDescent="0.2">
      <c r="A120" s="1" t="s">
        <v>146</v>
      </c>
      <c r="B120">
        <v>21.398396519041874</v>
      </c>
    </row>
    <row r="121" spans="1:2" x14ac:dyDescent="0.2">
      <c r="A121" s="1" t="s">
        <v>145</v>
      </c>
      <c r="B121">
        <v>21.748664483887644</v>
      </c>
    </row>
    <row r="122" spans="1:2" x14ac:dyDescent="0.2">
      <c r="A122" s="1" t="s">
        <v>144</v>
      </c>
      <c r="B122">
        <v>21.522020506634501</v>
      </c>
    </row>
    <row r="123" spans="1:2" x14ac:dyDescent="0.2">
      <c r="A123" s="1" t="s">
        <v>143</v>
      </c>
      <c r="B123">
        <v>21.982176460451488</v>
      </c>
    </row>
    <row r="124" spans="1:2" x14ac:dyDescent="0.2">
      <c r="A124" s="1" t="s">
        <v>142</v>
      </c>
      <c r="B124">
        <v>22.064592452179905</v>
      </c>
    </row>
    <row r="125" spans="1:2" x14ac:dyDescent="0.2">
      <c r="A125" s="1" t="s">
        <v>141</v>
      </c>
      <c r="B125">
        <v>21.544913837670169</v>
      </c>
    </row>
    <row r="126" spans="1:2" x14ac:dyDescent="0.2">
      <c r="A126" s="1" t="s">
        <v>140</v>
      </c>
      <c r="B126">
        <v>21.038971221781839</v>
      </c>
    </row>
    <row r="127" spans="1:2" x14ac:dyDescent="0.2">
      <c r="A127" s="1" t="s">
        <v>139</v>
      </c>
      <c r="B127">
        <v>21.810476477683956</v>
      </c>
    </row>
    <row r="128" spans="1:2" x14ac:dyDescent="0.2">
      <c r="A128" s="1" t="s">
        <v>138</v>
      </c>
      <c r="B128">
        <v>21.977597794244357</v>
      </c>
    </row>
    <row r="129" spans="1:2" x14ac:dyDescent="0.2">
      <c r="A129" s="1" t="s">
        <v>137</v>
      </c>
      <c r="B129">
        <v>22.119536446665517</v>
      </c>
    </row>
    <row r="130" spans="1:2" x14ac:dyDescent="0.2">
      <c r="A130" s="1" t="s">
        <v>136</v>
      </c>
      <c r="B130">
        <v>22.121825779769082</v>
      </c>
    </row>
    <row r="131" spans="1:2" x14ac:dyDescent="0.2">
      <c r="A131" s="1" t="s">
        <v>135</v>
      </c>
      <c r="B131">
        <v>21.217539203860074</v>
      </c>
    </row>
    <row r="132" spans="1:2" x14ac:dyDescent="0.2">
      <c r="A132" s="1" t="s">
        <v>134</v>
      </c>
      <c r="B132">
        <v>21.654801826641393</v>
      </c>
    </row>
    <row r="133" spans="1:2" x14ac:dyDescent="0.2">
      <c r="A133" s="1" t="s">
        <v>133</v>
      </c>
      <c r="B133">
        <v>21.73721781836981</v>
      </c>
    </row>
    <row r="134" spans="1:2" x14ac:dyDescent="0.2">
      <c r="A134" s="1" t="s">
        <v>132</v>
      </c>
      <c r="B134">
        <v>21.801319145269687</v>
      </c>
    </row>
    <row r="135" spans="1:2" x14ac:dyDescent="0.2">
      <c r="A135" s="1" t="s">
        <v>131</v>
      </c>
      <c r="B135">
        <v>21.817344476994656</v>
      </c>
    </row>
    <row r="136" spans="1:2" x14ac:dyDescent="0.2">
      <c r="A136" s="1" t="s">
        <v>130</v>
      </c>
      <c r="B136">
        <v>22.009648457694297</v>
      </c>
    </row>
    <row r="137" spans="1:2" x14ac:dyDescent="0.2">
      <c r="A137" s="1" t="s">
        <v>129</v>
      </c>
      <c r="B137">
        <v>22.069171118387043</v>
      </c>
    </row>
    <row r="138" spans="1:2" x14ac:dyDescent="0.2">
      <c r="A138" s="1" t="s">
        <v>128</v>
      </c>
      <c r="B138">
        <v>22.215688437015338</v>
      </c>
    </row>
    <row r="139" spans="1:2" x14ac:dyDescent="0.2">
      <c r="A139" s="1" t="s">
        <v>127</v>
      </c>
      <c r="B139">
        <v>22.092064449422711</v>
      </c>
    </row>
    <row r="140" spans="1:2" x14ac:dyDescent="0.2">
      <c r="A140" s="1" t="s">
        <v>126</v>
      </c>
      <c r="B140">
        <v>21.730349819059107</v>
      </c>
    </row>
    <row r="141" spans="1:2" x14ac:dyDescent="0.2">
      <c r="A141" s="1" t="s">
        <v>125</v>
      </c>
      <c r="B141">
        <v>21.57009650180941</v>
      </c>
    </row>
    <row r="142" spans="1:2" x14ac:dyDescent="0.2">
      <c r="A142" s="1" t="s">
        <v>124</v>
      </c>
      <c r="B142">
        <v>21.544913837670169</v>
      </c>
    </row>
    <row r="143" spans="1:2" x14ac:dyDescent="0.2">
      <c r="A143" s="1" t="s">
        <v>123</v>
      </c>
      <c r="B143">
        <v>21.082468550749613</v>
      </c>
    </row>
    <row r="144" spans="1:2" x14ac:dyDescent="0.2">
      <c r="A144" s="1" t="s">
        <v>122</v>
      </c>
      <c r="B144">
        <v>21.714324487334135</v>
      </c>
    </row>
    <row r="145" spans="1:2" x14ac:dyDescent="0.2">
      <c r="A145" s="1" t="s">
        <v>121</v>
      </c>
      <c r="B145">
        <v>22.437753748061347</v>
      </c>
    </row>
    <row r="146" spans="1:2" x14ac:dyDescent="0.2">
      <c r="A146" s="1" t="s">
        <v>120</v>
      </c>
      <c r="B146">
        <v>23.039848354299501</v>
      </c>
    </row>
    <row r="147" spans="1:2" x14ac:dyDescent="0.2">
      <c r="A147" s="1" t="s">
        <v>119</v>
      </c>
      <c r="B147">
        <v>22.545352403929002</v>
      </c>
    </row>
    <row r="148" spans="1:2" x14ac:dyDescent="0.2">
      <c r="A148" s="1" t="s">
        <v>118</v>
      </c>
      <c r="B148">
        <v>22.446911080475616</v>
      </c>
    </row>
    <row r="149" spans="1:2" x14ac:dyDescent="0.2">
      <c r="A149" s="1" t="s">
        <v>117</v>
      </c>
      <c r="B149">
        <v>22.527037739100468</v>
      </c>
    </row>
    <row r="150" spans="1:2" x14ac:dyDescent="0.2">
      <c r="A150" s="1" t="s">
        <v>116</v>
      </c>
      <c r="B150">
        <v>22.955143029467514</v>
      </c>
    </row>
    <row r="151" spans="1:2" x14ac:dyDescent="0.2">
      <c r="A151" s="1" t="s">
        <v>115</v>
      </c>
      <c r="B151">
        <v>23.094792348785109</v>
      </c>
    </row>
    <row r="152" spans="1:2" x14ac:dyDescent="0.2">
      <c r="A152" s="1" t="s">
        <v>114</v>
      </c>
      <c r="B152">
        <v>23.239020334309842</v>
      </c>
    </row>
    <row r="153" spans="1:2" x14ac:dyDescent="0.2">
      <c r="A153" s="1" t="s">
        <v>113</v>
      </c>
      <c r="B153">
        <v>23.179497673617096</v>
      </c>
    </row>
    <row r="154" spans="1:2" x14ac:dyDescent="0.2">
      <c r="A154" s="1" t="s">
        <v>112</v>
      </c>
      <c r="B154">
        <v>23.287096329484747</v>
      </c>
    </row>
    <row r="155" spans="1:2" x14ac:dyDescent="0.2">
      <c r="A155" s="1" t="s">
        <v>111</v>
      </c>
      <c r="B155">
        <v>23.408430983973805</v>
      </c>
    </row>
    <row r="156" spans="1:2" x14ac:dyDescent="0.2">
      <c r="A156" s="1" t="s">
        <v>110</v>
      </c>
      <c r="B156">
        <v>23.346618990177493</v>
      </c>
    </row>
    <row r="157" spans="1:2" x14ac:dyDescent="0.2">
      <c r="A157" s="1" t="s">
        <v>109</v>
      </c>
      <c r="B157">
        <v>23.454217646045148</v>
      </c>
    </row>
    <row r="158" spans="1:2" x14ac:dyDescent="0.2">
      <c r="A158" s="1" t="s">
        <v>108</v>
      </c>
      <c r="B158">
        <v>22.385099086679304</v>
      </c>
    </row>
    <row r="159" spans="1:2" x14ac:dyDescent="0.2">
      <c r="A159" s="1" t="s">
        <v>107</v>
      </c>
      <c r="B159">
        <v>22.831519041874891</v>
      </c>
    </row>
    <row r="160" spans="1:2" x14ac:dyDescent="0.2">
      <c r="A160" s="1" t="s">
        <v>106</v>
      </c>
      <c r="B160">
        <v>23.348908323281059</v>
      </c>
    </row>
    <row r="161" spans="1:2" x14ac:dyDescent="0.2">
      <c r="A161" s="1" t="s">
        <v>105</v>
      </c>
      <c r="B161">
        <v>23.094792348785109</v>
      </c>
    </row>
    <row r="162" spans="1:2" x14ac:dyDescent="0.2">
      <c r="A162" s="1" t="s">
        <v>104</v>
      </c>
      <c r="B162">
        <v>23.22299500258487</v>
      </c>
    </row>
    <row r="163" spans="1:2" x14ac:dyDescent="0.2">
      <c r="A163" s="1" t="s">
        <v>103</v>
      </c>
      <c r="B163">
        <v>23.300832328106154</v>
      </c>
    </row>
    <row r="164" spans="1:2" x14ac:dyDescent="0.2">
      <c r="A164" s="1" t="s">
        <v>102</v>
      </c>
      <c r="B164">
        <v>22.488119076339824</v>
      </c>
    </row>
    <row r="165" spans="1:2" x14ac:dyDescent="0.2">
      <c r="A165" s="1" t="s">
        <v>101</v>
      </c>
      <c r="B165">
        <v>21.977597794244357</v>
      </c>
    </row>
    <row r="166" spans="1:2" x14ac:dyDescent="0.2">
      <c r="A166" s="1" t="s">
        <v>100</v>
      </c>
      <c r="B166">
        <v>21.061864552817507</v>
      </c>
    </row>
    <row r="167" spans="1:2" x14ac:dyDescent="0.2">
      <c r="A167" s="1" t="s">
        <v>99</v>
      </c>
      <c r="B167">
        <v>20.988605893503362</v>
      </c>
    </row>
    <row r="168" spans="1:2" x14ac:dyDescent="0.2">
      <c r="A168" s="1" t="s">
        <v>98</v>
      </c>
      <c r="B168">
        <v>21.309112528002757</v>
      </c>
    </row>
    <row r="169" spans="1:2" x14ac:dyDescent="0.2">
      <c r="A169" s="1" t="s">
        <v>97</v>
      </c>
      <c r="B169">
        <v>21.194645872824399</v>
      </c>
    </row>
    <row r="170" spans="1:2" x14ac:dyDescent="0.2">
      <c r="A170" s="1" t="s">
        <v>96</v>
      </c>
      <c r="B170">
        <v>21.077889884542476</v>
      </c>
    </row>
    <row r="171" spans="1:2" x14ac:dyDescent="0.2">
      <c r="A171" s="1" t="s">
        <v>95</v>
      </c>
      <c r="B171">
        <v>21.235853868688611</v>
      </c>
    </row>
    <row r="172" spans="1:2" x14ac:dyDescent="0.2">
      <c r="A172" s="1" t="s">
        <v>94</v>
      </c>
      <c r="B172">
        <v>21.073311218335341</v>
      </c>
    </row>
    <row r="173" spans="1:2" x14ac:dyDescent="0.2">
      <c r="A173" s="1" t="s">
        <v>93</v>
      </c>
      <c r="B173">
        <v>21.588411166637943</v>
      </c>
    </row>
    <row r="174" spans="1:2" x14ac:dyDescent="0.2">
      <c r="A174" s="1" t="s">
        <v>92</v>
      </c>
      <c r="B174">
        <v>21.611304497673618</v>
      </c>
    </row>
    <row r="175" spans="1:2" x14ac:dyDescent="0.2">
      <c r="A175" s="1" t="s">
        <v>91</v>
      </c>
      <c r="B175">
        <v>21.22440720317077</v>
      </c>
    </row>
    <row r="176" spans="1:2" x14ac:dyDescent="0.2">
      <c r="A176" s="1" t="s">
        <v>90</v>
      </c>
      <c r="B176">
        <v>21.034392555574701</v>
      </c>
    </row>
    <row r="177" spans="1:2" x14ac:dyDescent="0.2">
      <c r="A177" s="1" t="s">
        <v>89</v>
      </c>
      <c r="B177">
        <v>20.75280458383595</v>
      </c>
    </row>
    <row r="178" spans="1:2" x14ac:dyDescent="0.2">
      <c r="A178" s="1" t="s">
        <v>88</v>
      </c>
      <c r="B178">
        <v>20.917636567292782</v>
      </c>
    </row>
    <row r="179" spans="1:2" x14ac:dyDescent="0.2">
      <c r="A179" s="1" t="s">
        <v>87</v>
      </c>
      <c r="B179">
        <v>20.400247285886611</v>
      </c>
    </row>
    <row r="180" spans="1:2" x14ac:dyDescent="0.2">
      <c r="A180" s="1" t="s">
        <v>86</v>
      </c>
      <c r="B180">
        <v>20.196496639669135</v>
      </c>
    </row>
    <row r="181" spans="1:2" x14ac:dyDescent="0.2">
      <c r="A181" s="1" t="s">
        <v>85</v>
      </c>
      <c r="B181">
        <v>19.91490866793038</v>
      </c>
    </row>
    <row r="182" spans="1:2" x14ac:dyDescent="0.2">
      <c r="A182" s="1" t="s">
        <v>84</v>
      </c>
      <c r="B182">
        <v>20.157577976908495</v>
      </c>
    </row>
    <row r="183" spans="1:2" x14ac:dyDescent="0.2">
      <c r="A183" s="1" t="s">
        <v>83</v>
      </c>
      <c r="B183">
        <v>20.040821988626572</v>
      </c>
    </row>
    <row r="184" spans="1:2" x14ac:dyDescent="0.2">
      <c r="A184" s="1" t="s">
        <v>82</v>
      </c>
      <c r="B184">
        <v>19.605848698948819</v>
      </c>
    </row>
    <row r="185" spans="1:2" x14ac:dyDescent="0.2">
      <c r="A185" s="1" t="s">
        <v>81</v>
      </c>
      <c r="B185">
        <v>20.310963294847493</v>
      </c>
    </row>
    <row r="186" spans="1:2" x14ac:dyDescent="0.2">
      <c r="A186" s="1" t="s">
        <v>80</v>
      </c>
      <c r="B186">
        <v>20.947397897639153</v>
      </c>
    </row>
    <row r="187" spans="1:2" x14ac:dyDescent="0.2">
      <c r="A187" s="1" t="s">
        <v>79</v>
      </c>
      <c r="B187">
        <v>20.970291228674821</v>
      </c>
    </row>
    <row r="188" spans="1:2" x14ac:dyDescent="0.2">
      <c r="A188" s="1" t="s">
        <v>78</v>
      </c>
      <c r="B188">
        <v>21.054996553506808</v>
      </c>
    </row>
    <row r="189" spans="1:2" x14ac:dyDescent="0.2">
      <c r="A189" s="1" t="s">
        <v>77</v>
      </c>
      <c r="B189">
        <v>21.272483198345682</v>
      </c>
    </row>
    <row r="190" spans="1:2" x14ac:dyDescent="0.2">
      <c r="A190" s="1" t="s">
        <v>76</v>
      </c>
      <c r="B190">
        <v>21.801319145269687</v>
      </c>
    </row>
    <row r="191" spans="1:2" x14ac:dyDescent="0.2">
      <c r="A191" s="1" t="s">
        <v>75</v>
      </c>
      <c r="B191">
        <v>21.709745821127001</v>
      </c>
    </row>
    <row r="192" spans="1:2" x14ac:dyDescent="0.2">
      <c r="A192" s="1" t="s">
        <v>74</v>
      </c>
      <c r="B192">
        <v>21.67311649146993</v>
      </c>
    </row>
    <row r="193" spans="1:2" x14ac:dyDescent="0.2">
      <c r="A193" s="1" t="s">
        <v>73</v>
      </c>
      <c r="B193">
        <v>21.25187920041358</v>
      </c>
    </row>
    <row r="194" spans="1:2" x14ac:dyDescent="0.2">
      <c r="A194" s="1" t="s">
        <v>72</v>
      </c>
      <c r="B194">
        <v>21.313691194209891</v>
      </c>
    </row>
    <row r="195" spans="1:2" x14ac:dyDescent="0.2">
      <c r="A195" s="1" t="s">
        <v>71</v>
      </c>
      <c r="B195">
        <v>21.636487161812855</v>
      </c>
    </row>
    <row r="196" spans="1:2" x14ac:dyDescent="0.2">
      <c r="A196" s="1" t="s">
        <v>70</v>
      </c>
      <c r="B196">
        <v>21.556360503188007</v>
      </c>
    </row>
    <row r="197" spans="1:2" x14ac:dyDescent="0.2">
      <c r="A197" s="1" t="s">
        <v>69</v>
      </c>
      <c r="B197">
        <v>20.922215233499912</v>
      </c>
    </row>
    <row r="198" spans="1:2" x14ac:dyDescent="0.2">
      <c r="A198" s="1" t="s">
        <v>68</v>
      </c>
      <c r="B198">
        <v>19.688264690677237</v>
      </c>
    </row>
    <row r="199" spans="1:2" x14ac:dyDescent="0.2">
      <c r="A199" s="1" t="s">
        <v>67</v>
      </c>
      <c r="B199">
        <v>20.354460623815267</v>
      </c>
    </row>
    <row r="200" spans="1:2" x14ac:dyDescent="0.2">
      <c r="A200" s="1" t="s">
        <v>66</v>
      </c>
      <c r="B200">
        <v>20.684124590728931</v>
      </c>
    </row>
    <row r="201" spans="1:2" x14ac:dyDescent="0.2">
      <c r="A201" s="1" t="s">
        <v>65</v>
      </c>
      <c r="B201">
        <v>22.057724452869206</v>
      </c>
    </row>
    <row r="202" spans="1:2" x14ac:dyDescent="0.2">
      <c r="A202" s="1" t="s">
        <v>64</v>
      </c>
      <c r="B202">
        <v>21.739507151473376</v>
      </c>
    </row>
    <row r="203" spans="1:2" x14ac:dyDescent="0.2">
      <c r="A203" s="1" t="s">
        <v>63</v>
      </c>
      <c r="B203">
        <v>22.270632431500946</v>
      </c>
    </row>
    <row r="204" spans="1:2" x14ac:dyDescent="0.2">
      <c r="A204" s="1" t="s">
        <v>62</v>
      </c>
      <c r="B204">
        <v>22.27521109770808</v>
      </c>
    </row>
    <row r="205" spans="1:2" x14ac:dyDescent="0.2">
      <c r="A205" s="1" t="s">
        <v>61</v>
      </c>
      <c r="B205">
        <v>22.339312424607961</v>
      </c>
    </row>
    <row r="206" spans="1:2" x14ac:dyDescent="0.2">
      <c r="A206" s="1" t="s">
        <v>60</v>
      </c>
      <c r="B206">
        <v>22.536195071514733</v>
      </c>
    </row>
    <row r="207" spans="1:2" x14ac:dyDescent="0.2">
      <c r="A207" s="1" t="s">
        <v>59</v>
      </c>
      <c r="B207">
        <v>22.648372393589526</v>
      </c>
    </row>
    <row r="208" spans="1:2" x14ac:dyDescent="0.2">
      <c r="A208" s="1" t="s">
        <v>58</v>
      </c>
      <c r="B208">
        <v>22.996351025331727</v>
      </c>
    </row>
    <row r="209" spans="1:2" x14ac:dyDescent="0.2">
      <c r="A209" s="1" t="s">
        <v>57</v>
      </c>
      <c r="B209">
        <v>22.927671032224712</v>
      </c>
    </row>
    <row r="210" spans="1:2" x14ac:dyDescent="0.2">
      <c r="A210" s="1" t="s">
        <v>56</v>
      </c>
      <c r="B210">
        <v>23.280228330174047</v>
      </c>
    </row>
    <row r="211" spans="1:2" x14ac:dyDescent="0.2">
      <c r="A211" s="1" t="s">
        <v>55</v>
      </c>
      <c r="B211">
        <v>23.5412123039807</v>
      </c>
    </row>
    <row r="212" spans="1:2" x14ac:dyDescent="0.2">
      <c r="A212" s="1" t="s">
        <v>54</v>
      </c>
      <c r="B212">
        <v>23.715201619851801</v>
      </c>
    </row>
    <row r="213" spans="1:2" x14ac:dyDescent="0.2">
      <c r="A213" s="1" t="s">
        <v>53</v>
      </c>
      <c r="B213">
        <v>23.909794933655004</v>
      </c>
    </row>
    <row r="214" spans="1:2" x14ac:dyDescent="0.2">
      <c r="A214" s="1" t="s">
        <v>52</v>
      </c>
      <c r="B214">
        <v>23.870876270894364</v>
      </c>
    </row>
    <row r="215" spans="1:2" x14ac:dyDescent="0.2">
      <c r="A215" s="1" t="s">
        <v>51</v>
      </c>
      <c r="B215">
        <v>23.758698948819575</v>
      </c>
    </row>
    <row r="216" spans="1:2" x14ac:dyDescent="0.2">
      <c r="A216" s="1" t="s">
        <v>50</v>
      </c>
      <c r="B216">
        <v>23.719780286058935</v>
      </c>
    </row>
    <row r="217" spans="1:2" x14ac:dyDescent="0.2">
      <c r="A217" s="1" t="s">
        <v>49</v>
      </c>
      <c r="B217">
        <v>23.68315095640186</v>
      </c>
    </row>
    <row r="218" spans="1:2" x14ac:dyDescent="0.2">
      <c r="A218" s="1" t="s">
        <v>48</v>
      </c>
      <c r="B218">
        <v>23.669414957780457</v>
      </c>
    </row>
    <row r="219" spans="1:2" x14ac:dyDescent="0.2">
      <c r="A219" s="1" t="s">
        <v>47</v>
      </c>
      <c r="B219">
        <v>23.864008271583661</v>
      </c>
    </row>
    <row r="220" spans="1:2" x14ac:dyDescent="0.2">
      <c r="A220" s="1" t="s">
        <v>46</v>
      </c>
      <c r="B220">
        <v>23.598445631569877</v>
      </c>
    </row>
    <row r="221" spans="1:2" x14ac:dyDescent="0.2">
      <c r="A221" s="1" t="s">
        <v>45</v>
      </c>
      <c r="B221">
        <v>23.536633637773566</v>
      </c>
    </row>
    <row r="222" spans="1:2" x14ac:dyDescent="0.2">
      <c r="A222" s="1" t="s">
        <v>44</v>
      </c>
      <c r="B222">
        <v>23.67857229019473</v>
      </c>
    </row>
    <row r="223" spans="1:2" x14ac:dyDescent="0.2">
      <c r="A223" s="1" t="s">
        <v>43</v>
      </c>
      <c r="B223">
        <v>23.493136308805791</v>
      </c>
    </row>
    <row r="224" spans="1:2" x14ac:dyDescent="0.2">
      <c r="A224" s="1" t="s">
        <v>42</v>
      </c>
      <c r="B224">
        <v>23.5412123039807</v>
      </c>
    </row>
    <row r="225" spans="1:2" x14ac:dyDescent="0.2">
      <c r="A225" s="1" t="s">
        <v>41</v>
      </c>
      <c r="B225">
        <v>23.847982939858692</v>
      </c>
    </row>
    <row r="226" spans="1:2" x14ac:dyDescent="0.2">
      <c r="A226" s="1" t="s">
        <v>40</v>
      </c>
      <c r="B226">
        <v>24.161621575047391</v>
      </c>
    </row>
    <row r="227" spans="1:2" x14ac:dyDescent="0.2">
      <c r="A227" s="1" t="s">
        <v>39</v>
      </c>
      <c r="B227">
        <v>24.651538859210753</v>
      </c>
    </row>
    <row r="228" spans="1:2" x14ac:dyDescent="0.2">
      <c r="A228" s="1" t="s">
        <v>38</v>
      </c>
      <c r="B228">
        <v>24.479838876443221</v>
      </c>
    </row>
    <row r="229" spans="1:2" x14ac:dyDescent="0.2">
      <c r="A229" s="1" t="s">
        <v>37</v>
      </c>
      <c r="B229">
        <v>24.875893503360331</v>
      </c>
    </row>
    <row r="230" spans="1:2" x14ac:dyDescent="0.2">
      <c r="A230" s="1" t="s">
        <v>36</v>
      </c>
      <c r="B230">
        <v>24.564544201275201</v>
      </c>
    </row>
    <row r="231" spans="1:2" x14ac:dyDescent="0.2">
      <c r="A231" s="1" t="s">
        <v>35</v>
      </c>
      <c r="B231">
        <v>24.81179217646045</v>
      </c>
    </row>
    <row r="232" spans="1:2" x14ac:dyDescent="0.2">
      <c r="A232" s="1" t="s">
        <v>34</v>
      </c>
      <c r="B232">
        <v>24.77974151301051</v>
      </c>
    </row>
    <row r="233" spans="1:2" x14ac:dyDescent="0.2">
      <c r="A233" s="1" t="s">
        <v>33</v>
      </c>
      <c r="B233">
        <v>24.816370842667588</v>
      </c>
    </row>
    <row r="234" spans="1:2" x14ac:dyDescent="0.2">
      <c r="A234" s="1" t="s">
        <v>32</v>
      </c>
      <c r="B234">
        <v>24.681300189557124</v>
      </c>
    </row>
    <row r="235" spans="1:2" x14ac:dyDescent="0.2">
      <c r="A235" s="1" t="s">
        <v>31</v>
      </c>
      <c r="B235">
        <v>24.706482853696365</v>
      </c>
    </row>
    <row r="236" spans="1:2" x14ac:dyDescent="0.2">
      <c r="A236" s="1" t="s">
        <v>30</v>
      </c>
      <c r="B236">
        <v>25.178085473031192</v>
      </c>
    </row>
    <row r="237" spans="1:2" x14ac:dyDescent="0.2">
      <c r="A237" s="1" t="s">
        <v>29</v>
      </c>
      <c r="B237">
        <v>25.69547475443736</v>
      </c>
    </row>
    <row r="238" spans="1:2" x14ac:dyDescent="0.2">
      <c r="A238" s="1" t="s">
        <v>28</v>
      </c>
      <c r="B238">
        <v>25.171217473720489</v>
      </c>
    </row>
    <row r="239" spans="1:2" x14ac:dyDescent="0.2">
      <c r="A239" s="1" t="s">
        <v>27</v>
      </c>
      <c r="B239">
        <v>24.958309495088745</v>
      </c>
    </row>
    <row r="240" spans="1:2" x14ac:dyDescent="0.2">
      <c r="A240" s="1" t="s">
        <v>26</v>
      </c>
      <c r="B240">
        <v>25.471120110287782</v>
      </c>
    </row>
    <row r="241" spans="1:2" x14ac:dyDescent="0.2">
      <c r="A241" s="1" t="s">
        <v>25</v>
      </c>
      <c r="B241">
        <v>25.489434775116319</v>
      </c>
    </row>
    <row r="242" spans="1:2" x14ac:dyDescent="0.2">
      <c r="A242" s="1" t="s">
        <v>24</v>
      </c>
      <c r="B242">
        <v>25.48027744270205</v>
      </c>
    </row>
    <row r="243" spans="1:2" x14ac:dyDescent="0.2">
      <c r="A243" s="1" t="s">
        <v>23</v>
      </c>
      <c r="B243">
        <v>25.02012148888506</v>
      </c>
    </row>
    <row r="244" spans="1:2" x14ac:dyDescent="0.2">
      <c r="A244" s="1" t="s">
        <v>22</v>
      </c>
      <c r="B244">
        <v>24.953730828881614</v>
      </c>
    </row>
    <row r="245" spans="1:2" x14ac:dyDescent="0.2">
      <c r="A245" s="1" t="s">
        <v>21</v>
      </c>
      <c r="B245">
        <v>25.054461485438566</v>
      </c>
    </row>
    <row r="246" spans="1:2" x14ac:dyDescent="0.2">
      <c r="A246" s="1" t="s">
        <v>20</v>
      </c>
      <c r="B246">
        <v>25.081933482681372</v>
      </c>
    </row>
    <row r="247" spans="1:2" x14ac:dyDescent="0.2">
      <c r="A247" s="1" t="s">
        <v>19</v>
      </c>
      <c r="B247">
        <v>25.175796139927623</v>
      </c>
    </row>
    <row r="248" spans="1:2" x14ac:dyDescent="0.2">
      <c r="A248" s="1" t="s">
        <v>18</v>
      </c>
      <c r="B248">
        <v>24.885050835774599</v>
      </c>
    </row>
    <row r="249" spans="1:2" x14ac:dyDescent="0.2">
      <c r="A249" s="1" t="s">
        <v>17</v>
      </c>
      <c r="B249">
        <v>24.816370842667588</v>
      </c>
    </row>
    <row r="250" spans="1:2" x14ac:dyDescent="0.2">
      <c r="A250" s="1" t="s">
        <v>16</v>
      </c>
      <c r="B250">
        <v>24.999517490952954</v>
      </c>
    </row>
    <row r="251" spans="1:2" x14ac:dyDescent="0.2">
      <c r="A251" s="1" t="s">
        <v>15</v>
      </c>
      <c r="B251">
        <v>24.894208168188865</v>
      </c>
    </row>
    <row r="252" spans="1:2" x14ac:dyDescent="0.2">
      <c r="A252" s="1" t="s">
        <v>14</v>
      </c>
      <c r="B252">
        <v>24.901076167499568</v>
      </c>
    </row>
    <row r="253" spans="1:2" x14ac:dyDescent="0.2">
      <c r="A253" s="1" t="s">
        <v>13</v>
      </c>
      <c r="B253">
        <v>24.862157504738928</v>
      </c>
    </row>
    <row r="254" spans="1:2" x14ac:dyDescent="0.2">
      <c r="A254" s="1" t="s">
        <v>12</v>
      </c>
      <c r="B254">
        <v>25.262790797863172</v>
      </c>
    </row>
  </sheetData>
  <conditionalFormatting sqref="A1:A1048576">
    <cfRule type="duplicateValues" dxfId="0" priority="1"/>
  </conditionalFormatting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9F8F-0AAC-4A9F-96BF-84B0FB323CD0}">
  <dimension ref="A1:P254"/>
  <sheetViews>
    <sheetView zoomScaleNormal="100" workbookViewId="0">
      <selection activeCell="U17" sqref="U17"/>
    </sheetView>
  </sheetViews>
  <sheetFormatPr defaultRowHeight="12.75" x14ac:dyDescent="0.2"/>
  <cols>
    <col min="1" max="1" width="11.42578125" customWidth="1"/>
    <col min="3" max="3" width="12.140625" customWidth="1"/>
    <col min="8" max="8" width="12.7109375" customWidth="1"/>
    <col min="11" max="11" width="8.7109375" customWidth="1"/>
    <col min="12" max="12" width="13.42578125" customWidth="1"/>
  </cols>
  <sheetData>
    <row r="1" spans="1:16" x14ac:dyDescent="0.2">
      <c r="A1" s="8" t="str">
        <f>'Price History'!C1</f>
        <v>Date</v>
      </c>
      <c r="B1" s="8" t="str">
        <f>'Price History'!G1</f>
        <v>Close</v>
      </c>
      <c r="C1" s="8" t="s">
        <v>273</v>
      </c>
      <c r="D1" s="8" t="s">
        <v>272</v>
      </c>
      <c r="E1" s="8"/>
      <c r="F1" s="8"/>
      <c r="G1" s="8"/>
      <c r="M1" s="8" t="s">
        <v>277</v>
      </c>
      <c r="P1" s="8" t="s">
        <v>278</v>
      </c>
    </row>
    <row r="2" spans="1:16" x14ac:dyDescent="0.2">
      <c r="A2" t="str">
        <f>'Price History'!C2</f>
        <v>01/07/2024</v>
      </c>
      <c r="B2">
        <f>'Price History'!G2</f>
        <v>60.81</v>
      </c>
      <c r="C2">
        <f>B2 * $M$7</f>
        <v>972.96</v>
      </c>
      <c r="D2">
        <v>1000</v>
      </c>
      <c r="M2">
        <v>3.78</v>
      </c>
      <c r="P2">
        <f>M2*M7</f>
        <v>60.48</v>
      </c>
    </row>
    <row r="3" spans="1:16" x14ac:dyDescent="0.2">
      <c r="A3" t="str">
        <f>'Price History'!C3</f>
        <v>02/07/2024</v>
      </c>
      <c r="B3">
        <f>'Price History'!G3</f>
        <v>61.24</v>
      </c>
      <c r="C3">
        <f t="shared" ref="C3:C66" si="0">B3 * $M$7</f>
        <v>979.84</v>
      </c>
      <c r="D3">
        <f>C3+$M$9</f>
        <v>1006.88</v>
      </c>
    </row>
    <row r="4" spans="1:16" x14ac:dyDescent="0.2">
      <c r="A4" t="str">
        <f>'Price History'!C4</f>
        <v>03/07/2024</v>
      </c>
      <c r="B4">
        <f>'Price History'!G4</f>
        <v>61.21</v>
      </c>
      <c r="C4">
        <f t="shared" si="0"/>
        <v>979.36</v>
      </c>
      <c r="D4">
        <f t="shared" ref="D4:D67" si="1">C4+$M$9</f>
        <v>1006.4</v>
      </c>
    </row>
    <row r="5" spans="1:16" x14ac:dyDescent="0.2">
      <c r="A5" t="str">
        <f>'Price History'!C5</f>
        <v>04/07/2024</v>
      </c>
      <c r="B5">
        <f>'Price History'!G5</f>
        <v>62.16</v>
      </c>
      <c r="C5">
        <f t="shared" si="0"/>
        <v>994.56</v>
      </c>
      <c r="D5">
        <f t="shared" si="1"/>
        <v>1021.5999999999999</v>
      </c>
      <c r="H5" s="8" t="s">
        <v>276</v>
      </c>
      <c r="M5">
        <f>1000 / B2</f>
        <v>16.4446637066272</v>
      </c>
    </row>
    <row r="6" spans="1:16" x14ac:dyDescent="0.2">
      <c r="A6" t="str">
        <f>'Price History'!C6</f>
        <v>05/07/2024</v>
      </c>
      <c r="B6">
        <f>'Price History'!G6</f>
        <v>62.33</v>
      </c>
      <c r="C6">
        <f t="shared" si="0"/>
        <v>997.28</v>
      </c>
      <c r="D6">
        <f t="shared" si="1"/>
        <v>1024.32</v>
      </c>
    </row>
    <row r="7" spans="1:16" x14ac:dyDescent="0.2">
      <c r="A7" t="str">
        <f>'Price History'!C7</f>
        <v>08/07/2024</v>
      </c>
      <c r="B7">
        <f>'Price History'!G7</f>
        <v>63.06</v>
      </c>
      <c r="C7">
        <f t="shared" si="0"/>
        <v>1008.96</v>
      </c>
      <c r="D7">
        <f t="shared" si="1"/>
        <v>1036</v>
      </c>
      <c r="H7" s="8" t="s">
        <v>275</v>
      </c>
      <c r="L7" s="7"/>
      <c r="M7">
        <f>ROUNDDOWN(M5, 0)</f>
        <v>16</v>
      </c>
    </row>
    <row r="8" spans="1:16" x14ac:dyDescent="0.2">
      <c r="A8" t="str">
        <f>'Price History'!C8</f>
        <v>09/07/2024</v>
      </c>
      <c r="B8">
        <f>'Price History'!G8</f>
        <v>62.98</v>
      </c>
      <c r="C8">
        <f t="shared" si="0"/>
        <v>1007.68</v>
      </c>
      <c r="D8">
        <f t="shared" si="1"/>
        <v>1034.7199999999998</v>
      </c>
    </row>
    <row r="9" spans="1:16" x14ac:dyDescent="0.2">
      <c r="A9" t="str">
        <f>'Price History'!C9</f>
        <v>10/07/2024</v>
      </c>
      <c r="B9">
        <f>'Price History'!G9</f>
        <v>64.39</v>
      </c>
      <c r="C9">
        <f t="shared" si="0"/>
        <v>1030.24</v>
      </c>
      <c r="D9">
        <f t="shared" si="1"/>
        <v>1057.28</v>
      </c>
      <c r="H9" s="8" t="s">
        <v>274</v>
      </c>
      <c r="M9">
        <f>D2-C2</f>
        <v>27.039999999999964</v>
      </c>
    </row>
    <row r="10" spans="1:16" x14ac:dyDescent="0.2">
      <c r="A10" t="str">
        <f>'Price History'!C10</f>
        <v>11/07/2024</v>
      </c>
      <c r="B10">
        <f>'Price History'!G10</f>
        <v>65.150000000000006</v>
      </c>
      <c r="C10">
        <f t="shared" si="0"/>
        <v>1042.4000000000001</v>
      </c>
      <c r="D10">
        <f t="shared" si="1"/>
        <v>1069.44</v>
      </c>
    </row>
    <row r="11" spans="1:16" x14ac:dyDescent="0.2">
      <c r="A11" t="str">
        <f>'Price History'!C11</f>
        <v>12/07/2024</v>
      </c>
      <c r="B11">
        <f>'Price History'!G11</f>
        <v>66.11</v>
      </c>
      <c r="C11">
        <f t="shared" si="0"/>
        <v>1057.76</v>
      </c>
      <c r="D11">
        <f t="shared" si="1"/>
        <v>1084.8</v>
      </c>
    </row>
    <row r="12" spans="1:16" x14ac:dyDescent="0.2">
      <c r="A12" t="str">
        <f>'Price History'!C12</f>
        <v>15/07/2024</v>
      </c>
      <c r="B12">
        <f>'Price History'!G12</f>
        <v>65.98</v>
      </c>
      <c r="C12">
        <f t="shared" si="0"/>
        <v>1055.68</v>
      </c>
      <c r="D12">
        <f t="shared" si="1"/>
        <v>1082.72</v>
      </c>
    </row>
    <row r="13" spans="1:16" x14ac:dyDescent="0.2">
      <c r="A13" t="str">
        <f>'Price History'!C13</f>
        <v>16/07/2024</v>
      </c>
      <c r="B13">
        <f>'Price History'!G13</f>
        <v>65.599999999999994</v>
      </c>
      <c r="C13">
        <f t="shared" si="0"/>
        <v>1049.5999999999999</v>
      </c>
      <c r="D13">
        <f t="shared" si="1"/>
        <v>1076.6399999999999</v>
      </c>
    </row>
    <row r="14" spans="1:16" x14ac:dyDescent="0.2">
      <c r="A14" t="str">
        <f>'Price History'!C14</f>
        <v>17/07/2024</v>
      </c>
      <c r="B14">
        <f>'Price History'!G14</f>
        <v>65.260000000000005</v>
      </c>
      <c r="C14">
        <f t="shared" si="0"/>
        <v>1044.1600000000001</v>
      </c>
      <c r="D14">
        <f t="shared" si="1"/>
        <v>1071.2</v>
      </c>
    </row>
    <row r="15" spans="1:16" x14ac:dyDescent="0.2">
      <c r="A15" t="str">
        <f>'Price History'!C15</f>
        <v>18/07/2024</v>
      </c>
      <c r="B15">
        <f>'Price History'!G15</f>
        <v>65.010000000000005</v>
      </c>
      <c r="C15">
        <f t="shared" si="0"/>
        <v>1040.1600000000001</v>
      </c>
      <c r="D15">
        <f t="shared" si="1"/>
        <v>1067.2</v>
      </c>
    </row>
    <row r="16" spans="1:16" x14ac:dyDescent="0.2">
      <c r="A16" t="str">
        <f>'Price History'!C16</f>
        <v>19/07/2024</v>
      </c>
      <c r="B16">
        <f>'Price History'!G16</f>
        <v>65.099999999999994</v>
      </c>
      <c r="C16">
        <f t="shared" si="0"/>
        <v>1041.5999999999999</v>
      </c>
      <c r="D16">
        <f t="shared" si="1"/>
        <v>1068.6399999999999</v>
      </c>
    </row>
    <row r="17" spans="1:4" x14ac:dyDescent="0.2">
      <c r="A17" t="str">
        <f>'Price History'!C17</f>
        <v>22/07/2024</v>
      </c>
      <c r="B17">
        <f>'Price History'!G17</f>
        <v>65.89</v>
      </c>
      <c r="C17">
        <f t="shared" si="0"/>
        <v>1054.24</v>
      </c>
      <c r="D17">
        <f t="shared" si="1"/>
        <v>1081.28</v>
      </c>
    </row>
    <row r="18" spans="1:4" x14ac:dyDescent="0.2">
      <c r="A18" t="str">
        <f>'Price History'!C18</f>
        <v>23/07/2024</v>
      </c>
      <c r="B18">
        <f>'Price History'!G18</f>
        <v>67.58</v>
      </c>
      <c r="C18">
        <f t="shared" si="0"/>
        <v>1081.28</v>
      </c>
      <c r="D18">
        <f t="shared" si="1"/>
        <v>1108.32</v>
      </c>
    </row>
    <row r="19" spans="1:4" x14ac:dyDescent="0.2">
      <c r="A19" t="str">
        <f>'Price History'!C19</f>
        <v>24/07/2024</v>
      </c>
      <c r="B19">
        <f>'Price History'!G19</f>
        <v>67.900000000000006</v>
      </c>
      <c r="C19">
        <f t="shared" si="0"/>
        <v>1086.4000000000001</v>
      </c>
      <c r="D19">
        <f t="shared" si="1"/>
        <v>1113.44</v>
      </c>
    </row>
    <row r="20" spans="1:4" x14ac:dyDescent="0.2">
      <c r="A20" t="str">
        <f>'Price History'!C20</f>
        <v>25/07/2024</v>
      </c>
      <c r="B20">
        <f>'Price History'!G20</f>
        <v>66.64</v>
      </c>
      <c r="C20">
        <f t="shared" si="0"/>
        <v>1066.24</v>
      </c>
      <c r="D20">
        <f t="shared" si="1"/>
        <v>1093.28</v>
      </c>
    </row>
    <row r="21" spans="1:4" x14ac:dyDescent="0.2">
      <c r="A21" t="str">
        <f>'Price History'!C21</f>
        <v>26/07/2024</v>
      </c>
      <c r="B21">
        <f>'Price History'!G21</f>
        <v>67.3</v>
      </c>
      <c r="C21">
        <f t="shared" si="0"/>
        <v>1076.8</v>
      </c>
      <c r="D21">
        <f t="shared" si="1"/>
        <v>1103.8399999999999</v>
      </c>
    </row>
    <row r="22" spans="1:4" x14ac:dyDescent="0.2">
      <c r="A22" t="str">
        <f>'Price History'!C22</f>
        <v>29/07/2024</v>
      </c>
      <c r="B22">
        <f>'Price History'!G22</f>
        <v>66.319999999999993</v>
      </c>
      <c r="C22">
        <f t="shared" si="0"/>
        <v>1061.1199999999999</v>
      </c>
      <c r="D22">
        <f t="shared" si="1"/>
        <v>1088.1599999999999</v>
      </c>
    </row>
    <row r="23" spans="1:4" x14ac:dyDescent="0.2">
      <c r="A23" t="str">
        <f>'Price History'!C23</f>
        <v>30/07/2024</v>
      </c>
      <c r="B23">
        <f>'Price History'!G23</f>
        <v>66.760000000000005</v>
      </c>
      <c r="C23">
        <f t="shared" si="0"/>
        <v>1068.1600000000001</v>
      </c>
      <c r="D23">
        <f t="shared" si="1"/>
        <v>1095.2</v>
      </c>
    </row>
    <row r="24" spans="1:4" x14ac:dyDescent="0.2">
      <c r="A24" t="str">
        <f>'Price History'!C24</f>
        <v>31/07/2024</v>
      </c>
      <c r="B24">
        <f>'Price History'!G24</f>
        <v>69.650000000000006</v>
      </c>
      <c r="C24">
        <f t="shared" si="0"/>
        <v>1114.4000000000001</v>
      </c>
      <c r="D24">
        <f t="shared" si="1"/>
        <v>1141.44</v>
      </c>
    </row>
    <row r="25" spans="1:4" x14ac:dyDescent="0.2">
      <c r="A25" t="str">
        <f>'Price History'!C25</f>
        <v>01/08/2024</v>
      </c>
      <c r="B25">
        <f>'Price History'!G25</f>
        <v>70.3</v>
      </c>
      <c r="C25">
        <f t="shared" si="0"/>
        <v>1124.8</v>
      </c>
      <c r="D25">
        <f t="shared" si="1"/>
        <v>1151.8399999999999</v>
      </c>
    </row>
    <row r="26" spans="1:4" x14ac:dyDescent="0.2">
      <c r="A26" t="str">
        <f>'Price History'!C26</f>
        <v>02/08/2024</v>
      </c>
      <c r="B26">
        <f>'Price History'!G26</f>
        <v>68.16</v>
      </c>
      <c r="C26">
        <f t="shared" si="0"/>
        <v>1090.56</v>
      </c>
      <c r="D26">
        <f t="shared" si="1"/>
        <v>1117.5999999999999</v>
      </c>
    </row>
    <row r="27" spans="1:4" x14ac:dyDescent="0.2">
      <c r="A27" t="str">
        <f>'Price History'!C27</f>
        <v>05/08/2024</v>
      </c>
      <c r="B27">
        <f>'Price History'!G27</f>
        <v>65.209999999999994</v>
      </c>
      <c r="C27">
        <f t="shared" si="0"/>
        <v>1043.3599999999999</v>
      </c>
      <c r="D27">
        <f t="shared" si="1"/>
        <v>1070.3999999999999</v>
      </c>
    </row>
    <row r="28" spans="1:4" x14ac:dyDescent="0.2">
      <c r="A28" t="str">
        <f>'Price History'!C28</f>
        <v>06/08/2024</v>
      </c>
      <c r="B28">
        <f>'Price History'!G28</f>
        <v>66.36</v>
      </c>
      <c r="C28">
        <f t="shared" si="0"/>
        <v>1061.76</v>
      </c>
      <c r="D28">
        <f t="shared" si="1"/>
        <v>1088.8</v>
      </c>
    </row>
    <row r="29" spans="1:4" x14ac:dyDescent="0.2">
      <c r="A29" t="str">
        <f>'Price History'!C29</f>
        <v>07/08/2024</v>
      </c>
      <c r="B29">
        <f>'Price History'!G29</f>
        <v>66.78</v>
      </c>
      <c r="C29">
        <f t="shared" si="0"/>
        <v>1068.48</v>
      </c>
      <c r="D29">
        <f t="shared" si="1"/>
        <v>1095.52</v>
      </c>
    </row>
    <row r="30" spans="1:4" x14ac:dyDescent="0.2">
      <c r="A30" t="str">
        <f>'Price History'!C30</f>
        <v>08/08/2024</v>
      </c>
      <c r="B30">
        <f>'Price History'!G30</f>
        <v>66.41</v>
      </c>
      <c r="C30">
        <f t="shared" si="0"/>
        <v>1062.56</v>
      </c>
      <c r="D30">
        <f t="shared" si="1"/>
        <v>1089.5999999999999</v>
      </c>
    </row>
    <row r="31" spans="1:4" x14ac:dyDescent="0.2">
      <c r="A31" t="str">
        <f>'Price History'!C31</f>
        <v>09/08/2024</v>
      </c>
      <c r="B31">
        <f>'Price History'!G31</f>
        <v>67.37</v>
      </c>
      <c r="C31">
        <f t="shared" si="0"/>
        <v>1077.92</v>
      </c>
      <c r="D31">
        <f t="shared" si="1"/>
        <v>1104.96</v>
      </c>
    </row>
    <row r="32" spans="1:4" x14ac:dyDescent="0.2">
      <c r="A32" t="str">
        <f>'Price History'!C32</f>
        <v>12/08/2024</v>
      </c>
      <c r="B32">
        <f>'Price History'!G32</f>
        <v>72.98</v>
      </c>
      <c r="C32">
        <f t="shared" si="0"/>
        <v>1167.68</v>
      </c>
      <c r="D32">
        <f t="shared" si="1"/>
        <v>1194.72</v>
      </c>
    </row>
    <row r="33" spans="1:4" x14ac:dyDescent="0.2">
      <c r="A33" t="str">
        <f>'Price History'!C33</f>
        <v>13/08/2024</v>
      </c>
      <c r="B33">
        <f>'Price History'!G33</f>
        <v>75.930000000000007</v>
      </c>
      <c r="C33">
        <f t="shared" si="0"/>
        <v>1214.8800000000001</v>
      </c>
      <c r="D33">
        <f t="shared" si="1"/>
        <v>1241.92</v>
      </c>
    </row>
    <row r="34" spans="1:4" x14ac:dyDescent="0.2">
      <c r="A34" t="str">
        <f>'Price History'!C34</f>
        <v>14/08/2024</v>
      </c>
      <c r="B34">
        <f>'Price History'!G34</f>
        <v>76.260000000000005</v>
      </c>
      <c r="C34">
        <f t="shared" si="0"/>
        <v>1220.1600000000001</v>
      </c>
      <c r="D34">
        <f t="shared" si="1"/>
        <v>1247.2</v>
      </c>
    </row>
    <row r="35" spans="1:4" x14ac:dyDescent="0.2">
      <c r="A35" t="str">
        <f>'Price History'!C35</f>
        <v>15/08/2024</v>
      </c>
      <c r="B35">
        <f>'Price History'!G35</f>
        <v>75.91</v>
      </c>
      <c r="C35">
        <f t="shared" si="0"/>
        <v>1214.56</v>
      </c>
      <c r="D35">
        <f t="shared" si="1"/>
        <v>1241.5999999999999</v>
      </c>
    </row>
    <row r="36" spans="1:4" x14ac:dyDescent="0.2">
      <c r="A36" t="str">
        <f>'Price History'!C36</f>
        <v>16/08/2024</v>
      </c>
      <c r="B36">
        <f>'Price History'!G36</f>
        <v>77.39</v>
      </c>
      <c r="C36">
        <f t="shared" si="0"/>
        <v>1238.24</v>
      </c>
      <c r="D36">
        <f t="shared" si="1"/>
        <v>1265.28</v>
      </c>
    </row>
    <row r="37" spans="1:4" x14ac:dyDescent="0.2">
      <c r="A37" t="str">
        <f>'Price History'!C37</f>
        <v>19/08/2024</v>
      </c>
      <c r="B37">
        <f>'Price History'!G37</f>
        <v>77.3</v>
      </c>
      <c r="C37">
        <f t="shared" si="0"/>
        <v>1236.8</v>
      </c>
      <c r="D37">
        <f t="shared" si="1"/>
        <v>1263.8399999999999</v>
      </c>
    </row>
    <row r="38" spans="1:4" x14ac:dyDescent="0.2">
      <c r="A38" t="str">
        <f>'Price History'!C38</f>
        <v>20/08/2024</v>
      </c>
      <c r="B38">
        <f>'Price History'!G38</f>
        <v>77.849999999999994</v>
      </c>
      <c r="C38">
        <f t="shared" si="0"/>
        <v>1245.5999999999999</v>
      </c>
      <c r="D38">
        <f t="shared" si="1"/>
        <v>1272.6399999999999</v>
      </c>
    </row>
    <row r="39" spans="1:4" x14ac:dyDescent="0.2">
      <c r="A39" t="str">
        <f>'Price History'!C39</f>
        <v>21/08/2024</v>
      </c>
      <c r="B39">
        <f>'Price History'!G39</f>
        <v>77.260000000000005</v>
      </c>
      <c r="C39">
        <f t="shared" si="0"/>
        <v>1236.1600000000001</v>
      </c>
      <c r="D39">
        <f t="shared" si="1"/>
        <v>1263.2</v>
      </c>
    </row>
    <row r="40" spans="1:4" x14ac:dyDescent="0.2">
      <c r="A40" t="str">
        <f>'Price History'!C40</f>
        <v>22/08/2024</v>
      </c>
      <c r="B40">
        <f>'Price History'!G40</f>
        <v>76.77</v>
      </c>
      <c r="C40">
        <f t="shared" si="0"/>
        <v>1228.32</v>
      </c>
      <c r="D40">
        <f t="shared" si="1"/>
        <v>1255.3599999999999</v>
      </c>
    </row>
    <row r="41" spans="1:4" x14ac:dyDescent="0.2">
      <c r="A41" t="str">
        <f>'Price History'!C41</f>
        <v>23/08/2024</v>
      </c>
      <c r="B41">
        <f>'Price History'!G41</f>
        <v>77.47</v>
      </c>
      <c r="C41">
        <f t="shared" si="0"/>
        <v>1239.52</v>
      </c>
      <c r="D41">
        <f t="shared" si="1"/>
        <v>1266.56</v>
      </c>
    </row>
    <row r="42" spans="1:4" x14ac:dyDescent="0.2">
      <c r="A42" t="str">
        <f>'Price History'!C42</f>
        <v>26/08/2024</v>
      </c>
      <c r="B42">
        <f>'Price History'!G42</f>
        <v>79.2</v>
      </c>
      <c r="C42">
        <f t="shared" si="0"/>
        <v>1267.2</v>
      </c>
      <c r="D42">
        <f t="shared" si="1"/>
        <v>1294.24</v>
      </c>
    </row>
    <row r="43" spans="1:4" x14ac:dyDescent="0.2">
      <c r="A43" t="str">
        <f>'Price History'!C43</f>
        <v>27/08/2024</v>
      </c>
      <c r="B43">
        <f>'Price History'!G43</f>
        <v>78.12</v>
      </c>
      <c r="C43">
        <f t="shared" si="0"/>
        <v>1249.92</v>
      </c>
      <c r="D43">
        <f t="shared" si="1"/>
        <v>1276.96</v>
      </c>
    </row>
    <row r="44" spans="1:4" x14ac:dyDescent="0.2">
      <c r="A44" t="str">
        <f>'Price History'!C44</f>
        <v>28/08/2024</v>
      </c>
      <c r="B44">
        <f>'Price History'!G44</f>
        <v>78.83</v>
      </c>
      <c r="C44">
        <f t="shared" si="0"/>
        <v>1261.28</v>
      </c>
      <c r="D44">
        <f t="shared" si="1"/>
        <v>1288.32</v>
      </c>
    </row>
    <row r="45" spans="1:4" x14ac:dyDescent="0.2">
      <c r="A45" t="str">
        <f>'Price History'!C45</f>
        <v>29/08/2024</v>
      </c>
      <c r="B45">
        <f>'Price History'!G45</f>
        <v>78.260000000000005</v>
      </c>
      <c r="C45">
        <f t="shared" si="0"/>
        <v>1252.1600000000001</v>
      </c>
      <c r="D45">
        <f t="shared" si="1"/>
        <v>1279.2</v>
      </c>
    </row>
    <row r="46" spans="1:4" x14ac:dyDescent="0.2">
      <c r="A46" t="str">
        <f>'Price History'!C46</f>
        <v>30/08/2024</v>
      </c>
      <c r="B46">
        <f>'Price History'!G46</f>
        <v>79.569999999999993</v>
      </c>
      <c r="C46">
        <f t="shared" si="0"/>
        <v>1273.1199999999999</v>
      </c>
      <c r="D46">
        <f t="shared" si="1"/>
        <v>1300.1599999999999</v>
      </c>
    </row>
    <row r="47" spans="1:4" x14ac:dyDescent="0.2">
      <c r="A47" t="str">
        <f>'Price History'!C47</f>
        <v>02/09/2024</v>
      </c>
      <c r="B47">
        <f>'Price History'!G47</f>
        <v>80.98</v>
      </c>
      <c r="C47">
        <f t="shared" si="0"/>
        <v>1295.68</v>
      </c>
      <c r="D47">
        <f t="shared" si="1"/>
        <v>1322.72</v>
      </c>
    </row>
    <row r="48" spans="1:4" x14ac:dyDescent="0.2">
      <c r="A48" t="str">
        <f>'Price History'!C48</f>
        <v>03/09/2024</v>
      </c>
      <c r="B48">
        <f>'Price History'!G48</f>
        <v>81.45</v>
      </c>
      <c r="C48">
        <f t="shared" si="0"/>
        <v>1303.2</v>
      </c>
      <c r="D48">
        <f t="shared" si="1"/>
        <v>1330.24</v>
      </c>
    </row>
    <row r="49" spans="1:4" x14ac:dyDescent="0.2">
      <c r="A49" t="str">
        <f>'Price History'!C49</f>
        <v>04/09/2024</v>
      </c>
      <c r="B49">
        <f>'Price History'!G49</f>
        <v>80.790000000000006</v>
      </c>
      <c r="C49">
        <f t="shared" si="0"/>
        <v>1292.6400000000001</v>
      </c>
      <c r="D49">
        <f t="shared" si="1"/>
        <v>1319.68</v>
      </c>
    </row>
    <row r="50" spans="1:4" x14ac:dyDescent="0.2">
      <c r="A50" t="str">
        <f>'Price History'!C50</f>
        <v>05/09/2024</v>
      </c>
      <c r="B50">
        <f>'Price History'!G50</f>
        <v>80.569999999999993</v>
      </c>
      <c r="C50">
        <f t="shared" si="0"/>
        <v>1289.1199999999999</v>
      </c>
      <c r="D50">
        <f t="shared" si="1"/>
        <v>1316.1599999999999</v>
      </c>
    </row>
    <row r="51" spans="1:4" x14ac:dyDescent="0.2">
      <c r="A51" t="str">
        <f>'Price History'!C51</f>
        <v>06/09/2024</v>
      </c>
      <c r="B51">
        <f>'Price History'!G51</f>
        <v>82</v>
      </c>
      <c r="C51">
        <f t="shared" si="0"/>
        <v>1312</v>
      </c>
      <c r="D51">
        <f t="shared" si="1"/>
        <v>1339.04</v>
      </c>
    </row>
    <row r="52" spans="1:4" x14ac:dyDescent="0.2">
      <c r="A52" t="str">
        <f>'Price History'!C52</f>
        <v>09/09/2024</v>
      </c>
      <c r="B52">
        <f>'Price History'!G52</f>
        <v>80.59</v>
      </c>
      <c r="C52">
        <f t="shared" si="0"/>
        <v>1289.44</v>
      </c>
      <c r="D52">
        <f t="shared" si="1"/>
        <v>1316.48</v>
      </c>
    </row>
    <row r="53" spans="1:4" x14ac:dyDescent="0.2">
      <c r="A53" t="str">
        <f>'Price History'!C53</f>
        <v>10/09/2024</v>
      </c>
      <c r="B53">
        <f>'Price History'!G53</f>
        <v>81.349999999999994</v>
      </c>
      <c r="C53">
        <f t="shared" si="0"/>
        <v>1301.5999999999999</v>
      </c>
      <c r="D53">
        <f t="shared" si="1"/>
        <v>1328.6399999999999</v>
      </c>
    </row>
    <row r="54" spans="1:4" x14ac:dyDescent="0.2">
      <c r="A54" t="str">
        <f>'Price History'!C54</f>
        <v>11/09/2024</v>
      </c>
      <c r="B54">
        <f>'Price History'!G54</f>
        <v>81.67</v>
      </c>
      <c r="C54">
        <f t="shared" si="0"/>
        <v>1306.72</v>
      </c>
      <c r="D54">
        <f t="shared" si="1"/>
        <v>1333.76</v>
      </c>
    </row>
    <row r="55" spans="1:4" x14ac:dyDescent="0.2">
      <c r="A55" t="str">
        <f>'Price History'!C55</f>
        <v>12/09/2024</v>
      </c>
      <c r="B55">
        <f>'Price History'!G55</f>
        <v>82.31</v>
      </c>
      <c r="C55">
        <f t="shared" si="0"/>
        <v>1316.96</v>
      </c>
      <c r="D55">
        <f t="shared" si="1"/>
        <v>1344</v>
      </c>
    </row>
    <row r="56" spans="1:4" x14ac:dyDescent="0.2">
      <c r="A56" t="str">
        <f>'Price History'!C56</f>
        <v>13/09/2024</v>
      </c>
      <c r="B56">
        <f>'Price History'!G56</f>
        <v>81.58</v>
      </c>
      <c r="C56">
        <f t="shared" si="0"/>
        <v>1305.28</v>
      </c>
      <c r="D56">
        <f t="shared" si="1"/>
        <v>1332.32</v>
      </c>
    </row>
    <row r="57" spans="1:4" x14ac:dyDescent="0.2">
      <c r="A57" t="str">
        <f>'Price History'!C57</f>
        <v>16/09/2024</v>
      </c>
      <c r="B57">
        <f>'Price History'!G57</f>
        <v>80.42</v>
      </c>
      <c r="C57">
        <f t="shared" si="0"/>
        <v>1286.72</v>
      </c>
      <c r="D57">
        <f t="shared" si="1"/>
        <v>1313.76</v>
      </c>
    </row>
    <row r="58" spans="1:4" x14ac:dyDescent="0.2">
      <c r="A58" t="str">
        <f>'Price History'!C58</f>
        <v>17/09/2024</v>
      </c>
      <c r="B58">
        <f>'Price History'!G58</f>
        <v>80.760000000000005</v>
      </c>
      <c r="C58">
        <f t="shared" si="0"/>
        <v>1292.1600000000001</v>
      </c>
      <c r="D58">
        <f t="shared" si="1"/>
        <v>1319.2</v>
      </c>
    </row>
    <row r="59" spans="1:4" x14ac:dyDescent="0.2">
      <c r="A59" t="str">
        <f>'Price History'!C59</f>
        <v>18/09/2024</v>
      </c>
      <c r="B59">
        <f>'Price History'!G59</f>
        <v>79.08</v>
      </c>
      <c r="C59">
        <f t="shared" si="0"/>
        <v>1265.28</v>
      </c>
      <c r="D59">
        <f t="shared" si="1"/>
        <v>1292.32</v>
      </c>
    </row>
    <row r="60" spans="1:4" x14ac:dyDescent="0.2">
      <c r="A60" t="str">
        <f>'Price History'!C60</f>
        <v>19/09/2024</v>
      </c>
      <c r="B60">
        <f>'Price History'!G60</f>
        <v>78.81</v>
      </c>
      <c r="C60">
        <f t="shared" si="0"/>
        <v>1260.96</v>
      </c>
      <c r="D60">
        <f t="shared" si="1"/>
        <v>1288</v>
      </c>
    </row>
    <row r="61" spans="1:4" x14ac:dyDescent="0.2">
      <c r="A61" t="str">
        <f>'Price History'!C61</f>
        <v>20/09/2024</v>
      </c>
      <c r="B61">
        <f>'Price History'!G61</f>
        <v>79.88</v>
      </c>
      <c r="C61">
        <f t="shared" si="0"/>
        <v>1278.08</v>
      </c>
      <c r="D61">
        <f t="shared" si="1"/>
        <v>1305.1199999999999</v>
      </c>
    </row>
    <row r="62" spans="1:4" x14ac:dyDescent="0.2">
      <c r="A62" t="str">
        <f>'Price History'!C62</f>
        <v>23/09/2024</v>
      </c>
      <c r="B62">
        <f>'Price History'!G62</f>
        <v>78.25</v>
      </c>
      <c r="C62">
        <f t="shared" si="0"/>
        <v>1252</v>
      </c>
      <c r="D62">
        <f t="shared" si="1"/>
        <v>1279.04</v>
      </c>
    </row>
    <row r="63" spans="1:4" x14ac:dyDescent="0.2">
      <c r="A63" t="str">
        <f>'Price History'!C63</f>
        <v>24/09/2024</v>
      </c>
      <c r="B63">
        <f>'Price History'!G63</f>
        <v>78.86</v>
      </c>
      <c r="C63">
        <f t="shared" si="0"/>
        <v>1261.76</v>
      </c>
      <c r="D63">
        <f t="shared" si="1"/>
        <v>1288.8</v>
      </c>
    </row>
    <row r="64" spans="1:4" x14ac:dyDescent="0.2">
      <c r="A64" t="str">
        <f>'Price History'!C64</f>
        <v>25/09/2024</v>
      </c>
      <c r="B64">
        <f>'Price History'!G64</f>
        <v>78.61</v>
      </c>
      <c r="C64">
        <f t="shared" si="0"/>
        <v>1257.76</v>
      </c>
      <c r="D64">
        <f t="shared" si="1"/>
        <v>1284.8</v>
      </c>
    </row>
    <row r="65" spans="1:4" x14ac:dyDescent="0.2">
      <c r="A65" t="str">
        <f>'Price History'!C65</f>
        <v>26/09/2024</v>
      </c>
      <c r="B65">
        <f>'Price History'!G65</f>
        <v>80.98</v>
      </c>
      <c r="C65">
        <f t="shared" si="0"/>
        <v>1295.68</v>
      </c>
      <c r="D65">
        <f t="shared" si="1"/>
        <v>1322.72</v>
      </c>
    </row>
    <row r="66" spans="1:4" x14ac:dyDescent="0.2">
      <c r="A66" t="str">
        <f>'Price History'!C66</f>
        <v>27/09/2024</v>
      </c>
      <c r="B66">
        <f>'Price History'!G66</f>
        <v>79.84</v>
      </c>
      <c r="C66">
        <f t="shared" si="0"/>
        <v>1277.44</v>
      </c>
      <c r="D66">
        <f t="shared" si="1"/>
        <v>1304.48</v>
      </c>
    </row>
    <row r="67" spans="1:4" x14ac:dyDescent="0.2">
      <c r="A67" t="str">
        <f>'Price History'!C67</f>
        <v>30/09/2024</v>
      </c>
      <c r="B67">
        <f>'Price History'!G67</f>
        <v>79.94</v>
      </c>
      <c r="C67">
        <f t="shared" ref="C67:C130" si="2">B67 * $M$7</f>
        <v>1279.04</v>
      </c>
      <c r="D67">
        <f t="shared" si="1"/>
        <v>1306.08</v>
      </c>
    </row>
    <row r="68" spans="1:4" x14ac:dyDescent="0.2">
      <c r="A68" t="str">
        <f>'Price History'!C68</f>
        <v>01/10/2024</v>
      </c>
      <c r="B68">
        <f>'Price History'!G68</f>
        <v>81.41</v>
      </c>
      <c r="C68">
        <f t="shared" si="2"/>
        <v>1302.56</v>
      </c>
      <c r="D68">
        <f t="shared" ref="D68:D131" si="3">C68+$M$9</f>
        <v>1329.6</v>
      </c>
    </row>
    <row r="69" spans="1:4" x14ac:dyDescent="0.2">
      <c r="A69" t="str">
        <f>'Price History'!C69</f>
        <v>02/10/2024</v>
      </c>
      <c r="B69">
        <f>'Price History'!G69</f>
        <v>81.040000000000006</v>
      </c>
      <c r="C69">
        <f t="shared" si="2"/>
        <v>1296.6400000000001</v>
      </c>
      <c r="D69">
        <f t="shared" si="3"/>
        <v>1323.68</v>
      </c>
    </row>
    <row r="70" spans="1:4" x14ac:dyDescent="0.2">
      <c r="A70" t="str">
        <f>'Price History'!C70</f>
        <v>03/10/2024</v>
      </c>
      <c r="B70">
        <f>'Price History'!G70</f>
        <v>80.5</v>
      </c>
      <c r="C70">
        <f t="shared" si="2"/>
        <v>1288</v>
      </c>
      <c r="D70">
        <f t="shared" si="3"/>
        <v>1315.04</v>
      </c>
    </row>
    <row r="71" spans="1:4" x14ac:dyDescent="0.2">
      <c r="A71" t="str">
        <f>'Price History'!C71</f>
        <v>04/10/2024</v>
      </c>
      <c r="B71">
        <f>'Price History'!G71</f>
        <v>79.22</v>
      </c>
      <c r="C71">
        <f t="shared" si="2"/>
        <v>1267.52</v>
      </c>
      <c r="D71">
        <f t="shared" si="3"/>
        <v>1294.56</v>
      </c>
    </row>
    <row r="72" spans="1:4" x14ac:dyDescent="0.2">
      <c r="A72" t="str">
        <f>'Price History'!C72</f>
        <v>07/10/2024</v>
      </c>
      <c r="B72">
        <f>'Price History'!G72</f>
        <v>79.510000000000005</v>
      </c>
      <c r="C72">
        <f t="shared" si="2"/>
        <v>1272.1600000000001</v>
      </c>
      <c r="D72">
        <f t="shared" si="3"/>
        <v>1299.2</v>
      </c>
    </row>
    <row r="73" spans="1:4" x14ac:dyDescent="0.2">
      <c r="A73" t="str">
        <f>'Price History'!C73</f>
        <v>08/10/2024</v>
      </c>
      <c r="B73">
        <f>'Price History'!G73</f>
        <v>80.489999999999995</v>
      </c>
      <c r="C73">
        <f t="shared" si="2"/>
        <v>1287.8399999999999</v>
      </c>
      <c r="D73">
        <f t="shared" si="3"/>
        <v>1314.8799999999999</v>
      </c>
    </row>
    <row r="74" spans="1:4" x14ac:dyDescent="0.2">
      <c r="A74" t="str">
        <f>'Price History'!C74</f>
        <v>09/10/2024</v>
      </c>
      <c r="B74">
        <f>'Price History'!G74</f>
        <v>81.52</v>
      </c>
      <c r="C74">
        <f t="shared" si="2"/>
        <v>1304.32</v>
      </c>
      <c r="D74">
        <f t="shared" si="3"/>
        <v>1331.36</v>
      </c>
    </row>
    <row r="75" spans="1:4" x14ac:dyDescent="0.2">
      <c r="A75" t="str">
        <f>'Price History'!C75</f>
        <v>10/10/2024</v>
      </c>
      <c r="B75">
        <f>'Price History'!G75</f>
        <v>81.13</v>
      </c>
      <c r="C75">
        <f t="shared" si="2"/>
        <v>1298.08</v>
      </c>
      <c r="D75">
        <f t="shared" si="3"/>
        <v>1325.12</v>
      </c>
    </row>
    <row r="76" spans="1:4" x14ac:dyDescent="0.2">
      <c r="A76" t="str">
        <f>'Price History'!C76</f>
        <v>11/10/2024</v>
      </c>
      <c r="B76">
        <f>'Price History'!G76</f>
        <v>80.31</v>
      </c>
      <c r="C76">
        <f t="shared" si="2"/>
        <v>1284.96</v>
      </c>
      <c r="D76">
        <f t="shared" si="3"/>
        <v>1312</v>
      </c>
    </row>
    <row r="77" spans="1:4" x14ac:dyDescent="0.2">
      <c r="A77" t="str">
        <f>'Price History'!C77</f>
        <v>14/10/2024</v>
      </c>
      <c r="B77">
        <f>'Price History'!G77</f>
        <v>80.540000000000006</v>
      </c>
      <c r="C77">
        <f t="shared" si="2"/>
        <v>1288.6400000000001</v>
      </c>
      <c r="D77">
        <f t="shared" si="3"/>
        <v>1315.68</v>
      </c>
    </row>
    <row r="78" spans="1:4" x14ac:dyDescent="0.2">
      <c r="A78" t="str">
        <f>'Price History'!C78</f>
        <v>15/10/2024</v>
      </c>
      <c r="B78">
        <f>'Price History'!G78</f>
        <v>81.58</v>
      </c>
      <c r="C78">
        <f t="shared" si="2"/>
        <v>1305.28</v>
      </c>
      <c r="D78">
        <f t="shared" si="3"/>
        <v>1332.32</v>
      </c>
    </row>
    <row r="79" spans="1:4" x14ac:dyDescent="0.2">
      <c r="A79" t="str">
        <f>'Price History'!C79</f>
        <v>16/10/2024</v>
      </c>
      <c r="B79">
        <f>'Price History'!G79</f>
        <v>80.89</v>
      </c>
      <c r="C79">
        <f t="shared" si="2"/>
        <v>1294.24</v>
      </c>
      <c r="D79">
        <f t="shared" si="3"/>
        <v>1321.28</v>
      </c>
    </row>
    <row r="80" spans="1:4" x14ac:dyDescent="0.2">
      <c r="A80" t="str">
        <f>'Price History'!C80</f>
        <v>17/10/2024</v>
      </c>
      <c r="B80">
        <f>'Price History'!G80</f>
        <v>82.15</v>
      </c>
      <c r="C80">
        <f t="shared" si="2"/>
        <v>1314.4</v>
      </c>
      <c r="D80">
        <f t="shared" si="3"/>
        <v>1341.44</v>
      </c>
    </row>
    <row r="81" spans="1:4" x14ac:dyDescent="0.2">
      <c r="A81" t="str">
        <f>'Price History'!C81</f>
        <v>18/10/2024</v>
      </c>
      <c r="B81">
        <f>'Price History'!G81</f>
        <v>80.900000000000006</v>
      </c>
      <c r="C81">
        <f t="shared" si="2"/>
        <v>1294.4000000000001</v>
      </c>
      <c r="D81">
        <f t="shared" si="3"/>
        <v>1321.44</v>
      </c>
    </row>
    <row r="82" spans="1:4" x14ac:dyDescent="0.2">
      <c r="A82" t="str">
        <f>'Price History'!C82</f>
        <v>21/10/2024</v>
      </c>
      <c r="B82">
        <f>'Price History'!G82</f>
        <v>81</v>
      </c>
      <c r="C82">
        <f t="shared" si="2"/>
        <v>1296</v>
      </c>
      <c r="D82">
        <f t="shared" si="3"/>
        <v>1323.04</v>
      </c>
    </row>
    <row r="83" spans="1:4" x14ac:dyDescent="0.2">
      <c r="A83" t="str">
        <f>'Price History'!C83</f>
        <v>22/10/2024</v>
      </c>
      <c r="B83">
        <f>'Price History'!G83</f>
        <v>78.819999999999993</v>
      </c>
      <c r="C83">
        <f t="shared" si="2"/>
        <v>1261.1199999999999</v>
      </c>
      <c r="D83">
        <f t="shared" si="3"/>
        <v>1288.1599999999999</v>
      </c>
    </row>
    <row r="84" spans="1:4" x14ac:dyDescent="0.2">
      <c r="A84" t="str">
        <f>'Price History'!C84</f>
        <v>23/10/2024</v>
      </c>
      <c r="B84">
        <f>'Price History'!G84</f>
        <v>80.87</v>
      </c>
      <c r="C84">
        <f t="shared" si="2"/>
        <v>1293.92</v>
      </c>
      <c r="D84">
        <f t="shared" si="3"/>
        <v>1320.96</v>
      </c>
    </row>
    <row r="85" spans="1:4" x14ac:dyDescent="0.2">
      <c r="A85" t="str">
        <f>'Price History'!C85</f>
        <v>24/10/2024</v>
      </c>
      <c r="B85">
        <f>'Price History'!G85</f>
        <v>79.83</v>
      </c>
      <c r="C85">
        <f t="shared" si="2"/>
        <v>1277.28</v>
      </c>
      <c r="D85">
        <f t="shared" si="3"/>
        <v>1304.32</v>
      </c>
    </row>
    <row r="86" spans="1:4" x14ac:dyDescent="0.2">
      <c r="A86" t="str">
        <f>'Price History'!C86</f>
        <v>25/10/2024</v>
      </c>
      <c r="B86">
        <f>'Price History'!G86</f>
        <v>79.959999999999994</v>
      </c>
      <c r="C86">
        <f t="shared" si="2"/>
        <v>1279.3599999999999</v>
      </c>
      <c r="D86">
        <f t="shared" si="3"/>
        <v>1306.3999999999999</v>
      </c>
    </row>
    <row r="87" spans="1:4" x14ac:dyDescent="0.2">
      <c r="A87" t="str">
        <f>'Price History'!C87</f>
        <v>28/10/2024</v>
      </c>
      <c r="B87">
        <f>'Price History'!G87</f>
        <v>79.599999999999994</v>
      </c>
      <c r="C87">
        <f t="shared" si="2"/>
        <v>1273.5999999999999</v>
      </c>
      <c r="D87">
        <f t="shared" si="3"/>
        <v>1300.6399999999999</v>
      </c>
    </row>
    <row r="88" spans="1:4" x14ac:dyDescent="0.2">
      <c r="A88" t="str">
        <f>'Price History'!C88</f>
        <v>29/10/2024</v>
      </c>
      <c r="B88">
        <f>'Price History'!G88</f>
        <v>79.849999999999994</v>
      </c>
      <c r="C88">
        <f t="shared" si="2"/>
        <v>1277.5999999999999</v>
      </c>
      <c r="D88">
        <f t="shared" si="3"/>
        <v>1304.6399999999999</v>
      </c>
    </row>
    <row r="89" spans="1:4" x14ac:dyDescent="0.2">
      <c r="A89" t="str">
        <f>'Price History'!C89</f>
        <v>30/10/2024</v>
      </c>
      <c r="B89">
        <f>'Price History'!G89</f>
        <v>77.91</v>
      </c>
      <c r="C89">
        <f t="shared" si="2"/>
        <v>1246.56</v>
      </c>
      <c r="D89">
        <f t="shared" si="3"/>
        <v>1273.5999999999999</v>
      </c>
    </row>
    <row r="90" spans="1:4" x14ac:dyDescent="0.2">
      <c r="A90" t="str">
        <f>'Price History'!C90</f>
        <v>31/10/2024</v>
      </c>
      <c r="B90">
        <f>'Price History'!G90</f>
        <v>82.03</v>
      </c>
      <c r="C90">
        <f t="shared" si="2"/>
        <v>1312.48</v>
      </c>
      <c r="D90">
        <f t="shared" si="3"/>
        <v>1339.52</v>
      </c>
    </row>
    <row r="91" spans="1:4" x14ac:dyDescent="0.2">
      <c r="A91" t="str">
        <f>'Price History'!C91</f>
        <v>01/11/2024</v>
      </c>
      <c r="B91">
        <f>'Price History'!G91</f>
        <v>81.83</v>
      </c>
      <c r="C91">
        <f t="shared" si="2"/>
        <v>1309.28</v>
      </c>
      <c r="D91">
        <f t="shared" si="3"/>
        <v>1336.32</v>
      </c>
    </row>
    <row r="92" spans="1:4" x14ac:dyDescent="0.2">
      <c r="A92" t="str">
        <f>'Price History'!C92</f>
        <v>04/11/2024</v>
      </c>
      <c r="B92">
        <f>'Price History'!G92</f>
        <v>81.66</v>
      </c>
      <c r="C92">
        <f t="shared" si="2"/>
        <v>1306.56</v>
      </c>
      <c r="D92">
        <f t="shared" si="3"/>
        <v>1333.6</v>
      </c>
    </row>
    <row r="93" spans="1:4" x14ac:dyDescent="0.2">
      <c r="A93" t="str">
        <f>'Price History'!C93</f>
        <v>05/11/2024</v>
      </c>
      <c r="B93">
        <f>'Price History'!G93</f>
        <v>80.38</v>
      </c>
      <c r="C93">
        <f t="shared" si="2"/>
        <v>1286.08</v>
      </c>
      <c r="D93">
        <f t="shared" si="3"/>
        <v>1313.12</v>
      </c>
    </row>
    <row r="94" spans="1:4" x14ac:dyDescent="0.2">
      <c r="A94" t="str">
        <f>'Price History'!C94</f>
        <v>06/11/2024</v>
      </c>
      <c r="B94">
        <f>'Price History'!G94</f>
        <v>82.56</v>
      </c>
      <c r="C94">
        <f t="shared" si="2"/>
        <v>1320.96</v>
      </c>
      <c r="D94">
        <f t="shared" si="3"/>
        <v>1348</v>
      </c>
    </row>
    <row r="95" spans="1:4" x14ac:dyDescent="0.2">
      <c r="A95" t="str">
        <f>'Price History'!C95</f>
        <v>07/11/2024</v>
      </c>
      <c r="B95">
        <f>'Price History'!G95</f>
        <v>81.81</v>
      </c>
      <c r="C95">
        <f t="shared" si="2"/>
        <v>1308.96</v>
      </c>
      <c r="D95">
        <f t="shared" si="3"/>
        <v>1336</v>
      </c>
    </row>
    <row r="96" spans="1:4" x14ac:dyDescent="0.2">
      <c r="A96" t="str">
        <f>'Price History'!C96</f>
        <v>08/11/2024</v>
      </c>
      <c r="B96">
        <f>'Price History'!G96</f>
        <v>85</v>
      </c>
      <c r="C96">
        <f t="shared" si="2"/>
        <v>1360</v>
      </c>
      <c r="D96">
        <f t="shared" si="3"/>
        <v>1387.04</v>
      </c>
    </row>
    <row r="97" spans="1:4" x14ac:dyDescent="0.2">
      <c r="A97" t="str">
        <f>'Price History'!C97</f>
        <v>11/11/2024</v>
      </c>
      <c r="B97">
        <f>'Price History'!G97</f>
        <v>85.62</v>
      </c>
      <c r="C97">
        <f t="shared" si="2"/>
        <v>1369.92</v>
      </c>
      <c r="D97">
        <f t="shared" si="3"/>
        <v>1396.96</v>
      </c>
    </row>
    <row r="98" spans="1:4" x14ac:dyDescent="0.2">
      <c r="A98" t="str">
        <f>'Price History'!C98</f>
        <v>12/11/2024</v>
      </c>
      <c r="B98">
        <f>'Price History'!G98</f>
        <v>87.65</v>
      </c>
      <c r="C98">
        <f t="shared" si="2"/>
        <v>1402.4</v>
      </c>
      <c r="D98">
        <f t="shared" si="3"/>
        <v>1429.44</v>
      </c>
    </row>
    <row r="99" spans="1:4" x14ac:dyDescent="0.2">
      <c r="A99" t="str">
        <f>'Price History'!C99</f>
        <v>13/11/2024</v>
      </c>
      <c r="B99">
        <f>'Price History'!G99</f>
        <v>87.57</v>
      </c>
      <c r="C99">
        <f t="shared" si="2"/>
        <v>1401.12</v>
      </c>
      <c r="D99">
        <f t="shared" si="3"/>
        <v>1428.1599999999999</v>
      </c>
    </row>
    <row r="100" spans="1:4" x14ac:dyDescent="0.2">
      <c r="A100" t="str">
        <f>'Price History'!C100</f>
        <v>14/11/2024</v>
      </c>
      <c r="B100">
        <f>'Price History'!G100</f>
        <v>87.95</v>
      </c>
      <c r="C100">
        <f t="shared" si="2"/>
        <v>1407.2</v>
      </c>
      <c r="D100">
        <f t="shared" si="3"/>
        <v>1434.24</v>
      </c>
    </row>
    <row r="101" spans="1:4" x14ac:dyDescent="0.2">
      <c r="A101" t="str">
        <f>'Price History'!C101</f>
        <v>15/11/2024</v>
      </c>
      <c r="B101">
        <f>'Price History'!G101</f>
        <v>89.47</v>
      </c>
      <c r="C101">
        <f t="shared" si="2"/>
        <v>1431.52</v>
      </c>
      <c r="D101">
        <f t="shared" si="3"/>
        <v>1458.56</v>
      </c>
    </row>
    <row r="102" spans="1:4" x14ac:dyDescent="0.2">
      <c r="A102" t="str">
        <f>'Price History'!C102</f>
        <v>18/11/2024</v>
      </c>
      <c r="B102">
        <f>'Price History'!G102</f>
        <v>89.21</v>
      </c>
      <c r="C102">
        <f t="shared" si="2"/>
        <v>1427.36</v>
      </c>
      <c r="D102">
        <f t="shared" si="3"/>
        <v>1454.3999999999999</v>
      </c>
    </row>
    <row r="103" spans="1:4" x14ac:dyDescent="0.2">
      <c r="A103" t="str">
        <f>'Price History'!C103</f>
        <v>19/11/2024</v>
      </c>
      <c r="B103">
        <f>'Price History'!G103</f>
        <v>89.72</v>
      </c>
      <c r="C103">
        <f t="shared" si="2"/>
        <v>1435.52</v>
      </c>
      <c r="D103">
        <f t="shared" si="3"/>
        <v>1462.56</v>
      </c>
    </row>
    <row r="104" spans="1:4" x14ac:dyDescent="0.2">
      <c r="A104" t="str">
        <f>'Price History'!C104</f>
        <v>20/11/2024</v>
      </c>
      <c r="B104">
        <f>'Price History'!G104</f>
        <v>88.61</v>
      </c>
      <c r="C104">
        <f t="shared" si="2"/>
        <v>1417.76</v>
      </c>
      <c r="D104">
        <f t="shared" si="3"/>
        <v>1444.8</v>
      </c>
    </row>
    <row r="105" spans="1:4" x14ac:dyDescent="0.2">
      <c r="A105" t="str">
        <f>'Price History'!C105</f>
        <v>21/11/2024</v>
      </c>
      <c r="B105">
        <f>'Price History'!G105</f>
        <v>88.68</v>
      </c>
      <c r="C105">
        <f t="shared" si="2"/>
        <v>1418.88</v>
      </c>
      <c r="D105">
        <f t="shared" si="3"/>
        <v>1445.92</v>
      </c>
    </row>
    <row r="106" spans="1:4" x14ac:dyDescent="0.2">
      <c r="A106" t="str">
        <f>'Price History'!C106</f>
        <v>22/11/2024</v>
      </c>
      <c r="B106">
        <f>'Price History'!G106</f>
        <v>90.06</v>
      </c>
      <c r="C106">
        <f t="shared" si="2"/>
        <v>1440.96</v>
      </c>
      <c r="D106">
        <f t="shared" si="3"/>
        <v>1468</v>
      </c>
    </row>
    <row r="107" spans="1:4" x14ac:dyDescent="0.2">
      <c r="A107" t="str">
        <f>'Price History'!C107</f>
        <v>25/11/2024</v>
      </c>
      <c r="B107">
        <f>'Price History'!G107</f>
        <v>90.46</v>
      </c>
      <c r="C107">
        <f t="shared" si="2"/>
        <v>1447.36</v>
      </c>
      <c r="D107">
        <f t="shared" si="3"/>
        <v>1474.3999999999999</v>
      </c>
    </row>
    <row r="108" spans="1:4" x14ac:dyDescent="0.2">
      <c r="A108" t="str">
        <f>'Price History'!C108</f>
        <v>26/11/2024</v>
      </c>
      <c r="B108">
        <f>'Price History'!G108</f>
        <v>90.22</v>
      </c>
      <c r="C108">
        <f t="shared" si="2"/>
        <v>1443.52</v>
      </c>
      <c r="D108">
        <f t="shared" si="3"/>
        <v>1470.56</v>
      </c>
    </row>
    <row r="109" spans="1:4" x14ac:dyDescent="0.2">
      <c r="A109" t="str">
        <f>'Price History'!C109</f>
        <v>27/11/2024</v>
      </c>
      <c r="B109">
        <f>'Price History'!G109</f>
        <v>90.95</v>
      </c>
      <c r="C109">
        <f t="shared" si="2"/>
        <v>1455.2</v>
      </c>
      <c r="D109">
        <f t="shared" si="3"/>
        <v>1482.24</v>
      </c>
    </row>
    <row r="110" spans="1:4" x14ac:dyDescent="0.2">
      <c r="A110" t="str">
        <f>'Price History'!C110</f>
        <v>28/11/2024</v>
      </c>
      <c r="B110">
        <f>'Price History'!G110</f>
        <v>91.17</v>
      </c>
      <c r="C110">
        <f t="shared" si="2"/>
        <v>1458.72</v>
      </c>
      <c r="D110">
        <f t="shared" si="3"/>
        <v>1485.76</v>
      </c>
    </row>
    <row r="111" spans="1:4" x14ac:dyDescent="0.2">
      <c r="A111" t="str">
        <f>'Price History'!C111</f>
        <v>29/11/2024</v>
      </c>
      <c r="B111">
        <f>'Price History'!G111</f>
        <v>90.86</v>
      </c>
      <c r="C111">
        <f t="shared" si="2"/>
        <v>1453.76</v>
      </c>
      <c r="D111">
        <f t="shared" si="3"/>
        <v>1480.8</v>
      </c>
    </row>
    <row r="112" spans="1:4" x14ac:dyDescent="0.2">
      <c r="A112" t="str">
        <f>'Price History'!C112</f>
        <v>02/12/2024</v>
      </c>
      <c r="B112">
        <f>'Price History'!G112</f>
        <v>91.18</v>
      </c>
      <c r="C112">
        <f t="shared" si="2"/>
        <v>1458.88</v>
      </c>
      <c r="D112">
        <f t="shared" si="3"/>
        <v>1485.92</v>
      </c>
    </row>
    <row r="113" spans="1:4" x14ac:dyDescent="0.2">
      <c r="A113" t="str">
        <f>'Price History'!C113</f>
        <v>03/12/2024</v>
      </c>
      <c r="B113">
        <f>'Price History'!G113</f>
        <v>92.8</v>
      </c>
      <c r="C113">
        <f t="shared" si="2"/>
        <v>1484.8</v>
      </c>
      <c r="D113">
        <f t="shared" si="3"/>
        <v>1511.84</v>
      </c>
    </row>
    <row r="114" spans="1:4" x14ac:dyDescent="0.2">
      <c r="A114" t="str">
        <f>'Price History'!C114</f>
        <v>04/12/2024</v>
      </c>
      <c r="B114">
        <f>'Price History'!G114</f>
        <v>93</v>
      </c>
      <c r="C114">
        <f t="shared" si="2"/>
        <v>1488</v>
      </c>
      <c r="D114">
        <f t="shared" si="3"/>
        <v>1515.04</v>
      </c>
    </row>
    <row r="115" spans="1:4" x14ac:dyDescent="0.2">
      <c r="A115" t="str">
        <f>'Price History'!C115</f>
        <v>05/12/2024</v>
      </c>
      <c r="B115">
        <f>'Price History'!G115</f>
        <v>94.19</v>
      </c>
      <c r="C115">
        <f t="shared" si="2"/>
        <v>1507.04</v>
      </c>
      <c r="D115">
        <f t="shared" si="3"/>
        <v>1534.08</v>
      </c>
    </row>
    <row r="116" spans="1:4" x14ac:dyDescent="0.2">
      <c r="A116" t="str">
        <f>'Price History'!C116</f>
        <v>06/12/2024</v>
      </c>
      <c r="B116">
        <f>'Price History'!G116</f>
        <v>94.8</v>
      </c>
      <c r="C116">
        <f t="shared" si="2"/>
        <v>1516.8</v>
      </c>
      <c r="D116">
        <f t="shared" si="3"/>
        <v>1543.84</v>
      </c>
    </row>
    <row r="117" spans="1:4" x14ac:dyDescent="0.2">
      <c r="A117" t="str">
        <f>'Price History'!C117</f>
        <v>09/12/2024</v>
      </c>
      <c r="B117">
        <f>'Price History'!G117</f>
        <v>95.2</v>
      </c>
      <c r="C117">
        <f t="shared" si="2"/>
        <v>1523.2</v>
      </c>
      <c r="D117">
        <f t="shared" si="3"/>
        <v>1550.24</v>
      </c>
    </row>
    <row r="118" spans="1:4" x14ac:dyDescent="0.2">
      <c r="A118" t="str">
        <f>'Price History'!C118</f>
        <v>10/12/2024</v>
      </c>
      <c r="B118">
        <f>'Price History'!G118</f>
        <v>93.24</v>
      </c>
      <c r="C118">
        <f t="shared" si="2"/>
        <v>1491.84</v>
      </c>
      <c r="D118">
        <f t="shared" si="3"/>
        <v>1518.8799999999999</v>
      </c>
    </row>
    <row r="119" spans="1:4" x14ac:dyDescent="0.2">
      <c r="A119" t="str">
        <f>'Price History'!C119</f>
        <v>11/12/2024</v>
      </c>
      <c r="B119">
        <f>'Price History'!G119</f>
        <v>93.16</v>
      </c>
      <c r="C119">
        <f t="shared" si="2"/>
        <v>1490.56</v>
      </c>
      <c r="D119">
        <f t="shared" si="3"/>
        <v>1517.6</v>
      </c>
    </row>
    <row r="120" spans="1:4" x14ac:dyDescent="0.2">
      <c r="A120" t="str">
        <f>'Price History'!C120</f>
        <v>12/12/2024</v>
      </c>
      <c r="B120">
        <f>'Price History'!G120</f>
        <v>93.47</v>
      </c>
      <c r="C120">
        <f t="shared" si="2"/>
        <v>1495.52</v>
      </c>
      <c r="D120">
        <f t="shared" si="3"/>
        <v>1522.56</v>
      </c>
    </row>
    <row r="121" spans="1:4" x14ac:dyDescent="0.2">
      <c r="A121" t="str">
        <f>'Price History'!C121</f>
        <v>13/12/2024</v>
      </c>
      <c r="B121">
        <f>'Price History'!G121</f>
        <v>95</v>
      </c>
      <c r="C121">
        <f t="shared" si="2"/>
        <v>1520</v>
      </c>
      <c r="D121">
        <f t="shared" si="3"/>
        <v>1547.04</v>
      </c>
    </row>
    <row r="122" spans="1:4" x14ac:dyDescent="0.2">
      <c r="A122" t="str">
        <f>'Price History'!C122</f>
        <v>16/12/2024</v>
      </c>
      <c r="B122">
        <f>'Price History'!G122</f>
        <v>94.01</v>
      </c>
      <c r="C122">
        <f t="shared" si="2"/>
        <v>1504.16</v>
      </c>
      <c r="D122">
        <f t="shared" si="3"/>
        <v>1531.2</v>
      </c>
    </row>
    <row r="123" spans="1:4" x14ac:dyDescent="0.2">
      <c r="A123" t="str">
        <f>'Price History'!C123</f>
        <v>17/12/2024</v>
      </c>
      <c r="B123">
        <f>'Price History'!G123</f>
        <v>96.02</v>
      </c>
      <c r="C123">
        <f t="shared" si="2"/>
        <v>1536.32</v>
      </c>
      <c r="D123">
        <f t="shared" si="3"/>
        <v>1563.36</v>
      </c>
    </row>
    <row r="124" spans="1:4" x14ac:dyDescent="0.2">
      <c r="A124" t="str">
        <f>'Price History'!C124</f>
        <v>18/12/2024</v>
      </c>
      <c r="B124">
        <f>'Price History'!G124</f>
        <v>96.38</v>
      </c>
      <c r="C124">
        <f t="shared" si="2"/>
        <v>1542.08</v>
      </c>
      <c r="D124">
        <f t="shared" si="3"/>
        <v>1569.12</v>
      </c>
    </row>
    <row r="125" spans="1:4" x14ac:dyDescent="0.2">
      <c r="A125" t="str">
        <f>'Price History'!C125</f>
        <v>19/12/2024</v>
      </c>
      <c r="B125">
        <f>'Price History'!G125</f>
        <v>94.11</v>
      </c>
      <c r="C125">
        <f t="shared" si="2"/>
        <v>1505.76</v>
      </c>
      <c r="D125">
        <f t="shared" si="3"/>
        <v>1532.8</v>
      </c>
    </row>
    <row r="126" spans="1:4" x14ac:dyDescent="0.2">
      <c r="A126" t="str">
        <f>'Price History'!C126</f>
        <v>20/12/2024</v>
      </c>
      <c r="B126">
        <f>'Price History'!G126</f>
        <v>91.9</v>
      </c>
      <c r="C126">
        <f t="shared" si="2"/>
        <v>1470.4</v>
      </c>
      <c r="D126">
        <f t="shared" si="3"/>
        <v>1497.44</v>
      </c>
    </row>
    <row r="127" spans="1:4" x14ac:dyDescent="0.2">
      <c r="A127" t="str">
        <f>'Price History'!C127</f>
        <v>23/12/2024</v>
      </c>
      <c r="B127">
        <f>'Price History'!G127</f>
        <v>95.27</v>
      </c>
      <c r="C127">
        <f t="shared" si="2"/>
        <v>1524.32</v>
      </c>
      <c r="D127">
        <f t="shared" si="3"/>
        <v>1551.36</v>
      </c>
    </row>
    <row r="128" spans="1:4" x14ac:dyDescent="0.2">
      <c r="A128" t="str">
        <f>'Price History'!C128</f>
        <v>24/12/2024</v>
      </c>
      <c r="B128">
        <f>'Price History'!G128</f>
        <v>96</v>
      </c>
      <c r="C128">
        <f t="shared" si="2"/>
        <v>1536</v>
      </c>
      <c r="D128">
        <f t="shared" si="3"/>
        <v>1563.04</v>
      </c>
    </row>
    <row r="129" spans="1:4" x14ac:dyDescent="0.2">
      <c r="A129" t="str">
        <f>'Price History'!C129</f>
        <v>27/12/2024</v>
      </c>
      <c r="B129">
        <f>'Price History'!G129</f>
        <v>96.62</v>
      </c>
      <c r="C129">
        <f t="shared" si="2"/>
        <v>1545.92</v>
      </c>
      <c r="D129">
        <f t="shared" si="3"/>
        <v>1572.96</v>
      </c>
    </row>
    <row r="130" spans="1:4" x14ac:dyDescent="0.2">
      <c r="A130" t="str">
        <f>'Price History'!C130</f>
        <v>30/12/2024</v>
      </c>
      <c r="B130">
        <f>'Price History'!G130</f>
        <v>96.63</v>
      </c>
      <c r="C130">
        <f t="shared" si="2"/>
        <v>1546.08</v>
      </c>
      <c r="D130">
        <f t="shared" si="3"/>
        <v>1573.12</v>
      </c>
    </row>
    <row r="131" spans="1:4" x14ac:dyDescent="0.2">
      <c r="A131" t="str">
        <f>'Price History'!C131</f>
        <v>31/12/2024</v>
      </c>
      <c r="B131">
        <f>'Price History'!G131</f>
        <v>92.68</v>
      </c>
      <c r="C131">
        <f t="shared" ref="C131:C194" si="4">B131 * $M$7</f>
        <v>1482.88</v>
      </c>
      <c r="D131">
        <f t="shared" si="3"/>
        <v>1509.92</v>
      </c>
    </row>
    <row r="132" spans="1:4" x14ac:dyDescent="0.2">
      <c r="A132" t="str">
        <f>'Price History'!C132</f>
        <v>02/01/2025</v>
      </c>
      <c r="B132">
        <f>'Price History'!G132</f>
        <v>94.59</v>
      </c>
      <c r="C132">
        <f t="shared" si="4"/>
        <v>1513.44</v>
      </c>
      <c r="D132">
        <f t="shared" ref="D132:D195" si="5">C132+$M$9</f>
        <v>1540.48</v>
      </c>
    </row>
    <row r="133" spans="1:4" x14ac:dyDescent="0.2">
      <c r="A133" t="str">
        <f>'Price History'!C133</f>
        <v>03/01/2025</v>
      </c>
      <c r="B133">
        <f>'Price History'!G133</f>
        <v>94.95</v>
      </c>
      <c r="C133">
        <f t="shared" si="4"/>
        <v>1519.2</v>
      </c>
      <c r="D133">
        <f t="shared" si="5"/>
        <v>1546.24</v>
      </c>
    </row>
    <row r="134" spans="1:4" x14ac:dyDescent="0.2">
      <c r="A134" t="str">
        <f>'Price History'!C134</f>
        <v>06/01/2025</v>
      </c>
      <c r="B134">
        <f>'Price History'!G134</f>
        <v>95.23</v>
      </c>
      <c r="C134">
        <f t="shared" si="4"/>
        <v>1523.68</v>
      </c>
      <c r="D134">
        <f t="shared" si="5"/>
        <v>1550.72</v>
      </c>
    </row>
    <row r="135" spans="1:4" x14ac:dyDescent="0.2">
      <c r="A135" t="str">
        <f>'Price History'!C135</f>
        <v>07/01/2025</v>
      </c>
      <c r="B135">
        <f>'Price History'!G135</f>
        <v>95.3</v>
      </c>
      <c r="C135">
        <f t="shared" si="4"/>
        <v>1524.8</v>
      </c>
      <c r="D135">
        <f t="shared" si="5"/>
        <v>1551.84</v>
      </c>
    </row>
    <row r="136" spans="1:4" x14ac:dyDescent="0.2">
      <c r="A136" t="str">
        <f>'Price History'!C136</f>
        <v>08/01/2025</v>
      </c>
      <c r="B136">
        <f>'Price History'!G136</f>
        <v>96.14</v>
      </c>
      <c r="C136">
        <f t="shared" si="4"/>
        <v>1538.24</v>
      </c>
      <c r="D136">
        <f t="shared" si="5"/>
        <v>1565.28</v>
      </c>
    </row>
    <row r="137" spans="1:4" x14ac:dyDescent="0.2">
      <c r="A137" t="str">
        <f>'Price History'!C137</f>
        <v>09/01/2025</v>
      </c>
      <c r="B137">
        <f>'Price History'!G137</f>
        <v>96.4</v>
      </c>
      <c r="C137">
        <f t="shared" si="4"/>
        <v>1542.4</v>
      </c>
      <c r="D137">
        <f t="shared" si="5"/>
        <v>1569.44</v>
      </c>
    </row>
    <row r="138" spans="1:4" x14ac:dyDescent="0.2">
      <c r="A138" t="str">
        <f>'Price History'!C138</f>
        <v>10/01/2025</v>
      </c>
      <c r="B138">
        <f>'Price History'!G138</f>
        <v>97.04</v>
      </c>
      <c r="C138">
        <f t="shared" si="4"/>
        <v>1552.64</v>
      </c>
      <c r="D138">
        <f t="shared" si="5"/>
        <v>1579.68</v>
      </c>
    </row>
    <row r="139" spans="1:4" x14ac:dyDescent="0.2">
      <c r="A139" t="str">
        <f>'Price History'!C139</f>
        <v>13/01/2025</v>
      </c>
      <c r="B139">
        <f>'Price History'!G139</f>
        <v>96.5</v>
      </c>
      <c r="C139">
        <f t="shared" si="4"/>
        <v>1544</v>
      </c>
      <c r="D139">
        <f t="shared" si="5"/>
        <v>1571.04</v>
      </c>
    </row>
    <row r="140" spans="1:4" x14ac:dyDescent="0.2">
      <c r="A140" t="str">
        <f>'Price History'!C140</f>
        <v>14/01/2025</v>
      </c>
      <c r="B140">
        <f>'Price History'!G140</f>
        <v>94.92</v>
      </c>
      <c r="C140">
        <f t="shared" si="4"/>
        <v>1518.72</v>
      </c>
      <c r="D140">
        <f t="shared" si="5"/>
        <v>1545.76</v>
      </c>
    </row>
    <row r="141" spans="1:4" x14ac:dyDescent="0.2">
      <c r="A141" t="str">
        <f>'Price History'!C141</f>
        <v>15/01/2025</v>
      </c>
      <c r="B141">
        <f>'Price History'!G141</f>
        <v>94.22</v>
      </c>
      <c r="C141">
        <f t="shared" si="4"/>
        <v>1507.52</v>
      </c>
      <c r="D141">
        <f t="shared" si="5"/>
        <v>1534.56</v>
      </c>
    </row>
    <row r="142" spans="1:4" x14ac:dyDescent="0.2">
      <c r="A142" t="str">
        <f>'Price History'!C142</f>
        <v>16/01/2025</v>
      </c>
      <c r="B142">
        <f>'Price History'!G142</f>
        <v>94.11</v>
      </c>
      <c r="C142">
        <f t="shared" si="4"/>
        <v>1505.76</v>
      </c>
      <c r="D142">
        <f t="shared" si="5"/>
        <v>1532.8</v>
      </c>
    </row>
    <row r="143" spans="1:4" x14ac:dyDescent="0.2">
      <c r="A143" t="str">
        <f>'Price History'!C143</f>
        <v>17/01/2025</v>
      </c>
      <c r="B143">
        <f>'Price History'!G143</f>
        <v>92.09</v>
      </c>
      <c r="C143">
        <f t="shared" si="4"/>
        <v>1473.44</v>
      </c>
      <c r="D143">
        <f t="shared" si="5"/>
        <v>1500.48</v>
      </c>
    </row>
    <row r="144" spans="1:4" x14ac:dyDescent="0.2">
      <c r="A144" t="str">
        <f>'Price History'!C144</f>
        <v>20/01/2025</v>
      </c>
      <c r="B144">
        <f>'Price History'!G144</f>
        <v>94.85</v>
      </c>
      <c r="C144">
        <f t="shared" si="4"/>
        <v>1517.6</v>
      </c>
      <c r="D144">
        <f t="shared" si="5"/>
        <v>1544.6399999999999</v>
      </c>
    </row>
    <row r="145" spans="1:4" x14ac:dyDescent="0.2">
      <c r="A145" t="str">
        <f>'Price History'!C145</f>
        <v>21/01/2025</v>
      </c>
      <c r="B145">
        <f>'Price History'!G145</f>
        <v>98.01</v>
      </c>
      <c r="C145">
        <f t="shared" si="4"/>
        <v>1568.16</v>
      </c>
      <c r="D145">
        <f t="shared" si="5"/>
        <v>1595.2</v>
      </c>
    </row>
    <row r="146" spans="1:4" x14ac:dyDescent="0.2">
      <c r="A146" t="str">
        <f>'Price History'!C146</f>
        <v>22/01/2025</v>
      </c>
      <c r="B146">
        <f>'Price History'!G146</f>
        <v>100.64</v>
      </c>
      <c r="C146">
        <f t="shared" si="4"/>
        <v>1610.24</v>
      </c>
      <c r="D146">
        <f t="shared" si="5"/>
        <v>1637.28</v>
      </c>
    </row>
    <row r="147" spans="1:4" x14ac:dyDescent="0.2">
      <c r="A147" t="str">
        <f>'Price History'!C147</f>
        <v>23/01/2025</v>
      </c>
      <c r="B147">
        <f>'Price History'!G147</f>
        <v>98.48</v>
      </c>
      <c r="C147">
        <f t="shared" si="4"/>
        <v>1575.68</v>
      </c>
      <c r="D147">
        <f t="shared" si="5"/>
        <v>1602.72</v>
      </c>
    </row>
    <row r="148" spans="1:4" x14ac:dyDescent="0.2">
      <c r="A148" t="str">
        <f>'Price History'!C148</f>
        <v>24/01/2025</v>
      </c>
      <c r="B148">
        <f>'Price History'!G148</f>
        <v>98.05</v>
      </c>
      <c r="C148">
        <f t="shared" si="4"/>
        <v>1568.8</v>
      </c>
      <c r="D148">
        <f t="shared" si="5"/>
        <v>1595.84</v>
      </c>
    </row>
    <row r="149" spans="1:4" x14ac:dyDescent="0.2">
      <c r="A149" t="str">
        <f>'Price History'!C149</f>
        <v>28/01/2025</v>
      </c>
      <c r="B149">
        <f>'Price History'!G149</f>
        <v>98.4</v>
      </c>
      <c r="C149">
        <f t="shared" si="4"/>
        <v>1574.4</v>
      </c>
      <c r="D149">
        <f t="shared" si="5"/>
        <v>1601.44</v>
      </c>
    </row>
    <row r="150" spans="1:4" x14ac:dyDescent="0.2">
      <c r="A150" t="str">
        <f>'Price History'!C150</f>
        <v>29/01/2025</v>
      </c>
      <c r="B150">
        <f>'Price History'!G150</f>
        <v>100.27</v>
      </c>
      <c r="C150">
        <f t="shared" si="4"/>
        <v>1604.32</v>
      </c>
      <c r="D150">
        <f t="shared" si="5"/>
        <v>1631.36</v>
      </c>
    </row>
    <row r="151" spans="1:4" x14ac:dyDescent="0.2">
      <c r="A151" t="str">
        <f>'Price History'!C151</f>
        <v>30/01/2025</v>
      </c>
      <c r="B151">
        <f>'Price History'!G151</f>
        <v>100.88</v>
      </c>
      <c r="C151">
        <f t="shared" si="4"/>
        <v>1614.08</v>
      </c>
      <c r="D151">
        <f t="shared" si="5"/>
        <v>1641.12</v>
      </c>
    </row>
    <row r="152" spans="1:4" x14ac:dyDescent="0.2">
      <c r="A152" t="str">
        <f>'Price History'!C152</f>
        <v>31/01/2025</v>
      </c>
      <c r="B152">
        <f>'Price History'!G152</f>
        <v>101.51</v>
      </c>
      <c r="C152">
        <f t="shared" si="4"/>
        <v>1624.16</v>
      </c>
      <c r="D152">
        <f t="shared" si="5"/>
        <v>1651.2</v>
      </c>
    </row>
    <row r="153" spans="1:4" x14ac:dyDescent="0.2">
      <c r="A153" t="str">
        <f>'Price History'!C153</f>
        <v>03/02/2025</v>
      </c>
      <c r="B153">
        <f>'Price History'!G153</f>
        <v>101.25</v>
      </c>
      <c r="C153">
        <f t="shared" si="4"/>
        <v>1620</v>
      </c>
      <c r="D153">
        <f t="shared" si="5"/>
        <v>1647.04</v>
      </c>
    </row>
    <row r="154" spans="1:4" x14ac:dyDescent="0.2">
      <c r="A154" t="str">
        <f>'Price History'!C154</f>
        <v>04/02/2025</v>
      </c>
      <c r="B154">
        <f>'Price History'!G154</f>
        <v>101.72</v>
      </c>
      <c r="C154">
        <f t="shared" si="4"/>
        <v>1627.52</v>
      </c>
      <c r="D154">
        <f t="shared" si="5"/>
        <v>1654.56</v>
      </c>
    </row>
    <row r="155" spans="1:4" x14ac:dyDescent="0.2">
      <c r="A155" t="str">
        <f>'Price History'!C155</f>
        <v>05/02/2025</v>
      </c>
      <c r="B155">
        <f>'Price History'!G155</f>
        <v>102.25</v>
      </c>
      <c r="C155">
        <f t="shared" si="4"/>
        <v>1636</v>
      </c>
      <c r="D155">
        <f t="shared" si="5"/>
        <v>1663.04</v>
      </c>
    </row>
    <row r="156" spans="1:4" x14ac:dyDescent="0.2">
      <c r="A156" t="str">
        <f>'Price History'!C156</f>
        <v>06/02/2025</v>
      </c>
      <c r="B156">
        <f>'Price History'!G156</f>
        <v>101.98</v>
      </c>
      <c r="C156">
        <f t="shared" si="4"/>
        <v>1631.68</v>
      </c>
      <c r="D156">
        <f t="shared" si="5"/>
        <v>1658.72</v>
      </c>
    </row>
    <row r="157" spans="1:4" x14ac:dyDescent="0.2">
      <c r="A157" t="str">
        <f>'Price History'!C157</f>
        <v>07/02/2025</v>
      </c>
      <c r="B157">
        <f>'Price History'!G157</f>
        <v>102.45</v>
      </c>
      <c r="C157">
        <f t="shared" si="4"/>
        <v>1639.2</v>
      </c>
      <c r="D157">
        <f t="shared" si="5"/>
        <v>1666.24</v>
      </c>
    </row>
    <row r="158" spans="1:4" x14ac:dyDescent="0.2">
      <c r="A158" t="str">
        <f>'Price History'!C158</f>
        <v>10/02/2025</v>
      </c>
      <c r="B158">
        <f>'Price History'!G158</f>
        <v>97.78</v>
      </c>
      <c r="C158">
        <f t="shared" si="4"/>
        <v>1564.48</v>
      </c>
      <c r="D158">
        <f t="shared" si="5"/>
        <v>1591.52</v>
      </c>
    </row>
    <row r="159" spans="1:4" x14ac:dyDescent="0.2">
      <c r="A159" t="str">
        <f>'Price History'!C159</f>
        <v>11/02/2025</v>
      </c>
      <c r="B159">
        <f>'Price History'!G159</f>
        <v>99.73</v>
      </c>
      <c r="C159">
        <f t="shared" si="4"/>
        <v>1595.68</v>
      </c>
      <c r="D159">
        <f t="shared" si="5"/>
        <v>1622.72</v>
      </c>
    </row>
    <row r="160" spans="1:4" x14ac:dyDescent="0.2">
      <c r="A160" t="str">
        <f>'Price History'!C160</f>
        <v>12/02/2025</v>
      </c>
      <c r="B160">
        <f>'Price History'!G160</f>
        <v>101.99</v>
      </c>
      <c r="C160">
        <f t="shared" si="4"/>
        <v>1631.84</v>
      </c>
      <c r="D160">
        <f t="shared" si="5"/>
        <v>1658.8799999999999</v>
      </c>
    </row>
    <row r="161" spans="1:4" x14ac:dyDescent="0.2">
      <c r="A161" t="str">
        <f>'Price History'!C161</f>
        <v>13/02/2025</v>
      </c>
      <c r="B161">
        <f>'Price History'!G161</f>
        <v>100.88</v>
      </c>
      <c r="C161">
        <f t="shared" si="4"/>
        <v>1614.08</v>
      </c>
      <c r="D161">
        <f t="shared" si="5"/>
        <v>1641.12</v>
      </c>
    </row>
    <row r="162" spans="1:4" x14ac:dyDescent="0.2">
      <c r="A162" t="str">
        <f>'Price History'!C162</f>
        <v>14/02/2025</v>
      </c>
      <c r="B162">
        <f>'Price History'!G162</f>
        <v>101.44</v>
      </c>
      <c r="C162">
        <f t="shared" si="4"/>
        <v>1623.04</v>
      </c>
      <c r="D162">
        <f t="shared" si="5"/>
        <v>1650.08</v>
      </c>
    </row>
    <row r="163" spans="1:4" x14ac:dyDescent="0.2">
      <c r="A163" t="str">
        <f>'Price History'!C163</f>
        <v>17/02/2025</v>
      </c>
      <c r="B163">
        <f>'Price History'!G163</f>
        <v>101.78</v>
      </c>
      <c r="C163">
        <f t="shared" si="4"/>
        <v>1628.48</v>
      </c>
      <c r="D163">
        <f t="shared" si="5"/>
        <v>1655.52</v>
      </c>
    </row>
    <row r="164" spans="1:4" x14ac:dyDescent="0.2">
      <c r="A164" t="str">
        <f>'Price History'!C164</f>
        <v>18/02/2025</v>
      </c>
      <c r="B164">
        <f>'Price History'!G164</f>
        <v>98.23</v>
      </c>
      <c r="C164">
        <f t="shared" si="4"/>
        <v>1571.68</v>
      </c>
      <c r="D164">
        <f t="shared" si="5"/>
        <v>1598.72</v>
      </c>
    </row>
    <row r="165" spans="1:4" x14ac:dyDescent="0.2">
      <c r="A165" t="str">
        <f>'Price History'!C165</f>
        <v>19/02/2025</v>
      </c>
      <c r="B165">
        <f>'Price History'!G165</f>
        <v>96</v>
      </c>
      <c r="C165">
        <f t="shared" si="4"/>
        <v>1536</v>
      </c>
      <c r="D165">
        <f t="shared" si="5"/>
        <v>1563.04</v>
      </c>
    </row>
    <row r="166" spans="1:4" x14ac:dyDescent="0.2">
      <c r="A166" t="str">
        <f>'Price History'!C166</f>
        <v>20/02/2025</v>
      </c>
      <c r="B166">
        <f>'Price History'!G166</f>
        <v>92</v>
      </c>
      <c r="C166">
        <f t="shared" si="4"/>
        <v>1472</v>
      </c>
      <c r="D166">
        <f t="shared" si="5"/>
        <v>1499.04</v>
      </c>
    </row>
    <row r="167" spans="1:4" x14ac:dyDescent="0.2">
      <c r="A167" t="str">
        <f>'Price History'!C167</f>
        <v>21/02/2025</v>
      </c>
      <c r="B167">
        <f>'Price History'!G167</f>
        <v>91.68</v>
      </c>
      <c r="C167">
        <f t="shared" si="4"/>
        <v>1466.88</v>
      </c>
      <c r="D167">
        <f t="shared" si="5"/>
        <v>1493.92</v>
      </c>
    </row>
    <row r="168" spans="1:4" x14ac:dyDescent="0.2">
      <c r="A168" t="str">
        <f>'Price History'!C168</f>
        <v>24/02/2025</v>
      </c>
      <c r="B168">
        <f>'Price History'!G168</f>
        <v>93.08</v>
      </c>
      <c r="C168">
        <f t="shared" si="4"/>
        <v>1489.28</v>
      </c>
      <c r="D168">
        <f t="shared" si="5"/>
        <v>1516.32</v>
      </c>
    </row>
    <row r="169" spans="1:4" x14ac:dyDescent="0.2">
      <c r="A169" t="str">
        <f>'Price History'!C169</f>
        <v>25/02/2025</v>
      </c>
      <c r="B169">
        <f>'Price History'!G169</f>
        <v>92.58</v>
      </c>
      <c r="C169">
        <f t="shared" si="4"/>
        <v>1481.28</v>
      </c>
      <c r="D169">
        <f t="shared" si="5"/>
        <v>1508.32</v>
      </c>
    </row>
    <row r="170" spans="1:4" x14ac:dyDescent="0.2">
      <c r="A170" t="str">
        <f>'Price History'!C170</f>
        <v>26/02/2025</v>
      </c>
      <c r="B170">
        <f>'Price History'!G170</f>
        <v>92.07</v>
      </c>
      <c r="C170">
        <f t="shared" si="4"/>
        <v>1473.12</v>
      </c>
      <c r="D170">
        <f t="shared" si="5"/>
        <v>1500.1599999999999</v>
      </c>
    </row>
    <row r="171" spans="1:4" x14ac:dyDescent="0.2">
      <c r="A171" t="str">
        <f>'Price History'!C171</f>
        <v>27/02/2025</v>
      </c>
      <c r="B171">
        <f>'Price History'!G171</f>
        <v>92.76</v>
      </c>
      <c r="C171">
        <f t="shared" si="4"/>
        <v>1484.16</v>
      </c>
      <c r="D171">
        <f t="shared" si="5"/>
        <v>1511.2</v>
      </c>
    </row>
    <row r="172" spans="1:4" x14ac:dyDescent="0.2">
      <c r="A172" t="str">
        <f>'Price History'!C172</f>
        <v>28/02/2025</v>
      </c>
      <c r="B172">
        <f>'Price History'!G172</f>
        <v>92.05</v>
      </c>
      <c r="C172">
        <f t="shared" si="4"/>
        <v>1472.8</v>
      </c>
      <c r="D172">
        <f t="shared" si="5"/>
        <v>1499.84</v>
      </c>
    </row>
    <row r="173" spans="1:4" x14ac:dyDescent="0.2">
      <c r="A173" t="str">
        <f>'Price History'!C173</f>
        <v>03/03/2025</v>
      </c>
      <c r="B173">
        <f>'Price History'!G173</f>
        <v>94.3</v>
      </c>
      <c r="C173">
        <f t="shared" si="4"/>
        <v>1508.8</v>
      </c>
      <c r="D173">
        <f t="shared" si="5"/>
        <v>1535.84</v>
      </c>
    </row>
    <row r="174" spans="1:4" x14ac:dyDescent="0.2">
      <c r="A174" t="str">
        <f>'Price History'!C174</f>
        <v>04/03/2025</v>
      </c>
      <c r="B174">
        <f>'Price History'!G174</f>
        <v>94.4</v>
      </c>
      <c r="C174">
        <f t="shared" si="4"/>
        <v>1510.4</v>
      </c>
      <c r="D174">
        <f t="shared" si="5"/>
        <v>1537.44</v>
      </c>
    </row>
    <row r="175" spans="1:4" x14ac:dyDescent="0.2">
      <c r="A175" t="str">
        <f>'Price History'!C175</f>
        <v>05/03/2025</v>
      </c>
      <c r="B175">
        <f>'Price History'!G175</f>
        <v>92.71</v>
      </c>
      <c r="C175">
        <f t="shared" si="4"/>
        <v>1483.36</v>
      </c>
      <c r="D175">
        <f t="shared" si="5"/>
        <v>1510.3999999999999</v>
      </c>
    </row>
    <row r="176" spans="1:4" x14ac:dyDescent="0.2">
      <c r="A176" t="str">
        <f>'Price History'!C176</f>
        <v>06/03/2025</v>
      </c>
      <c r="B176">
        <f>'Price History'!G176</f>
        <v>91.88</v>
      </c>
      <c r="C176">
        <f t="shared" si="4"/>
        <v>1470.08</v>
      </c>
      <c r="D176">
        <f t="shared" si="5"/>
        <v>1497.12</v>
      </c>
    </row>
    <row r="177" spans="1:4" x14ac:dyDescent="0.2">
      <c r="A177" t="str">
        <f>'Price History'!C177</f>
        <v>07/03/2025</v>
      </c>
      <c r="B177">
        <f>'Price History'!G177</f>
        <v>90.65</v>
      </c>
      <c r="C177">
        <f t="shared" si="4"/>
        <v>1450.4</v>
      </c>
      <c r="D177">
        <f t="shared" si="5"/>
        <v>1477.44</v>
      </c>
    </row>
    <row r="178" spans="1:4" x14ac:dyDescent="0.2">
      <c r="A178" t="str">
        <f>'Price History'!C178</f>
        <v>10/03/2025</v>
      </c>
      <c r="B178">
        <f>'Price History'!G178</f>
        <v>91.37</v>
      </c>
      <c r="C178">
        <f t="shared" si="4"/>
        <v>1461.92</v>
      </c>
      <c r="D178">
        <f t="shared" si="5"/>
        <v>1488.96</v>
      </c>
    </row>
    <row r="179" spans="1:4" x14ac:dyDescent="0.2">
      <c r="A179" t="str">
        <f>'Price History'!C179</f>
        <v>11/03/2025</v>
      </c>
      <c r="B179">
        <f>'Price History'!G179</f>
        <v>89.11</v>
      </c>
      <c r="C179">
        <f t="shared" si="4"/>
        <v>1425.76</v>
      </c>
      <c r="D179">
        <f t="shared" si="5"/>
        <v>1452.8</v>
      </c>
    </row>
    <row r="180" spans="1:4" x14ac:dyDescent="0.2">
      <c r="A180" t="str">
        <f>'Price History'!C180</f>
        <v>12/03/2025</v>
      </c>
      <c r="B180">
        <f>'Price History'!G180</f>
        <v>88.22</v>
      </c>
      <c r="C180">
        <f t="shared" si="4"/>
        <v>1411.52</v>
      </c>
      <c r="D180">
        <f t="shared" si="5"/>
        <v>1438.56</v>
      </c>
    </row>
    <row r="181" spans="1:4" x14ac:dyDescent="0.2">
      <c r="A181" t="str">
        <f>'Price History'!C181</f>
        <v>13/03/2025</v>
      </c>
      <c r="B181">
        <f>'Price History'!G181</f>
        <v>86.99</v>
      </c>
      <c r="C181">
        <f t="shared" si="4"/>
        <v>1391.84</v>
      </c>
      <c r="D181">
        <f t="shared" si="5"/>
        <v>1418.8799999999999</v>
      </c>
    </row>
    <row r="182" spans="1:4" x14ac:dyDescent="0.2">
      <c r="A182" t="str">
        <f>'Price History'!C182</f>
        <v>14/03/2025</v>
      </c>
      <c r="B182">
        <f>'Price History'!G182</f>
        <v>88.05</v>
      </c>
      <c r="C182">
        <f t="shared" si="4"/>
        <v>1408.8</v>
      </c>
      <c r="D182">
        <f t="shared" si="5"/>
        <v>1435.84</v>
      </c>
    </row>
    <row r="183" spans="1:4" x14ac:dyDescent="0.2">
      <c r="A183" t="str">
        <f>'Price History'!C183</f>
        <v>17/03/2025</v>
      </c>
      <c r="B183">
        <f>'Price History'!G183</f>
        <v>87.54</v>
      </c>
      <c r="C183">
        <f t="shared" si="4"/>
        <v>1400.64</v>
      </c>
      <c r="D183">
        <f t="shared" si="5"/>
        <v>1427.68</v>
      </c>
    </row>
    <row r="184" spans="1:4" x14ac:dyDescent="0.2">
      <c r="A184" t="str">
        <f>'Price History'!C184</f>
        <v>18/03/2025</v>
      </c>
      <c r="B184">
        <f>'Price History'!G184</f>
        <v>85.64</v>
      </c>
      <c r="C184">
        <f t="shared" si="4"/>
        <v>1370.24</v>
      </c>
      <c r="D184">
        <f t="shared" si="5"/>
        <v>1397.28</v>
      </c>
    </row>
    <row r="185" spans="1:4" x14ac:dyDescent="0.2">
      <c r="A185" t="str">
        <f>'Price History'!C185</f>
        <v>19/03/2025</v>
      </c>
      <c r="B185">
        <f>'Price History'!G185</f>
        <v>88.72</v>
      </c>
      <c r="C185">
        <f t="shared" si="4"/>
        <v>1419.52</v>
      </c>
      <c r="D185">
        <f t="shared" si="5"/>
        <v>1446.56</v>
      </c>
    </row>
    <row r="186" spans="1:4" x14ac:dyDescent="0.2">
      <c r="A186" t="str">
        <f>'Price History'!C186</f>
        <v>20/03/2025</v>
      </c>
      <c r="B186">
        <f>'Price History'!G186</f>
        <v>91.5</v>
      </c>
      <c r="C186">
        <f t="shared" si="4"/>
        <v>1464</v>
      </c>
      <c r="D186">
        <f t="shared" si="5"/>
        <v>1491.04</v>
      </c>
    </row>
    <row r="187" spans="1:4" x14ac:dyDescent="0.2">
      <c r="A187" t="str">
        <f>'Price History'!C187</f>
        <v>21/03/2025</v>
      </c>
      <c r="B187">
        <f>'Price History'!G187</f>
        <v>91.6</v>
      </c>
      <c r="C187">
        <f t="shared" si="4"/>
        <v>1465.6</v>
      </c>
      <c r="D187">
        <f t="shared" si="5"/>
        <v>1492.6399999999999</v>
      </c>
    </row>
    <row r="188" spans="1:4" x14ac:dyDescent="0.2">
      <c r="A188" t="str">
        <f>'Price History'!C188</f>
        <v>24/03/2025</v>
      </c>
      <c r="B188">
        <f>'Price History'!G188</f>
        <v>91.97</v>
      </c>
      <c r="C188">
        <f t="shared" si="4"/>
        <v>1471.52</v>
      </c>
      <c r="D188">
        <f t="shared" si="5"/>
        <v>1498.56</v>
      </c>
    </row>
    <row r="189" spans="1:4" x14ac:dyDescent="0.2">
      <c r="A189" t="str">
        <f>'Price History'!C189</f>
        <v>25/03/2025</v>
      </c>
      <c r="B189">
        <f>'Price History'!G189</f>
        <v>92.92</v>
      </c>
      <c r="C189">
        <f t="shared" si="4"/>
        <v>1486.72</v>
      </c>
      <c r="D189">
        <f t="shared" si="5"/>
        <v>1513.76</v>
      </c>
    </row>
    <row r="190" spans="1:4" x14ac:dyDescent="0.2">
      <c r="A190" t="str">
        <f>'Price History'!C190</f>
        <v>26/03/2025</v>
      </c>
      <c r="B190">
        <f>'Price History'!G190</f>
        <v>95.23</v>
      </c>
      <c r="C190">
        <f t="shared" si="4"/>
        <v>1523.68</v>
      </c>
      <c r="D190">
        <f t="shared" si="5"/>
        <v>1550.72</v>
      </c>
    </row>
    <row r="191" spans="1:4" x14ac:dyDescent="0.2">
      <c r="A191" t="str">
        <f>'Price History'!C191</f>
        <v>27/03/2025</v>
      </c>
      <c r="B191">
        <f>'Price History'!G191</f>
        <v>94.83</v>
      </c>
      <c r="C191">
        <f t="shared" si="4"/>
        <v>1517.28</v>
      </c>
      <c r="D191">
        <f t="shared" si="5"/>
        <v>1544.32</v>
      </c>
    </row>
    <row r="192" spans="1:4" x14ac:dyDescent="0.2">
      <c r="A192" t="str">
        <f>'Price History'!C192</f>
        <v>28/03/2025</v>
      </c>
      <c r="B192">
        <f>'Price History'!G192</f>
        <v>94.67</v>
      </c>
      <c r="C192">
        <f t="shared" si="4"/>
        <v>1514.72</v>
      </c>
      <c r="D192">
        <f t="shared" si="5"/>
        <v>1541.76</v>
      </c>
    </row>
    <row r="193" spans="1:4" x14ac:dyDescent="0.2">
      <c r="A193" t="str">
        <f>'Price History'!C193</f>
        <v>31/03/2025</v>
      </c>
      <c r="B193">
        <f>'Price History'!G193</f>
        <v>92.83</v>
      </c>
      <c r="C193">
        <f t="shared" si="4"/>
        <v>1485.28</v>
      </c>
      <c r="D193">
        <f t="shared" si="5"/>
        <v>1512.32</v>
      </c>
    </row>
    <row r="194" spans="1:4" x14ac:dyDescent="0.2">
      <c r="A194" t="str">
        <f>'Price History'!C194</f>
        <v>01/04/2025</v>
      </c>
      <c r="B194">
        <f>'Price History'!G194</f>
        <v>93.1</v>
      </c>
      <c r="C194">
        <f t="shared" si="4"/>
        <v>1489.6</v>
      </c>
      <c r="D194">
        <f t="shared" si="5"/>
        <v>1516.6399999999999</v>
      </c>
    </row>
    <row r="195" spans="1:4" x14ac:dyDescent="0.2">
      <c r="A195" t="str">
        <f>'Price History'!C195</f>
        <v>02/04/2025</v>
      </c>
      <c r="B195">
        <f>'Price History'!G195</f>
        <v>94.51</v>
      </c>
      <c r="C195">
        <f t="shared" ref="C195:C254" si="6">B195 * $M$7</f>
        <v>1512.16</v>
      </c>
      <c r="D195">
        <f t="shared" si="5"/>
        <v>1539.2</v>
      </c>
    </row>
    <row r="196" spans="1:4" x14ac:dyDescent="0.2">
      <c r="A196" t="str">
        <f>'Price History'!C196</f>
        <v>03/04/2025</v>
      </c>
      <c r="B196">
        <f>'Price History'!G196</f>
        <v>94.16</v>
      </c>
      <c r="C196">
        <f t="shared" si="6"/>
        <v>1506.56</v>
      </c>
      <c r="D196">
        <f t="shared" ref="D196:D253" si="7">C196+$M$9</f>
        <v>1533.6</v>
      </c>
    </row>
    <row r="197" spans="1:4" x14ac:dyDescent="0.2">
      <c r="A197" t="str">
        <f>'Price History'!C197</f>
        <v>04/04/2025</v>
      </c>
      <c r="B197">
        <f>'Price History'!G197</f>
        <v>91.39</v>
      </c>
      <c r="C197">
        <f t="shared" si="6"/>
        <v>1462.24</v>
      </c>
      <c r="D197">
        <f t="shared" si="7"/>
        <v>1489.28</v>
      </c>
    </row>
    <row r="198" spans="1:4" x14ac:dyDescent="0.2">
      <c r="A198" t="str">
        <f>'Price History'!C198</f>
        <v>07/04/2025</v>
      </c>
      <c r="B198">
        <f>'Price History'!G198</f>
        <v>86</v>
      </c>
      <c r="C198">
        <f t="shared" si="6"/>
        <v>1376</v>
      </c>
      <c r="D198">
        <f t="shared" si="7"/>
        <v>1403.04</v>
      </c>
    </row>
    <row r="199" spans="1:4" x14ac:dyDescent="0.2">
      <c r="A199" t="str">
        <f>'Price History'!C199</f>
        <v>08/04/2025</v>
      </c>
      <c r="B199">
        <f>'Price History'!G199</f>
        <v>88.91</v>
      </c>
      <c r="C199">
        <f t="shared" si="6"/>
        <v>1422.56</v>
      </c>
      <c r="D199">
        <f t="shared" si="7"/>
        <v>1449.6</v>
      </c>
    </row>
    <row r="200" spans="1:4" x14ac:dyDescent="0.2">
      <c r="A200" t="str">
        <f>'Price History'!C200</f>
        <v>09/04/2025</v>
      </c>
      <c r="B200">
        <f>'Price History'!G200</f>
        <v>90.35</v>
      </c>
      <c r="C200">
        <f t="shared" si="6"/>
        <v>1445.6</v>
      </c>
      <c r="D200">
        <f t="shared" si="7"/>
        <v>1472.6399999999999</v>
      </c>
    </row>
    <row r="201" spans="1:4" x14ac:dyDescent="0.2">
      <c r="A201" t="str">
        <f>'Price History'!C201</f>
        <v>10/04/2025</v>
      </c>
      <c r="B201">
        <f>'Price History'!G201</f>
        <v>96.35</v>
      </c>
      <c r="C201">
        <f t="shared" si="6"/>
        <v>1541.6</v>
      </c>
      <c r="D201">
        <f t="shared" si="7"/>
        <v>1568.6399999999999</v>
      </c>
    </row>
    <row r="202" spans="1:4" x14ac:dyDescent="0.2">
      <c r="A202" t="str">
        <f>'Price History'!C202</f>
        <v>11/04/2025</v>
      </c>
      <c r="B202">
        <f>'Price History'!G202</f>
        <v>94.96</v>
      </c>
      <c r="C202">
        <f t="shared" si="6"/>
        <v>1519.36</v>
      </c>
      <c r="D202">
        <f t="shared" si="7"/>
        <v>1546.3999999999999</v>
      </c>
    </row>
    <row r="203" spans="1:4" x14ac:dyDescent="0.2">
      <c r="A203" t="str">
        <f>'Price History'!C203</f>
        <v>14/04/2025</v>
      </c>
      <c r="B203">
        <f>'Price History'!G203</f>
        <v>97.28</v>
      </c>
      <c r="C203">
        <f t="shared" si="6"/>
        <v>1556.48</v>
      </c>
      <c r="D203">
        <f t="shared" si="7"/>
        <v>1583.52</v>
      </c>
    </row>
    <row r="204" spans="1:4" x14ac:dyDescent="0.2">
      <c r="A204" t="str">
        <f>'Price History'!C204</f>
        <v>15/04/2025</v>
      </c>
      <c r="B204">
        <f>'Price History'!G204</f>
        <v>97.3</v>
      </c>
      <c r="C204">
        <f t="shared" si="6"/>
        <v>1556.8</v>
      </c>
      <c r="D204">
        <f t="shared" si="7"/>
        <v>1583.84</v>
      </c>
    </row>
    <row r="205" spans="1:4" x14ac:dyDescent="0.2">
      <c r="A205" t="str">
        <f>'Price History'!C205</f>
        <v>16/04/2025</v>
      </c>
      <c r="B205">
        <f>'Price History'!G205</f>
        <v>97.58</v>
      </c>
      <c r="C205">
        <f t="shared" si="6"/>
        <v>1561.28</v>
      </c>
      <c r="D205">
        <f t="shared" si="7"/>
        <v>1588.32</v>
      </c>
    </row>
    <row r="206" spans="1:4" x14ac:dyDescent="0.2">
      <c r="A206" t="str">
        <f>'Price History'!C206</f>
        <v>17/04/2025</v>
      </c>
      <c r="B206">
        <f>'Price History'!G206</f>
        <v>98.44</v>
      </c>
      <c r="C206">
        <f t="shared" si="6"/>
        <v>1575.04</v>
      </c>
      <c r="D206">
        <f t="shared" si="7"/>
        <v>1602.08</v>
      </c>
    </row>
    <row r="207" spans="1:4" x14ac:dyDescent="0.2">
      <c r="A207" t="str">
        <f>'Price History'!C207</f>
        <v>22/04/2025</v>
      </c>
      <c r="B207">
        <f>'Price History'!G207</f>
        <v>98.93</v>
      </c>
      <c r="C207">
        <f t="shared" si="6"/>
        <v>1582.88</v>
      </c>
      <c r="D207">
        <f t="shared" si="7"/>
        <v>1609.92</v>
      </c>
    </row>
    <row r="208" spans="1:4" x14ac:dyDescent="0.2">
      <c r="A208" t="str">
        <f>'Price History'!C208</f>
        <v>23/04/2025</v>
      </c>
      <c r="B208">
        <f>'Price History'!G208</f>
        <v>100.45</v>
      </c>
      <c r="C208">
        <f t="shared" si="6"/>
        <v>1607.2</v>
      </c>
      <c r="D208">
        <f t="shared" si="7"/>
        <v>1634.24</v>
      </c>
    </row>
    <row r="209" spans="1:4" x14ac:dyDescent="0.2">
      <c r="A209" t="str">
        <f>'Price History'!C209</f>
        <v>24/04/2025</v>
      </c>
      <c r="B209">
        <f>'Price History'!G209</f>
        <v>100.15</v>
      </c>
      <c r="C209">
        <f t="shared" si="6"/>
        <v>1602.4</v>
      </c>
      <c r="D209">
        <f t="shared" si="7"/>
        <v>1629.44</v>
      </c>
    </row>
    <row r="210" spans="1:4" x14ac:dyDescent="0.2">
      <c r="A210" t="str">
        <f>'Price History'!C210</f>
        <v>28/04/2025</v>
      </c>
      <c r="B210">
        <f>'Price History'!G210</f>
        <v>101.69</v>
      </c>
      <c r="C210">
        <f t="shared" si="6"/>
        <v>1627.04</v>
      </c>
      <c r="D210">
        <f t="shared" si="7"/>
        <v>1654.08</v>
      </c>
    </row>
    <row r="211" spans="1:4" x14ac:dyDescent="0.2">
      <c r="A211" t="str">
        <f>'Price History'!C211</f>
        <v>29/04/2025</v>
      </c>
      <c r="B211">
        <f>'Price History'!G211</f>
        <v>102.83</v>
      </c>
      <c r="C211">
        <f t="shared" si="6"/>
        <v>1645.28</v>
      </c>
      <c r="D211">
        <f t="shared" si="7"/>
        <v>1672.32</v>
      </c>
    </row>
    <row r="212" spans="1:4" x14ac:dyDescent="0.2">
      <c r="A212" t="str">
        <f>'Price History'!C212</f>
        <v>30/04/2025</v>
      </c>
      <c r="B212">
        <f>'Price History'!G212</f>
        <v>103.59</v>
      </c>
      <c r="C212">
        <f t="shared" si="6"/>
        <v>1657.44</v>
      </c>
      <c r="D212">
        <f t="shared" si="7"/>
        <v>1684.48</v>
      </c>
    </row>
    <row r="213" spans="1:4" x14ac:dyDescent="0.2">
      <c r="A213" t="str">
        <f>'Price History'!C213</f>
        <v>01/05/2025</v>
      </c>
      <c r="B213">
        <f>'Price History'!G213</f>
        <v>104.44</v>
      </c>
      <c r="C213">
        <f t="shared" si="6"/>
        <v>1671.04</v>
      </c>
      <c r="D213">
        <f t="shared" si="7"/>
        <v>1698.08</v>
      </c>
    </row>
    <row r="214" spans="1:4" x14ac:dyDescent="0.2">
      <c r="A214" t="str">
        <f>'Price History'!C214</f>
        <v>02/05/2025</v>
      </c>
      <c r="B214">
        <f>'Price History'!G214</f>
        <v>104.27</v>
      </c>
      <c r="C214">
        <f t="shared" si="6"/>
        <v>1668.32</v>
      </c>
      <c r="D214">
        <f t="shared" si="7"/>
        <v>1695.36</v>
      </c>
    </row>
    <row r="215" spans="1:4" x14ac:dyDescent="0.2">
      <c r="A215" t="str">
        <f>'Price History'!C215</f>
        <v>05/05/2025</v>
      </c>
      <c r="B215">
        <f>'Price History'!G215</f>
        <v>103.78</v>
      </c>
      <c r="C215">
        <f t="shared" si="6"/>
        <v>1660.48</v>
      </c>
      <c r="D215">
        <f t="shared" si="7"/>
        <v>1687.52</v>
      </c>
    </row>
    <row r="216" spans="1:4" x14ac:dyDescent="0.2">
      <c r="A216" t="str">
        <f>'Price History'!C216</f>
        <v>06/05/2025</v>
      </c>
      <c r="B216">
        <f>'Price History'!G216</f>
        <v>103.61</v>
      </c>
      <c r="C216">
        <f t="shared" si="6"/>
        <v>1657.76</v>
      </c>
      <c r="D216">
        <f t="shared" si="7"/>
        <v>1684.8</v>
      </c>
    </row>
    <row r="217" spans="1:4" x14ac:dyDescent="0.2">
      <c r="A217" t="str">
        <f>'Price History'!C217</f>
        <v>07/05/2025</v>
      </c>
      <c r="B217">
        <f>'Price History'!G217</f>
        <v>103.45</v>
      </c>
      <c r="C217">
        <f t="shared" si="6"/>
        <v>1655.2</v>
      </c>
      <c r="D217">
        <f t="shared" si="7"/>
        <v>1682.24</v>
      </c>
    </row>
    <row r="218" spans="1:4" x14ac:dyDescent="0.2">
      <c r="A218" t="str">
        <f>'Price History'!C218</f>
        <v>08/05/2025</v>
      </c>
      <c r="B218">
        <f>'Price History'!G218</f>
        <v>103.39</v>
      </c>
      <c r="C218">
        <f t="shared" si="6"/>
        <v>1654.24</v>
      </c>
      <c r="D218">
        <f t="shared" si="7"/>
        <v>1681.28</v>
      </c>
    </row>
    <row r="219" spans="1:4" x14ac:dyDescent="0.2">
      <c r="A219" t="str">
        <f>'Price History'!C219</f>
        <v>09/05/2025</v>
      </c>
      <c r="B219">
        <f>'Price History'!G219</f>
        <v>104.24</v>
      </c>
      <c r="C219">
        <f t="shared" si="6"/>
        <v>1667.84</v>
      </c>
      <c r="D219">
        <f t="shared" si="7"/>
        <v>1694.8799999999999</v>
      </c>
    </row>
    <row r="220" spans="1:4" x14ac:dyDescent="0.2">
      <c r="A220" t="str">
        <f>'Price History'!C220</f>
        <v>12/05/2025</v>
      </c>
      <c r="B220">
        <f>'Price History'!G220</f>
        <v>103.08</v>
      </c>
      <c r="C220">
        <f t="shared" si="6"/>
        <v>1649.28</v>
      </c>
      <c r="D220">
        <f t="shared" si="7"/>
        <v>1676.32</v>
      </c>
    </row>
    <row r="221" spans="1:4" x14ac:dyDescent="0.2">
      <c r="A221" t="str">
        <f>'Price History'!C221</f>
        <v>13/05/2025</v>
      </c>
      <c r="B221">
        <f>'Price History'!G221</f>
        <v>102.81</v>
      </c>
      <c r="C221">
        <f t="shared" si="6"/>
        <v>1644.96</v>
      </c>
      <c r="D221">
        <f t="shared" si="7"/>
        <v>1672</v>
      </c>
    </row>
    <row r="222" spans="1:4" x14ac:dyDescent="0.2">
      <c r="A222" t="str">
        <f>'Price History'!C222</f>
        <v>14/05/2025</v>
      </c>
      <c r="B222">
        <f>'Price History'!G222</f>
        <v>103.43</v>
      </c>
      <c r="C222">
        <f t="shared" si="6"/>
        <v>1654.88</v>
      </c>
      <c r="D222">
        <f t="shared" si="7"/>
        <v>1681.92</v>
      </c>
    </row>
    <row r="223" spans="1:4" x14ac:dyDescent="0.2">
      <c r="A223" t="str">
        <f>'Price History'!C223</f>
        <v>15/05/2025</v>
      </c>
      <c r="B223">
        <f>'Price History'!G223</f>
        <v>102.62</v>
      </c>
      <c r="C223">
        <f t="shared" si="6"/>
        <v>1641.92</v>
      </c>
      <c r="D223">
        <f t="shared" si="7"/>
        <v>1668.96</v>
      </c>
    </row>
    <row r="224" spans="1:4" x14ac:dyDescent="0.2">
      <c r="A224" t="str">
        <f>'Price History'!C224</f>
        <v>16/05/2025</v>
      </c>
      <c r="B224">
        <f>'Price History'!G224</f>
        <v>102.83</v>
      </c>
      <c r="C224">
        <f t="shared" si="6"/>
        <v>1645.28</v>
      </c>
      <c r="D224">
        <f t="shared" si="7"/>
        <v>1672.32</v>
      </c>
    </row>
    <row r="225" spans="1:4" x14ac:dyDescent="0.2">
      <c r="A225" t="str">
        <f>'Price History'!C225</f>
        <v>19/05/2025</v>
      </c>
      <c r="B225">
        <f>'Price History'!G225</f>
        <v>104.17</v>
      </c>
      <c r="C225">
        <f t="shared" si="6"/>
        <v>1666.72</v>
      </c>
      <c r="D225">
        <f t="shared" si="7"/>
        <v>1693.76</v>
      </c>
    </row>
    <row r="226" spans="1:4" x14ac:dyDescent="0.2">
      <c r="A226" t="str">
        <f>'Price History'!C226</f>
        <v>20/05/2025</v>
      </c>
      <c r="B226">
        <f>'Price History'!G226</f>
        <v>105.54</v>
      </c>
      <c r="C226">
        <f t="shared" si="6"/>
        <v>1688.64</v>
      </c>
      <c r="D226">
        <f t="shared" si="7"/>
        <v>1715.68</v>
      </c>
    </row>
    <row r="227" spans="1:4" x14ac:dyDescent="0.2">
      <c r="A227" t="str">
        <f>'Price History'!C227</f>
        <v>21/05/2025</v>
      </c>
      <c r="B227">
        <f>'Price History'!G227</f>
        <v>107.68</v>
      </c>
      <c r="C227">
        <f t="shared" si="6"/>
        <v>1722.88</v>
      </c>
      <c r="D227">
        <f t="shared" si="7"/>
        <v>1749.92</v>
      </c>
    </row>
    <row r="228" spans="1:4" x14ac:dyDescent="0.2">
      <c r="A228" t="str">
        <f>'Price History'!C228</f>
        <v>22/05/2025</v>
      </c>
      <c r="B228">
        <f>'Price History'!G228</f>
        <v>106.93</v>
      </c>
      <c r="C228">
        <f t="shared" si="6"/>
        <v>1710.88</v>
      </c>
      <c r="D228">
        <f t="shared" si="7"/>
        <v>1737.92</v>
      </c>
    </row>
    <row r="229" spans="1:4" x14ac:dyDescent="0.2">
      <c r="A229" t="str">
        <f>'Price History'!C229</f>
        <v>23/05/2025</v>
      </c>
      <c r="B229">
        <f>'Price History'!G229</f>
        <v>108.66</v>
      </c>
      <c r="C229">
        <f t="shared" si="6"/>
        <v>1738.56</v>
      </c>
      <c r="D229">
        <f t="shared" si="7"/>
        <v>1765.6</v>
      </c>
    </row>
    <row r="230" spans="1:4" x14ac:dyDescent="0.2">
      <c r="A230" t="str">
        <f>'Price History'!C230</f>
        <v>26/05/2025</v>
      </c>
      <c r="B230">
        <f>'Price History'!G230</f>
        <v>107.3</v>
      </c>
      <c r="C230">
        <f t="shared" si="6"/>
        <v>1716.8</v>
      </c>
      <c r="D230">
        <f t="shared" si="7"/>
        <v>1743.84</v>
      </c>
    </row>
    <row r="231" spans="1:4" x14ac:dyDescent="0.2">
      <c r="A231" t="str">
        <f>'Price History'!C231</f>
        <v>27/05/2025</v>
      </c>
      <c r="B231">
        <f>'Price History'!G231</f>
        <v>108.38</v>
      </c>
      <c r="C231">
        <f t="shared" si="6"/>
        <v>1734.08</v>
      </c>
      <c r="D231">
        <f t="shared" si="7"/>
        <v>1761.12</v>
      </c>
    </row>
    <row r="232" spans="1:4" x14ac:dyDescent="0.2">
      <c r="A232" t="str">
        <f>'Price History'!C232</f>
        <v>28/05/2025</v>
      </c>
      <c r="B232">
        <f>'Price History'!G232</f>
        <v>108.24</v>
      </c>
      <c r="C232">
        <f t="shared" si="6"/>
        <v>1731.84</v>
      </c>
      <c r="D232">
        <f t="shared" si="7"/>
        <v>1758.8799999999999</v>
      </c>
    </row>
    <row r="233" spans="1:4" x14ac:dyDescent="0.2">
      <c r="A233" t="str">
        <f>'Price History'!C233</f>
        <v>29/05/2025</v>
      </c>
      <c r="B233">
        <f>'Price History'!G233</f>
        <v>108.4</v>
      </c>
      <c r="C233">
        <f t="shared" si="6"/>
        <v>1734.4</v>
      </c>
      <c r="D233">
        <f t="shared" si="7"/>
        <v>1761.44</v>
      </c>
    </row>
    <row r="234" spans="1:4" x14ac:dyDescent="0.2">
      <c r="A234" t="str">
        <f>'Price History'!C234</f>
        <v>30/05/2025</v>
      </c>
      <c r="B234">
        <f>'Price History'!G234</f>
        <v>107.81</v>
      </c>
      <c r="C234">
        <f t="shared" si="6"/>
        <v>1724.96</v>
      </c>
      <c r="D234">
        <f t="shared" si="7"/>
        <v>1752</v>
      </c>
    </row>
    <row r="235" spans="1:4" x14ac:dyDescent="0.2">
      <c r="A235" t="str">
        <f>'Price History'!C235</f>
        <v>02/06/2025</v>
      </c>
      <c r="B235">
        <f>'Price History'!G235</f>
        <v>107.92</v>
      </c>
      <c r="C235">
        <f t="shared" si="6"/>
        <v>1726.72</v>
      </c>
      <c r="D235">
        <f t="shared" si="7"/>
        <v>1753.76</v>
      </c>
    </row>
    <row r="236" spans="1:4" x14ac:dyDescent="0.2">
      <c r="A236" t="str">
        <f>'Price History'!C236</f>
        <v>03/06/2025</v>
      </c>
      <c r="B236">
        <f>'Price History'!G236</f>
        <v>109.98</v>
      </c>
      <c r="C236">
        <f t="shared" si="6"/>
        <v>1759.68</v>
      </c>
      <c r="D236">
        <f t="shared" si="7"/>
        <v>1786.72</v>
      </c>
    </row>
    <row r="237" spans="1:4" x14ac:dyDescent="0.2">
      <c r="A237" t="str">
        <f>'Price History'!C237</f>
        <v>04/06/2025</v>
      </c>
      <c r="B237">
        <f>'Price History'!G237</f>
        <v>112.24</v>
      </c>
      <c r="C237">
        <f t="shared" si="6"/>
        <v>1795.84</v>
      </c>
      <c r="D237">
        <f t="shared" si="7"/>
        <v>1822.8799999999999</v>
      </c>
    </row>
    <row r="238" spans="1:4" x14ac:dyDescent="0.2">
      <c r="A238" t="str">
        <f>'Price History'!C238</f>
        <v>05/06/2025</v>
      </c>
      <c r="B238">
        <f>'Price History'!G238</f>
        <v>109.95</v>
      </c>
      <c r="C238">
        <f t="shared" si="6"/>
        <v>1759.2</v>
      </c>
      <c r="D238">
        <f t="shared" si="7"/>
        <v>1786.24</v>
      </c>
    </row>
    <row r="239" spans="1:4" x14ac:dyDescent="0.2">
      <c r="A239" t="str">
        <f>'Price History'!C239</f>
        <v>06/06/2025</v>
      </c>
      <c r="B239">
        <f>'Price History'!G239</f>
        <v>109.02</v>
      </c>
      <c r="C239">
        <f t="shared" si="6"/>
        <v>1744.32</v>
      </c>
      <c r="D239">
        <f t="shared" si="7"/>
        <v>1771.36</v>
      </c>
    </row>
    <row r="240" spans="1:4" x14ac:dyDescent="0.2">
      <c r="A240" t="str">
        <f>'Price History'!C240</f>
        <v>10/06/2025</v>
      </c>
      <c r="B240">
        <f>'Price History'!G240</f>
        <v>111.26</v>
      </c>
      <c r="C240">
        <f t="shared" si="6"/>
        <v>1780.16</v>
      </c>
      <c r="D240">
        <f t="shared" si="7"/>
        <v>1807.2</v>
      </c>
    </row>
    <row r="241" spans="1:4" x14ac:dyDescent="0.2">
      <c r="A241" t="str">
        <f>'Price History'!C241</f>
        <v>11/06/2025</v>
      </c>
      <c r="B241">
        <f>'Price History'!G241</f>
        <v>111.34</v>
      </c>
      <c r="C241">
        <f t="shared" si="6"/>
        <v>1781.44</v>
      </c>
      <c r="D241">
        <f t="shared" si="7"/>
        <v>1808.48</v>
      </c>
    </row>
    <row r="242" spans="1:4" x14ac:dyDescent="0.2">
      <c r="A242" t="str">
        <f>'Price History'!C242</f>
        <v>12/06/2025</v>
      </c>
      <c r="B242">
        <f>'Price History'!G242</f>
        <v>111.3</v>
      </c>
      <c r="C242">
        <f t="shared" si="6"/>
        <v>1780.8</v>
      </c>
      <c r="D242">
        <f t="shared" si="7"/>
        <v>1807.84</v>
      </c>
    </row>
    <row r="243" spans="1:4" x14ac:dyDescent="0.2">
      <c r="A243" t="str">
        <f>'Price History'!C243</f>
        <v>13/06/2025</v>
      </c>
      <c r="B243">
        <f>'Price History'!G243</f>
        <v>109.29</v>
      </c>
      <c r="C243">
        <f t="shared" si="6"/>
        <v>1748.64</v>
      </c>
      <c r="D243">
        <f t="shared" si="7"/>
        <v>1775.68</v>
      </c>
    </row>
    <row r="244" spans="1:4" x14ac:dyDescent="0.2">
      <c r="A244" t="str">
        <f>'Price History'!C244</f>
        <v>16/06/2025</v>
      </c>
      <c r="B244">
        <f>'Price History'!G244</f>
        <v>109</v>
      </c>
      <c r="C244">
        <f t="shared" si="6"/>
        <v>1744</v>
      </c>
      <c r="D244">
        <f t="shared" si="7"/>
        <v>1771.04</v>
      </c>
    </row>
    <row r="245" spans="1:4" x14ac:dyDescent="0.2">
      <c r="A245" t="str">
        <f>'Price History'!C245</f>
        <v>17/06/2025</v>
      </c>
      <c r="B245">
        <f>'Price History'!G245</f>
        <v>109.44</v>
      </c>
      <c r="C245">
        <f t="shared" si="6"/>
        <v>1751.04</v>
      </c>
      <c r="D245">
        <f t="shared" si="7"/>
        <v>1778.08</v>
      </c>
    </row>
    <row r="246" spans="1:4" x14ac:dyDescent="0.2">
      <c r="A246" t="str">
        <f>'Price History'!C246</f>
        <v>18/06/2025</v>
      </c>
      <c r="B246">
        <f>'Price History'!G246</f>
        <v>109.56</v>
      </c>
      <c r="C246">
        <f t="shared" si="6"/>
        <v>1752.96</v>
      </c>
      <c r="D246">
        <f t="shared" si="7"/>
        <v>1780</v>
      </c>
    </row>
    <row r="247" spans="1:4" x14ac:dyDescent="0.2">
      <c r="A247" t="str">
        <f>'Price History'!C247</f>
        <v>19/06/2025</v>
      </c>
      <c r="B247">
        <f>'Price History'!G247</f>
        <v>109.97</v>
      </c>
      <c r="C247">
        <f t="shared" si="6"/>
        <v>1759.52</v>
      </c>
      <c r="D247">
        <f t="shared" si="7"/>
        <v>1786.56</v>
      </c>
    </row>
    <row r="248" spans="1:4" x14ac:dyDescent="0.2">
      <c r="A248" t="str">
        <f>'Price History'!C248</f>
        <v>20/06/2025</v>
      </c>
      <c r="B248">
        <f>'Price History'!G248</f>
        <v>108.7</v>
      </c>
      <c r="C248">
        <f t="shared" si="6"/>
        <v>1739.2</v>
      </c>
      <c r="D248">
        <f t="shared" si="7"/>
        <v>1766.24</v>
      </c>
    </row>
    <row r="249" spans="1:4" x14ac:dyDescent="0.2">
      <c r="A249" t="str">
        <f>'Price History'!C249</f>
        <v>23/06/2025</v>
      </c>
      <c r="B249">
        <f>'Price History'!G249</f>
        <v>108.4</v>
      </c>
      <c r="C249">
        <f t="shared" si="6"/>
        <v>1734.4</v>
      </c>
      <c r="D249">
        <f t="shared" si="7"/>
        <v>1761.44</v>
      </c>
    </row>
    <row r="250" spans="1:4" x14ac:dyDescent="0.2">
      <c r="A250" t="str">
        <f>'Price History'!C250</f>
        <v>24/06/2025</v>
      </c>
      <c r="B250">
        <f>'Price History'!G250</f>
        <v>109.2</v>
      </c>
      <c r="C250">
        <f t="shared" si="6"/>
        <v>1747.2</v>
      </c>
      <c r="D250">
        <f t="shared" si="7"/>
        <v>1774.24</v>
      </c>
    </row>
    <row r="251" spans="1:4" x14ac:dyDescent="0.2">
      <c r="A251" t="str">
        <f>'Price History'!C251</f>
        <v>25/06/2025</v>
      </c>
      <c r="B251">
        <f>'Price History'!G251</f>
        <v>108.74</v>
      </c>
      <c r="C251">
        <f t="shared" si="6"/>
        <v>1739.84</v>
      </c>
      <c r="D251">
        <f t="shared" si="7"/>
        <v>1766.8799999999999</v>
      </c>
    </row>
    <row r="252" spans="1:4" x14ac:dyDescent="0.2">
      <c r="A252" t="str">
        <f>'Price History'!C252</f>
        <v>26/06/2025</v>
      </c>
      <c r="B252">
        <f>'Price History'!G252</f>
        <v>108.77</v>
      </c>
      <c r="C252">
        <f t="shared" si="6"/>
        <v>1740.32</v>
      </c>
      <c r="D252">
        <f t="shared" si="7"/>
        <v>1767.36</v>
      </c>
    </row>
    <row r="253" spans="1:4" x14ac:dyDescent="0.2">
      <c r="A253" t="str">
        <f>'Price History'!C253</f>
        <v>27/06/2025</v>
      </c>
      <c r="B253">
        <f>'Price History'!G253</f>
        <v>108.6</v>
      </c>
      <c r="C253">
        <f t="shared" si="6"/>
        <v>1737.6</v>
      </c>
      <c r="D253">
        <f t="shared" si="7"/>
        <v>1764.6399999999999</v>
      </c>
    </row>
    <row r="254" spans="1:4" x14ac:dyDescent="0.2">
      <c r="A254" t="str">
        <f>'Price History'!C254</f>
        <v>30/06/2025</v>
      </c>
      <c r="B254">
        <f>'Price History'!G254</f>
        <v>110.35</v>
      </c>
      <c r="C254">
        <f t="shared" si="6"/>
        <v>1765.6</v>
      </c>
      <c r="D254">
        <f>C254+$M$9 + P2</f>
        <v>1853.12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7AFD-9736-40CB-A505-1A6BACF6BCC7}">
  <dimension ref="A1:K3"/>
  <sheetViews>
    <sheetView topLeftCell="G29" zoomScale="90" zoomScaleNormal="90" workbookViewId="0">
      <selection activeCell="AE32" sqref="AE32"/>
    </sheetView>
  </sheetViews>
  <sheetFormatPr defaultRowHeight="12.75" x14ac:dyDescent="0.2"/>
  <cols>
    <col min="1" max="1" width="11.5703125" customWidth="1"/>
    <col min="2" max="2" width="11.42578125" customWidth="1"/>
    <col min="5" max="5" width="16.140625" customWidth="1"/>
    <col min="7" max="7" width="12.7109375" customWidth="1"/>
    <col min="8" max="8" width="14.140625" customWidth="1"/>
    <col min="10" max="10" width="9.42578125" customWidth="1"/>
  </cols>
  <sheetData>
    <row r="1" spans="1:11" x14ac:dyDescent="0.2">
      <c r="A1" s="11">
        <v>1000</v>
      </c>
      <c r="B1" s="8" t="s">
        <v>2</v>
      </c>
      <c r="C1" s="8" t="s">
        <v>279</v>
      </c>
      <c r="D1" s="8" t="s">
        <v>282</v>
      </c>
      <c r="E1" s="8" t="s">
        <v>280</v>
      </c>
      <c r="F1" s="8" t="s">
        <v>283</v>
      </c>
      <c r="G1" s="8" t="s">
        <v>274</v>
      </c>
      <c r="H1" s="8" t="s">
        <v>272</v>
      </c>
      <c r="I1" s="8" t="s">
        <v>281</v>
      </c>
      <c r="J1" s="8" t="s">
        <v>269</v>
      </c>
      <c r="K1" s="12">
        <v>3.78</v>
      </c>
    </row>
    <row r="2" spans="1:11" x14ac:dyDescent="0.2">
      <c r="B2" s="9" t="d">
        <v>2024-07-01</v>
      </c>
      <c r="C2" s="10">
        <v>60.16</v>
      </c>
      <c r="D2">
        <v>16</v>
      </c>
      <c r="E2" s="10">
        <v>972.96</v>
      </c>
      <c r="F2" s="7" t="s">
        <v>284</v>
      </c>
      <c r="G2" s="10">
        <v>27.04</v>
      </c>
      <c r="H2" s="10">
        <v>1000</v>
      </c>
      <c r="I2" s="13">
        <v>1</v>
      </c>
      <c r="K2" s="12">
        <f>K1*D2</f>
        <v>60.48</v>
      </c>
    </row>
    <row r="3" spans="1:11" x14ac:dyDescent="0.2">
      <c r="B3" s="9" t="d">
        <v>2025-06-04</v>
      </c>
      <c r="C3" s="10">
        <v>112.98</v>
      </c>
      <c r="D3">
        <v>16</v>
      </c>
      <c r="E3" s="10">
        <f>16*C3</f>
        <v>1807.68</v>
      </c>
      <c r="F3" s="7" t="s">
        <v>285</v>
      </c>
      <c r="G3" s="12">
        <f>E3+G2+K2</f>
        <v>1895.2</v>
      </c>
      <c r="H3" s="11">
        <v>1895.2</v>
      </c>
      <c r="I3" s="14">
        <v>1.8952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1136-57B7-425B-BA87-1640C6E67D3F}">
  <dimension ref="A1:X17"/>
  <sheetViews>
    <sheetView topLeftCell="H10" zoomScale="91" workbookViewId="0">
      <selection activeCell="AD34" sqref="AD34"/>
    </sheetView>
  </sheetViews>
  <sheetFormatPr defaultRowHeight="12.75" x14ac:dyDescent="0.2"/>
  <cols>
    <col min="1" max="1" width="10.85546875" customWidth="1"/>
    <col min="2" max="2" width="14.42578125" style="9" customWidth="1"/>
    <col min="4" max="4" width="10.28515625" customWidth="1"/>
    <col min="8" max="8" width="15.140625" customWidth="1"/>
    <col min="11" max="11" width="9.28515625" bestFit="1" customWidth="1"/>
    <col min="18" max="18" width="10.42578125" bestFit="1" customWidth="1"/>
    <col min="19" max="19" width="14.5703125" customWidth="1"/>
    <col min="20" max="20" width="12.140625" customWidth="1"/>
    <col min="21" max="21" width="10.5703125" style="15" customWidth="1"/>
    <col min="22" max="22" width="9.42578125" style="15" customWidth="1"/>
    <col min="23" max="23" width="10.42578125" style="6" bestFit="1" customWidth="1"/>
    <col min="24" max="24" width="14.5703125" customWidth="1"/>
    <col min="26" max="26" width="14.7109375" customWidth="1"/>
  </cols>
  <sheetData>
    <row r="1" spans="1:23" x14ac:dyDescent="0.2">
      <c r="A1" s="11">
        <v>1000</v>
      </c>
      <c r="B1" s="23" t="s">
        <v>2</v>
      </c>
      <c r="C1" s="24" t="s">
        <v>279</v>
      </c>
      <c r="D1" s="24" t="s">
        <v>280</v>
      </c>
      <c r="E1" s="25" t="s">
        <v>281</v>
      </c>
      <c r="F1" s="26" t="s">
        <v>282</v>
      </c>
      <c r="G1" s="26" t="s">
        <v>283</v>
      </c>
      <c r="H1" s="26" t="s">
        <v>274</v>
      </c>
      <c r="J1" s="8" t="s">
        <v>269</v>
      </c>
      <c r="K1">
        <v>3.78</v>
      </c>
      <c r="R1" s="8"/>
      <c r="U1"/>
      <c r="V1"/>
      <c r="W1"/>
    </row>
    <row r="2" spans="1:23" x14ac:dyDescent="0.2">
      <c r="B2" s="27" t="d">
        <v>2024-07-01</v>
      </c>
      <c r="C2" s="16">
        <v>60.16</v>
      </c>
      <c r="D2" s="16">
        <v>972.96</v>
      </c>
      <c r="E2" s="17">
        <v>1</v>
      </c>
      <c r="F2" s="18">
        <v>16</v>
      </c>
      <c r="G2" s="19" t="s">
        <v>284</v>
      </c>
      <c r="H2" s="28">
        <v>27.04</v>
      </c>
      <c r="K2">
        <v>60.48</v>
      </c>
      <c r="U2"/>
      <c r="V2"/>
      <c r="W2"/>
    </row>
    <row r="3" spans="1:23" x14ac:dyDescent="0.2">
      <c r="B3" s="27" t="d">
        <v>2024-09-12</v>
      </c>
      <c r="C3" s="16">
        <v>83.3</v>
      </c>
      <c r="D3" s="16">
        <f>16 * C3</f>
        <v>1332.8</v>
      </c>
      <c r="E3" s="17">
        <v>1.3695999999999999</v>
      </c>
      <c r="F3" s="18">
        <v>16</v>
      </c>
      <c r="G3" s="19" t="s">
        <v>285</v>
      </c>
      <c r="H3" s="29">
        <f>D3+H2</f>
        <v>1359.84</v>
      </c>
      <c r="J3" s="7" t="s">
        <v>287</v>
      </c>
      <c r="K3" s="10">
        <f>H9+K2</f>
        <v>2593.0399999999995</v>
      </c>
      <c r="U3"/>
      <c r="V3"/>
      <c r="W3"/>
    </row>
    <row r="4" spans="1:23" x14ac:dyDescent="0.2">
      <c r="B4" s="27"/>
      <c r="C4" s="16"/>
      <c r="D4" s="16"/>
      <c r="E4" s="17"/>
      <c r="F4" s="18"/>
      <c r="G4" s="19"/>
      <c r="H4" s="29"/>
      <c r="J4" s="7"/>
      <c r="K4" s="10"/>
      <c r="U4"/>
      <c r="V4"/>
      <c r="W4"/>
    </row>
    <row r="5" spans="1:23" x14ac:dyDescent="0.2">
      <c r="B5" s="30" t="d">
        <v>2024-10-30</v>
      </c>
      <c r="C5" s="20">
        <v>77.48</v>
      </c>
      <c r="D5" s="20">
        <v>1317.16</v>
      </c>
      <c r="E5" s="21">
        <v>1</v>
      </c>
      <c r="F5" s="22">
        <v>17</v>
      </c>
      <c r="G5" s="22" t="s">
        <v>286</v>
      </c>
      <c r="H5" s="31">
        <f>H3-D5</f>
        <v>42.679999999999836</v>
      </c>
    </row>
    <row r="6" spans="1:23" x14ac:dyDescent="0.2">
      <c r="B6" s="30" t="d">
        <v>2025-02-10</v>
      </c>
      <c r="C6" s="20">
        <v>108.08</v>
      </c>
      <c r="D6" s="20">
        <f>F5*C6</f>
        <v>1837.36</v>
      </c>
      <c r="E6" s="21">
        <v>1.395</v>
      </c>
      <c r="F6" s="22">
        <v>17</v>
      </c>
      <c r="G6" s="22" t="s">
        <v>285</v>
      </c>
      <c r="H6" s="29">
        <f>D6+H5</f>
        <v>1880.0399999999997</v>
      </c>
    </row>
    <row r="7" spans="1:23" x14ac:dyDescent="0.2">
      <c r="B7" s="30"/>
      <c r="C7" s="20"/>
      <c r="D7" s="20"/>
      <c r="E7" s="21"/>
      <c r="F7" s="22"/>
      <c r="G7" s="22"/>
      <c r="H7" s="29"/>
    </row>
    <row r="8" spans="1:23" x14ac:dyDescent="0.2">
      <c r="B8" s="32" t="d">
        <v>2025-04-07</v>
      </c>
      <c r="C8" s="33">
        <v>83.32</v>
      </c>
      <c r="D8" s="33">
        <f>F8*C8</f>
        <v>1833.04</v>
      </c>
      <c r="E8" s="34">
        <v>1</v>
      </c>
      <c r="F8" s="35">
        <v>22</v>
      </c>
      <c r="G8" s="35" t="s">
        <v>284</v>
      </c>
      <c r="H8" s="36">
        <f>H6-D8</f>
        <v>46.999999999999773</v>
      </c>
    </row>
    <row r="9" spans="1:23" x14ac:dyDescent="0.2">
      <c r="B9" s="32" t="d">
        <v>2025-06-04</v>
      </c>
      <c r="C9" s="33">
        <v>112.98</v>
      </c>
      <c r="D9" s="33">
        <f>22*C9</f>
        <v>2485.56</v>
      </c>
      <c r="E9" s="34">
        <v>1.3561000000000001</v>
      </c>
      <c r="F9" s="35">
        <v>22</v>
      </c>
      <c r="G9" s="35" t="s">
        <v>285</v>
      </c>
      <c r="H9" s="29">
        <f>H8+D9</f>
        <v>2532.5599999999995</v>
      </c>
    </row>
    <row r="17" spans="24:24" x14ac:dyDescent="0.2">
      <c r="X17" s="10"/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 History</vt:lpstr>
      <vt:lpstr>Close Price vs Volume</vt:lpstr>
      <vt:lpstr>Stock Movement Analysis</vt:lpstr>
      <vt:lpstr>Capital vs Issued Shares</vt:lpstr>
      <vt:lpstr>Dividend Yield Analysis</vt:lpstr>
      <vt:lpstr>PE Analysis</vt:lpstr>
      <vt:lpstr>Yearly Investment Portfoilo</vt:lpstr>
      <vt:lpstr>Single Trade</vt:lpstr>
      <vt:lpstr>Max Trades for Max Profits</vt:lpstr>
    </vt:vector>
  </TitlesOfParts>
  <Company>Morningstar Research (Thailand)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John-Paul Martin</cp:lastModifiedBy>
  <dcterms:created xsi:type="dcterms:W3CDTF">2025-08-08T02:59:45Z</dcterms:created>
  <dcterms:modified xsi:type="dcterms:W3CDTF">2025-08-24T11:43:40Z</dcterms:modified>
</cp:coreProperties>
</file>