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ntracts\GDI\D - Working papers\county_employment\shiny_app\mombasa_jobs\"/>
    </mc:Choice>
  </mc:AlternateContent>
  <xr:revisionPtr revIDLastSave="0" documentId="13_ncr:1_{E4F8D602-8C6D-47B3-A164-509D11B6A93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job_opportunities" sheetId="1" r:id="rId1"/>
    <sheet name="employment_ratios" sheetId="2" r:id="rId2"/>
    <sheet name="unemployment_rates" sheetId="3" r:id="rId3"/>
    <sheet name="cluster_ratios" sheetId="4" r:id="rId4"/>
    <sheet name="sector_ratios" sheetId="5" r:id="rId5"/>
    <sheet name="org_size_ratios" sheetId="6" r:id="rId6"/>
    <sheet name="job_category_rati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7" l="1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1" i="7"/>
  <c r="C10" i="7"/>
  <c r="C9" i="7"/>
  <c r="C8" i="7"/>
  <c r="C7" i="7"/>
  <c r="C6" i="7"/>
  <c r="C5" i="7"/>
  <c r="C4" i="7"/>
  <c r="C3" i="7"/>
  <c r="C2" i="7"/>
  <c r="B2" i="6" l="1"/>
  <c r="B2" i="5"/>
</calcChain>
</file>

<file path=xl/sharedStrings.xml><?xml version="1.0" encoding="utf-8"?>
<sst xmlns="http://schemas.openxmlformats.org/spreadsheetml/2006/main" count="144" uniqueCount="66">
  <si>
    <t>year</t>
  </si>
  <si>
    <t>gdp_growth</t>
  </si>
  <si>
    <t>business_reg</t>
  </si>
  <si>
    <t>inflation_rate</t>
  </si>
  <si>
    <t>employment_ratio</t>
  </si>
  <si>
    <t>population</t>
  </si>
  <si>
    <t>growth_rate</t>
  </si>
  <si>
    <t>growth</t>
  </si>
  <si>
    <t>yrs_15_64</t>
  </si>
  <si>
    <t>working_pop</t>
  </si>
  <si>
    <t>jobs_base</t>
  </si>
  <si>
    <t>jobs_best</t>
  </si>
  <si>
    <t>jobs_worst</t>
  </si>
  <si>
    <t>unemployment_rate</t>
  </si>
  <si>
    <t>employment_ratio_lo_95</t>
  </si>
  <si>
    <t>employment_ratio_hi_95</t>
  </si>
  <si>
    <t>unemployment_rate_lo_95</t>
  </si>
  <si>
    <t>unemployment_rate_hi_95</t>
  </si>
  <si>
    <t>sector</t>
  </si>
  <si>
    <t>Formal</t>
  </si>
  <si>
    <t>Informal</t>
  </si>
  <si>
    <t>ratio</t>
  </si>
  <si>
    <t>size</t>
  </si>
  <si>
    <t>Large</t>
  </si>
  <si>
    <t>MSME</t>
  </si>
  <si>
    <t>Creative</t>
  </si>
  <si>
    <t>Healthcare</t>
  </si>
  <si>
    <t>Hospitality &amp; Tourism</t>
  </si>
  <si>
    <t>Light Manufacturing &amp; Construction</t>
  </si>
  <si>
    <t>Trade</t>
  </si>
  <si>
    <t>Blue Economy</t>
  </si>
  <si>
    <t>ICT &amp; Gig Economy</t>
  </si>
  <si>
    <t>Others</t>
  </si>
  <si>
    <t>cluster</t>
  </si>
  <si>
    <t>Supporting/ central functions</t>
  </si>
  <si>
    <t>Film and theatre</t>
  </si>
  <si>
    <t>Supervisors/ Managers</t>
  </si>
  <si>
    <t>Music and live performance</t>
  </si>
  <si>
    <t>Technicians/ technologists</t>
  </si>
  <si>
    <t>Visual arts and crafts</t>
  </si>
  <si>
    <t>Fashion and design</t>
  </si>
  <si>
    <t>Digital Media</t>
  </si>
  <si>
    <t>Culture and heritage</t>
  </si>
  <si>
    <t>Festivals (cross-cutting)</t>
  </si>
  <si>
    <t>Community/ social health</t>
  </si>
  <si>
    <t>Primary healthcare</t>
  </si>
  <si>
    <t>Food/ accommodation</t>
  </si>
  <si>
    <t>Accommodation</t>
  </si>
  <si>
    <t>Travel/ tours</t>
  </si>
  <si>
    <t>Food</t>
  </si>
  <si>
    <t>Construction</t>
  </si>
  <si>
    <t>Tradesperson</t>
  </si>
  <si>
    <t>Engineers</t>
  </si>
  <si>
    <t>Architect</t>
  </si>
  <si>
    <t>Primary production</t>
  </si>
  <si>
    <t>Trade/ Markets</t>
  </si>
  <si>
    <t>Transport</t>
  </si>
  <si>
    <t>Tour/ travel</t>
  </si>
  <si>
    <t>Storage/ aggregation</t>
  </si>
  <si>
    <t>Processing</t>
  </si>
  <si>
    <t>Logistics</t>
  </si>
  <si>
    <t>Data</t>
  </si>
  <si>
    <t>Designer</t>
  </si>
  <si>
    <t>Developers</t>
  </si>
  <si>
    <t>Drivers</t>
  </si>
  <si>
    <t>job_category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</si>
</sst>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  <xf numFmtId="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1" sqref="L31"/>
    </sheetView>
  </sheetViews>
  <sheetFormatPr defaultRowHeight="15" x14ac:dyDescent="0.25"/>
  <cols>
    <col min="1" max="1" width="5" bestFit="1" customWidth="1"/>
    <col min="2" max="2" width="12.7109375" bestFit="1" customWidth="1"/>
    <col min="3" max="3" width="12.5703125" bestFit="1" customWidth="1"/>
    <col min="4" max="4" width="13.28515625" bestFit="1" customWidth="1"/>
    <col min="5" max="6" width="23.7109375" bestFit="1" customWidth="1"/>
    <col min="7" max="7" width="17.85546875" bestFit="1" customWidth="1"/>
    <col min="8" max="8" width="10.7109375" bestFit="1" customWidth="1"/>
    <col min="9" max="9" width="11.85546875" bestFit="1" customWidth="1"/>
    <col min="10" max="10" width="7.28515625" bestFit="1" customWidth="1"/>
    <col min="11" max="11" width="9.5703125" bestFit="1" customWidth="1"/>
    <col min="12" max="12" width="12.5703125" bestFit="1" customWidth="1"/>
    <col min="13" max="13" width="9.85546875" bestFit="1" customWidth="1"/>
    <col min="14" max="14" width="9.5703125" bestFit="1" customWidth="1"/>
    <col min="15" max="15" width="10.7109375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15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>
        <v>2002</v>
      </c>
      <c r="B2">
        <v>5.4685952999452073E-3</v>
      </c>
      <c r="C2">
        <v>3899</v>
      </c>
      <c r="D2">
        <v>1.9613082173915899E-2</v>
      </c>
      <c r="G2">
        <v>0.66780000000000006</v>
      </c>
      <c r="H2">
        <v>728405</v>
      </c>
      <c r="I2">
        <v>3.2399999999999998E-2</v>
      </c>
      <c r="J2">
        <v>22885</v>
      </c>
    </row>
    <row r="3" spans="1:15" x14ac:dyDescent="0.25">
      <c r="A3">
        <v>2003</v>
      </c>
      <c r="B3">
        <v>2.9324755461927199E-2</v>
      </c>
      <c r="C3">
        <v>6879</v>
      </c>
      <c r="D3">
        <v>9.8156906297965488E-2</v>
      </c>
      <c r="G3">
        <v>0.65610000000000002</v>
      </c>
      <c r="H3">
        <v>752032</v>
      </c>
      <c r="I3">
        <v>3.2399999999999998E-2</v>
      </c>
      <c r="J3">
        <v>23627</v>
      </c>
    </row>
    <row r="4" spans="1:15" x14ac:dyDescent="0.25">
      <c r="A4">
        <v>2004</v>
      </c>
      <c r="B4">
        <v>5.1042997756893423E-2</v>
      </c>
      <c r="C4">
        <v>7279</v>
      </c>
      <c r="D4">
        <v>0.116240355442427</v>
      </c>
      <c r="G4">
        <v>0.64439999999999997</v>
      </c>
      <c r="H4">
        <v>776460</v>
      </c>
      <c r="I4">
        <v>3.2500000000000001E-2</v>
      </c>
      <c r="J4">
        <v>24428</v>
      </c>
    </row>
    <row r="5" spans="1:15" x14ac:dyDescent="0.25">
      <c r="A5">
        <v>2005</v>
      </c>
      <c r="B5">
        <v>5.9066660816801293E-2</v>
      </c>
      <c r="C5">
        <v>7732</v>
      </c>
      <c r="D5">
        <v>0.103127783574682</v>
      </c>
      <c r="G5">
        <v>0.63259999999999994</v>
      </c>
      <c r="H5">
        <v>801611</v>
      </c>
      <c r="I5">
        <v>3.2399999999999998E-2</v>
      </c>
      <c r="J5">
        <v>25151</v>
      </c>
    </row>
    <row r="6" spans="1:15" x14ac:dyDescent="0.25">
      <c r="A6">
        <v>2006</v>
      </c>
      <c r="B6">
        <v>6.4724942986248243E-2</v>
      </c>
      <c r="C6">
        <v>8472</v>
      </c>
      <c r="D6">
        <v>0.14453734208170799</v>
      </c>
      <c r="G6">
        <v>0.64459999999999995</v>
      </c>
      <c r="H6">
        <v>827613</v>
      </c>
      <c r="I6">
        <v>3.2399999999999998E-2</v>
      </c>
      <c r="J6">
        <v>26002</v>
      </c>
    </row>
    <row r="7" spans="1:15" x14ac:dyDescent="0.25">
      <c r="A7">
        <v>2006</v>
      </c>
      <c r="B7">
        <v>6.4724942986248243E-2</v>
      </c>
      <c r="C7">
        <v>8472</v>
      </c>
      <c r="D7">
        <v>0.14453734208170799</v>
      </c>
      <c r="G7">
        <v>0.64459999999999995</v>
      </c>
      <c r="H7">
        <v>827613</v>
      </c>
      <c r="I7">
        <v>3.2399999999999998E-2</v>
      </c>
      <c r="J7">
        <v>26002</v>
      </c>
    </row>
    <row r="8" spans="1:15" x14ac:dyDescent="0.25">
      <c r="A8">
        <v>2007</v>
      </c>
      <c r="B8">
        <v>6.8507297706313752E-2</v>
      </c>
      <c r="C8">
        <v>16193</v>
      </c>
      <c r="D8">
        <v>9.7588802302752603E-2</v>
      </c>
      <c r="G8">
        <v>0.65650000000000008</v>
      </c>
      <c r="H8">
        <v>854458</v>
      </c>
      <c r="I8">
        <v>3.2399999999999998E-2</v>
      </c>
      <c r="J8">
        <v>26845</v>
      </c>
    </row>
    <row r="9" spans="1:15" x14ac:dyDescent="0.25">
      <c r="A9">
        <v>2008</v>
      </c>
      <c r="B9">
        <v>2.3228274566594112E-3</v>
      </c>
      <c r="C9">
        <v>17896</v>
      </c>
      <c r="D9">
        <v>0.26239816644506297</v>
      </c>
      <c r="G9">
        <v>0.66790000000000005</v>
      </c>
      <c r="H9">
        <v>882213</v>
      </c>
      <c r="I9">
        <v>3.2500000000000001E-2</v>
      </c>
      <c r="J9">
        <v>27755</v>
      </c>
    </row>
    <row r="10" spans="1:15" x14ac:dyDescent="0.25">
      <c r="A10">
        <v>2009</v>
      </c>
      <c r="B10">
        <v>3.306939815347576E-2</v>
      </c>
      <c r="C10">
        <v>19669</v>
      </c>
      <c r="D10">
        <v>9.2341259239464804E-2</v>
      </c>
      <c r="G10">
        <v>0.67709999999999992</v>
      </c>
      <c r="H10">
        <v>910789</v>
      </c>
      <c r="I10">
        <v>3.2399999999999998E-2</v>
      </c>
      <c r="J10">
        <v>28576</v>
      </c>
      <c r="K10">
        <v>0.65440000000000009</v>
      </c>
      <c r="L10">
        <v>596020</v>
      </c>
      <c r="M10">
        <v>403565</v>
      </c>
    </row>
    <row r="11" spans="1:15" x14ac:dyDescent="0.25">
      <c r="A11">
        <v>2010</v>
      </c>
      <c r="B11">
        <v>8.4056992242171724E-2</v>
      </c>
      <c r="C11">
        <v>21617</v>
      </c>
      <c r="D11">
        <v>3.9613888911538997E-2</v>
      </c>
      <c r="G11">
        <v>0.68620000000000003</v>
      </c>
      <c r="H11">
        <v>940333</v>
      </c>
      <c r="I11">
        <v>3.2399999999999998E-2</v>
      </c>
      <c r="J11">
        <v>29544</v>
      </c>
      <c r="K11">
        <v>0.65560000000000007</v>
      </c>
      <c r="L11">
        <v>616482</v>
      </c>
      <c r="M11">
        <v>423030</v>
      </c>
    </row>
    <row r="12" spans="1:15" x14ac:dyDescent="0.25">
      <c r="A12">
        <v>2011</v>
      </c>
      <c r="B12">
        <v>6.1082637197965112E-2</v>
      </c>
      <c r="C12">
        <v>23758</v>
      </c>
      <c r="D12">
        <v>0.14022493963847499</v>
      </c>
      <c r="G12">
        <v>0.69480000000000008</v>
      </c>
      <c r="H12">
        <v>970835</v>
      </c>
      <c r="I12">
        <v>3.2399999999999998E-2</v>
      </c>
      <c r="J12">
        <v>30502</v>
      </c>
      <c r="K12">
        <v>0.65689999999999993</v>
      </c>
      <c r="L12">
        <v>637742</v>
      </c>
      <c r="M12">
        <v>443103</v>
      </c>
    </row>
    <row r="13" spans="1:15" x14ac:dyDescent="0.25">
      <c r="A13">
        <v>2012</v>
      </c>
      <c r="B13">
        <v>4.5632091307111732E-2</v>
      </c>
      <c r="C13">
        <v>26111</v>
      </c>
      <c r="D13">
        <v>9.3777674815512302E-2</v>
      </c>
      <c r="G13">
        <v>0.70250000000000001</v>
      </c>
      <c r="H13">
        <v>1002327</v>
      </c>
      <c r="I13">
        <v>3.2399999999999998E-2</v>
      </c>
      <c r="J13">
        <v>31492</v>
      </c>
      <c r="K13">
        <v>0.65810000000000002</v>
      </c>
      <c r="L13">
        <v>659631</v>
      </c>
      <c r="M13">
        <v>463391</v>
      </c>
    </row>
    <row r="14" spans="1:15" x14ac:dyDescent="0.25">
      <c r="A14">
        <v>2013</v>
      </c>
      <c r="B14">
        <v>5.8786805667541839E-2</v>
      </c>
      <c r="C14">
        <v>28697</v>
      </c>
      <c r="D14">
        <v>5.7174935703773203E-2</v>
      </c>
      <c r="G14">
        <v>0.70950000000000002</v>
      </c>
      <c r="H14">
        <v>1034839</v>
      </c>
      <c r="I14">
        <v>3.2399999999999998E-2</v>
      </c>
      <c r="J14">
        <v>32512</v>
      </c>
      <c r="K14">
        <v>0.65930000000000011</v>
      </c>
      <c r="L14">
        <v>682269</v>
      </c>
      <c r="M14">
        <v>484070</v>
      </c>
    </row>
    <row r="15" spans="1:15" x14ac:dyDescent="0.25">
      <c r="A15">
        <v>2014</v>
      </c>
      <c r="B15">
        <v>5.3571256444996891E-2</v>
      </c>
      <c r="C15">
        <v>31539</v>
      </c>
      <c r="D15">
        <v>6.8781549927594596E-2</v>
      </c>
      <c r="G15">
        <v>0.71650000000000003</v>
      </c>
      <c r="H15">
        <v>1068408</v>
      </c>
      <c r="I15">
        <v>3.2399999999999998E-2</v>
      </c>
      <c r="J15">
        <v>33569</v>
      </c>
      <c r="K15">
        <v>0.66060000000000008</v>
      </c>
      <c r="L15">
        <v>705790</v>
      </c>
      <c r="M15">
        <v>505699</v>
      </c>
    </row>
    <row r="16" spans="1:15" x14ac:dyDescent="0.25">
      <c r="A16">
        <v>2015</v>
      </c>
      <c r="B16">
        <v>5.7185071313351453E-2</v>
      </c>
      <c r="C16">
        <v>34663</v>
      </c>
      <c r="D16">
        <v>6.5821744025039791E-2</v>
      </c>
      <c r="G16">
        <v>0.72310000000000008</v>
      </c>
      <c r="H16">
        <v>1103065</v>
      </c>
      <c r="I16">
        <v>3.2399999999999998E-2</v>
      </c>
      <c r="J16">
        <v>34657</v>
      </c>
      <c r="K16">
        <v>0.66179999999999994</v>
      </c>
      <c r="L16">
        <v>730008</v>
      </c>
      <c r="M16">
        <v>527869</v>
      </c>
    </row>
    <row r="17" spans="1:15" x14ac:dyDescent="0.25">
      <c r="A17">
        <v>2016</v>
      </c>
      <c r="B17">
        <v>5.8789492995013723E-2</v>
      </c>
      <c r="C17">
        <v>38096</v>
      </c>
      <c r="D17">
        <v>6.2971575245627409E-2</v>
      </c>
      <c r="G17">
        <v>0.72959999999999992</v>
      </c>
      <c r="H17">
        <v>1138846</v>
      </c>
      <c r="I17">
        <v>3.2399999999999998E-2</v>
      </c>
      <c r="J17">
        <v>35781</v>
      </c>
      <c r="K17">
        <v>0.66299999999999992</v>
      </c>
      <c r="L17">
        <v>755055</v>
      </c>
      <c r="M17">
        <v>550888</v>
      </c>
    </row>
    <row r="18" spans="1:15" x14ac:dyDescent="0.25">
      <c r="A18">
        <v>2017</v>
      </c>
      <c r="B18">
        <v>4.8056965247938732E-2</v>
      </c>
      <c r="C18">
        <v>31481</v>
      </c>
      <c r="D18">
        <v>8.0057227913467005E-2</v>
      </c>
      <c r="G18">
        <v>0.72760000000000002</v>
      </c>
      <c r="H18">
        <v>1175788</v>
      </c>
      <c r="I18">
        <v>3.2399999999999998E-2</v>
      </c>
      <c r="J18">
        <v>36942</v>
      </c>
      <c r="K18">
        <v>0.66430000000000011</v>
      </c>
      <c r="L18">
        <v>781076</v>
      </c>
      <c r="M18">
        <v>568311</v>
      </c>
    </row>
    <row r="19" spans="1:15" x14ac:dyDescent="0.25">
      <c r="A19">
        <v>2018</v>
      </c>
      <c r="B19">
        <v>6.3184507016286626E-2</v>
      </c>
      <c r="C19">
        <v>46256</v>
      </c>
      <c r="D19">
        <v>4.68981976129857E-2</v>
      </c>
      <c r="G19">
        <v>0.72540000000000004</v>
      </c>
      <c r="H19">
        <v>1213928</v>
      </c>
      <c r="I19">
        <v>3.2399999999999998E-2</v>
      </c>
      <c r="J19">
        <v>38140</v>
      </c>
      <c r="K19">
        <v>0.66549999999999998</v>
      </c>
      <c r="L19">
        <v>807869</v>
      </c>
      <c r="M19">
        <v>586028</v>
      </c>
    </row>
    <row r="20" spans="1:15" x14ac:dyDescent="0.25">
      <c r="A20">
        <v>2019</v>
      </c>
      <c r="B20">
        <v>5.3657489654746371E-2</v>
      </c>
      <c r="C20">
        <v>40677</v>
      </c>
      <c r="D20">
        <v>5.2358599942542203E-2</v>
      </c>
      <c r="G20">
        <v>0.72310000000000008</v>
      </c>
      <c r="H20">
        <v>1253811</v>
      </c>
      <c r="I20">
        <v>3.2899999999999999E-2</v>
      </c>
      <c r="J20">
        <v>39883</v>
      </c>
      <c r="K20">
        <v>0.66669999999999985</v>
      </c>
      <c r="L20">
        <v>835916</v>
      </c>
      <c r="M20">
        <v>604451</v>
      </c>
    </row>
    <row r="21" spans="1:15" x14ac:dyDescent="0.25">
      <c r="A21">
        <v>2020</v>
      </c>
      <c r="B21">
        <v>-3.0749749049844869E-3</v>
      </c>
      <c r="C21">
        <v>44128</v>
      </c>
      <c r="D21">
        <v>5.4048146718451803E-2</v>
      </c>
      <c r="G21">
        <v>0.69750000000000001</v>
      </c>
      <c r="H21">
        <v>1295975</v>
      </c>
      <c r="I21">
        <v>3.3599999999999998E-2</v>
      </c>
      <c r="J21">
        <v>42164</v>
      </c>
      <c r="K21">
        <v>0.66790000000000005</v>
      </c>
      <c r="L21">
        <v>865582</v>
      </c>
      <c r="M21">
        <v>603743</v>
      </c>
    </row>
    <row r="22" spans="1:15" x14ac:dyDescent="0.25">
      <c r="A22">
        <v>2021</v>
      </c>
      <c r="B22">
        <v>4.3999999999999997E-2</v>
      </c>
      <c r="C22">
        <v>50932</v>
      </c>
      <c r="D22">
        <v>0.05</v>
      </c>
      <c r="E22">
        <v>0.67405437767980547</v>
      </c>
      <c r="F22">
        <v>0.71420317566261782</v>
      </c>
      <c r="G22">
        <v>0.69412877667121164</v>
      </c>
      <c r="H22">
        <v>1340913</v>
      </c>
      <c r="I22">
        <v>3.4700000000000002E-2</v>
      </c>
      <c r="J22">
        <v>44938</v>
      </c>
      <c r="K22">
        <v>0.66920000000000002</v>
      </c>
      <c r="L22">
        <v>897339</v>
      </c>
      <c r="M22">
        <v>622869</v>
      </c>
      <c r="N22">
        <v>640882</v>
      </c>
      <c r="O22">
        <v>604855</v>
      </c>
    </row>
    <row r="23" spans="1:15" x14ac:dyDescent="0.25">
      <c r="A23">
        <v>2022</v>
      </c>
      <c r="B23">
        <v>4.3999999999999997E-2</v>
      </c>
      <c r="C23">
        <v>46361</v>
      </c>
      <c r="D23">
        <v>0.05</v>
      </c>
      <c r="E23">
        <v>0.65893077687399904</v>
      </c>
      <c r="F23">
        <v>0.72748673977116696</v>
      </c>
      <c r="G23">
        <v>0.693208758322583</v>
      </c>
      <c r="H23">
        <v>1388979</v>
      </c>
      <c r="I23">
        <v>3.5799999999999998E-2</v>
      </c>
      <c r="J23">
        <v>48066</v>
      </c>
      <c r="K23">
        <v>0.67040000000000011</v>
      </c>
      <c r="L23">
        <v>931172</v>
      </c>
      <c r="M23">
        <v>645497</v>
      </c>
      <c r="N23">
        <v>677415</v>
      </c>
      <c r="O23">
        <v>613578</v>
      </c>
    </row>
    <row r="24" spans="1:15" x14ac:dyDescent="0.25">
      <c r="A24">
        <v>2023</v>
      </c>
      <c r="B24">
        <v>4.3999999999999997E-2</v>
      </c>
      <c r="C24">
        <v>51587</v>
      </c>
      <c r="D24">
        <v>5.0099999999999999E-2</v>
      </c>
      <c r="E24">
        <v>0.65029564725396427</v>
      </c>
      <c r="F24">
        <v>0.73478190536844856</v>
      </c>
      <c r="G24">
        <v>0.69253877631120642</v>
      </c>
      <c r="H24">
        <v>1440396</v>
      </c>
      <c r="I24">
        <v>3.6999999999999998E-2</v>
      </c>
      <c r="J24">
        <v>51417</v>
      </c>
      <c r="K24">
        <v>0.67159999999999997</v>
      </c>
      <c r="L24">
        <v>967370</v>
      </c>
      <c r="M24">
        <v>669941</v>
      </c>
      <c r="N24">
        <v>710806</v>
      </c>
      <c r="O24">
        <v>629077</v>
      </c>
    </row>
    <row r="25" spans="1:15" x14ac:dyDescent="0.25">
      <c r="A25">
        <v>2024</v>
      </c>
      <c r="B25">
        <v>4.3999999999999997E-2</v>
      </c>
      <c r="C25">
        <v>55010</v>
      </c>
      <c r="D25">
        <v>5.0099999999999999E-2</v>
      </c>
      <c r="E25">
        <v>0.64432309181578884</v>
      </c>
      <c r="F25">
        <v>0.73952164070485915</v>
      </c>
      <c r="G25">
        <v>0.691922366260324</v>
      </c>
      <c r="H25">
        <v>1495223</v>
      </c>
      <c r="I25">
        <v>3.8100000000000002E-2</v>
      </c>
      <c r="J25">
        <v>54827</v>
      </c>
      <c r="K25">
        <v>0.67290000000000005</v>
      </c>
      <c r="L25">
        <v>1006136</v>
      </c>
      <c r="M25">
        <v>696168</v>
      </c>
      <c r="N25">
        <v>744059</v>
      </c>
      <c r="O25">
        <v>648277</v>
      </c>
    </row>
    <row r="26" spans="1:15" x14ac:dyDescent="0.25">
      <c r="A26">
        <v>2025</v>
      </c>
      <c r="B26">
        <v>4.3999999999999997E-2</v>
      </c>
      <c r="C26">
        <v>53674</v>
      </c>
      <c r="D26">
        <v>0.05</v>
      </c>
      <c r="E26">
        <v>0.63986843578720087</v>
      </c>
      <c r="F26">
        <v>0.74273944419274418</v>
      </c>
      <c r="G26">
        <v>0.69130393998997253</v>
      </c>
      <c r="H26">
        <v>1553465</v>
      </c>
      <c r="I26">
        <v>3.9E-2</v>
      </c>
      <c r="J26">
        <v>58242</v>
      </c>
      <c r="K26">
        <v>0.67410000000000014</v>
      </c>
      <c r="L26">
        <v>1047191</v>
      </c>
      <c r="M26">
        <v>723927</v>
      </c>
      <c r="N26">
        <v>777790</v>
      </c>
      <c r="O26">
        <v>670064</v>
      </c>
    </row>
    <row r="27" spans="1:15" x14ac:dyDescent="0.25">
      <c r="A27">
        <v>2026</v>
      </c>
      <c r="B27">
        <v>4.3999999999999997E-2</v>
      </c>
      <c r="C27">
        <v>59007</v>
      </c>
      <c r="D27">
        <v>0.05</v>
      </c>
      <c r="E27">
        <v>0.6365853724112297</v>
      </c>
      <c r="F27">
        <v>0.74513144643586682</v>
      </c>
      <c r="G27">
        <v>0.69085840942354826</v>
      </c>
      <c r="H27">
        <v>1614945</v>
      </c>
      <c r="I27">
        <v>3.9600000000000003E-2</v>
      </c>
      <c r="J27">
        <v>61480</v>
      </c>
      <c r="K27">
        <v>0.67530000000000001</v>
      </c>
      <c r="L27">
        <v>1090572</v>
      </c>
      <c r="M27">
        <v>753431</v>
      </c>
      <c r="N27">
        <v>812619</v>
      </c>
      <c r="O27">
        <v>694242</v>
      </c>
    </row>
    <row r="28" spans="1:15" x14ac:dyDescent="0.25">
      <c r="A28">
        <v>2027</v>
      </c>
      <c r="B28">
        <v>4.3999999999999997E-2</v>
      </c>
      <c r="C28">
        <v>60059</v>
      </c>
      <c r="D28">
        <v>0.05</v>
      </c>
      <c r="E28">
        <v>0.63399232165740305</v>
      </c>
      <c r="F28">
        <v>0.7468174564347696</v>
      </c>
      <c r="G28">
        <v>0.69040488904608632</v>
      </c>
      <c r="H28">
        <v>1679461</v>
      </c>
      <c r="I28">
        <v>3.9899999999999998E-2</v>
      </c>
      <c r="J28">
        <v>64516</v>
      </c>
      <c r="K28">
        <v>0.67659999999999998</v>
      </c>
      <c r="L28">
        <v>1136323</v>
      </c>
      <c r="M28">
        <v>784523</v>
      </c>
      <c r="N28">
        <v>848626</v>
      </c>
      <c r="O28">
        <v>720420</v>
      </c>
    </row>
    <row r="29" spans="1:15" x14ac:dyDescent="0.25">
      <c r="A29">
        <v>2028</v>
      </c>
      <c r="B29">
        <v>4.3999999999999997E-2</v>
      </c>
      <c r="C29">
        <v>61347</v>
      </c>
      <c r="D29">
        <v>0.05</v>
      </c>
      <c r="E29">
        <v>0.6319613702475918</v>
      </c>
      <c r="F29">
        <v>0.748053508909169</v>
      </c>
      <c r="G29">
        <v>0.6900074395783804</v>
      </c>
      <c r="H29">
        <v>1746756</v>
      </c>
      <c r="I29">
        <v>4.0099999999999997E-2</v>
      </c>
      <c r="J29">
        <v>67295</v>
      </c>
      <c r="K29">
        <v>0.67779999999999996</v>
      </c>
      <c r="L29">
        <v>1183951</v>
      </c>
      <c r="M29">
        <v>816935</v>
      </c>
      <c r="N29">
        <v>885659</v>
      </c>
      <c r="O29">
        <v>748211</v>
      </c>
    </row>
    <row r="30" spans="1:15" x14ac:dyDescent="0.25">
      <c r="A30">
        <v>2029</v>
      </c>
      <c r="B30">
        <v>4.3999999999999997E-2</v>
      </c>
      <c r="C30">
        <v>65342</v>
      </c>
      <c r="D30">
        <v>5.0011111111111117E-2</v>
      </c>
      <c r="E30">
        <v>0.63039515121594536</v>
      </c>
      <c r="F30">
        <v>0.74900307552709045</v>
      </c>
      <c r="G30">
        <v>0.6896991133715179</v>
      </c>
      <c r="H30">
        <v>1816605</v>
      </c>
      <c r="I30">
        <v>0.04</v>
      </c>
      <c r="J30">
        <v>69849</v>
      </c>
      <c r="K30">
        <v>0.68200000000000005</v>
      </c>
      <c r="L30">
        <v>1238925</v>
      </c>
      <c r="M30">
        <v>854485</v>
      </c>
      <c r="N30">
        <v>927959</v>
      </c>
      <c r="O30">
        <v>781012</v>
      </c>
    </row>
    <row r="31" spans="1:15" x14ac:dyDescent="0.25">
      <c r="A31">
        <v>2030</v>
      </c>
      <c r="B31">
        <v>4.3999999999999997E-2</v>
      </c>
      <c r="C31">
        <v>66092</v>
      </c>
      <c r="D31">
        <v>5.000370370370371E-2</v>
      </c>
      <c r="E31">
        <v>0.62910243805892785</v>
      </c>
      <c r="F31">
        <v>0.74965952387338164</v>
      </c>
      <c r="G31">
        <v>0.68938098096615474</v>
      </c>
      <c r="H31">
        <v>1888688</v>
      </c>
      <c r="I31">
        <v>3.9699999999999999E-2</v>
      </c>
      <c r="J31">
        <v>72083</v>
      </c>
      <c r="K31">
        <v>0.68610000000000004</v>
      </c>
      <c r="L31">
        <v>1295829</v>
      </c>
      <c r="M31">
        <v>893320</v>
      </c>
      <c r="N31">
        <v>971431</v>
      </c>
      <c r="O31">
        <v>815209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C7" sqref="C7"/>
    </sheetView>
  </sheetViews>
  <sheetFormatPr defaultRowHeight="15" x14ac:dyDescent="0.25"/>
  <cols>
    <col min="1" max="1" width="5" bestFit="1" customWidth="1"/>
    <col min="2" max="2" width="12.7109375" bestFit="1" customWidth="1"/>
    <col min="3" max="3" width="12.5703125" bestFit="1" customWidth="1"/>
    <col min="4" max="4" width="13.28515625" bestFit="1" customWidth="1"/>
    <col min="5" max="6" width="23.7109375" bestFit="1" customWidth="1"/>
    <col min="7" max="7" width="17.855468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15</v>
      </c>
      <c r="G1" s="1" t="s">
        <v>4</v>
      </c>
    </row>
    <row r="2" spans="1:7" x14ac:dyDescent="0.25">
      <c r="A2">
        <v>2002</v>
      </c>
      <c r="B2">
        <v>5.4685952999452073E-3</v>
      </c>
      <c r="C2">
        <v>3899</v>
      </c>
      <c r="D2">
        <v>1.9613082173915899E-2</v>
      </c>
      <c r="G2">
        <v>0.66780000000000006</v>
      </c>
    </row>
    <row r="3" spans="1:7" x14ac:dyDescent="0.25">
      <c r="A3">
        <v>2003</v>
      </c>
      <c r="B3">
        <v>2.9324755461927199E-2</v>
      </c>
      <c r="C3">
        <v>6879</v>
      </c>
      <c r="D3">
        <v>9.8156906297965488E-2</v>
      </c>
      <c r="G3">
        <v>0.65610000000000002</v>
      </c>
    </row>
    <row r="4" spans="1:7" x14ac:dyDescent="0.25">
      <c r="A4">
        <v>2004</v>
      </c>
      <c r="B4">
        <v>5.1042997756893423E-2</v>
      </c>
      <c r="C4">
        <v>7279</v>
      </c>
      <c r="D4">
        <v>0.116240355442427</v>
      </c>
      <c r="G4">
        <v>0.64439999999999997</v>
      </c>
    </row>
    <row r="5" spans="1:7" x14ac:dyDescent="0.25">
      <c r="A5">
        <v>2005</v>
      </c>
      <c r="B5">
        <v>5.9066660816801293E-2</v>
      </c>
      <c r="C5">
        <v>7732</v>
      </c>
      <c r="D5">
        <v>0.103127783574682</v>
      </c>
      <c r="G5">
        <v>0.63259999999999994</v>
      </c>
    </row>
    <row r="6" spans="1:7" x14ac:dyDescent="0.25">
      <c r="A6">
        <v>2006</v>
      </c>
      <c r="B6">
        <v>6.4724942986248243E-2</v>
      </c>
      <c r="C6">
        <v>8472</v>
      </c>
      <c r="D6">
        <v>0.14453734208170799</v>
      </c>
      <c r="G6">
        <v>0.64459999999999995</v>
      </c>
    </row>
    <row r="7" spans="1:7" x14ac:dyDescent="0.25">
      <c r="A7">
        <v>2006</v>
      </c>
      <c r="B7">
        <v>6.4724942986248243E-2</v>
      </c>
      <c r="C7">
        <v>8472</v>
      </c>
      <c r="D7">
        <v>0.14453734208170799</v>
      </c>
      <c r="G7">
        <v>0.64459999999999995</v>
      </c>
    </row>
    <row r="8" spans="1:7" x14ac:dyDescent="0.25">
      <c r="A8">
        <v>2007</v>
      </c>
      <c r="B8">
        <v>6.8507297706313752E-2</v>
      </c>
      <c r="C8">
        <v>16193</v>
      </c>
      <c r="D8">
        <v>9.7588802302752603E-2</v>
      </c>
      <c r="G8">
        <v>0.65650000000000008</v>
      </c>
    </row>
    <row r="9" spans="1:7" x14ac:dyDescent="0.25">
      <c r="A9">
        <v>2008</v>
      </c>
      <c r="B9">
        <v>2.3228274566594112E-3</v>
      </c>
      <c r="C9">
        <v>17896</v>
      </c>
      <c r="D9">
        <v>0.26239816644506297</v>
      </c>
      <c r="G9">
        <v>0.66790000000000005</v>
      </c>
    </row>
    <row r="10" spans="1:7" x14ac:dyDescent="0.25">
      <c r="A10">
        <v>2009</v>
      </c>
      <c r="B10">
        <v>3.306939815347576E-2</v>
      </c>
      <c r="C10">
        <v>19669</v>
      </c>
      <c r="D10">
        <v>9.2341259239464804E-2</v>
      </c>
      <c r="G10">
        <v>0.67709999999999992</v>
      </c>
    </row>
    <row r="11" spans="1:7" x14ac:dyDescent="0.25">
      <c r="A11">
        <v>2010</v>
      </c>
      <c r="B11">
        <v>8.4056992242171724E-2</v>
      </c>
      <c r="C11">
        <v>21617</v>
      </c>
      <c r="D11">
        <v>3.9613888911538997E-2</v>
      </c>
      <c r="G11">
        <v>0.68620000000000003</v>
      </c>
    </row>
    <row r="12" spans="1:7" x14ac:dyDescent="0.25">
      <c r="A12">
        <v>2011</v>
      </c>
      <c r="B12">
        <v>6.1082637197965112E-2</v>
      </c>
      <c r="C12">
        <v>23758</v>
      </c>
      <c r="D12">
        <v>0.14022493963847499</v>
      </c>
      <c r="G12">
        <v>0.69480000000000008</v>
      </c>
    </row>
    <row r="13" spans="1:7" x14ac:dyDescent="0.25">
      <c r="A13">
        <v>2012</v>
      </c>
      <c r="B13">
        <v>4.5632091307111732E-2</v>
      </c>
      <c r="C13">
        <v>26111</v>
      </c>
      <c r="D13">
        <v>9.3777674815512302E-2</v>
      </c>
      <c r="G13">
        <v>0.70250000000000001</v>
      </c>
    </row>
    <row r="14" spans="1:7" x14ac:dyDescent="0.25">
      <c r="A14">
        <v>2013</v>
      </c>
      <c r="B14">
        <v>5.8786805667541839E-2</v>
      </c>
      <c r="C14">
        <v>28697</v>
      </c>
      <c r="D14">
        <v>5.7174935703773203E-2</v>
      </c>
      <c r="G14">
        <v>0.70950000000000002</v>
      </c>
    </row>
    <row r="15" spans="1:7" x14ac:dyDescent="0.25">
      <c r="A15">
        <v>2014</v>
      </c>
      <c r="B15">
        <v>5.3571256444996891E-2</v>
      </c>
      <c r="C15">
        <v>31539</v>
      </c>
      <c r="D15">
        <v>6.8781549927594596E-2</v>
      </c>
      <c r="G15">
        <v>0.71650000000000003</v>
      </c>
    </row>
    <row r="16" spans="1:7" x14ac:dyDescent="0.25">
      <c r="A16">
        <v>2015</v>
      </c>
      <c r="B16">
        <v>5.7185071313351453E-2</v>
      </c>
      <c r="C16">
        <v>34663</v>
      </c>
      <c r="D16">
        <v>6.5821744025039791E-2</v>
      </c>
      <c r="G16">
        <v>0.72310000000000008</v>
      </c>
    </row>
    <row r="17" spans="1:7" x14ac:dyDescent="0.25">
      <c r="A17">
        <v>2016</v>
      </c>
      <c r="B17">
        <v>5.8789492995013723E-2</v>
      </c>
      <c r="C17">
        <v>38096</v>
      </c>
      <c r="D17">
        <v>6.2971575245627409E-2</v>
      </c>
      <c r="G17">
        <v>0.72959999999999992</v>
      </c>
    </row>
    <row r="18" spans="1:7" x14ac:dyDescent="0.25">
      <c r="A18">
        <v>2017</v>
      </c>
      <c r="B18">
        <v>4.8056965247938732E-2</v>
      </c>
      <c r="C18">
        <v>31481</v>
      </c>
      <c r="D18">
        <v>8.0057227913467005E-2</v>
      </c>
      <c r="G18">
        <v>0.72760000000000002</v>
      </c>
    </row>
    <row r="19" spans="1:7" x14ac:dyDescent="0.25">
      <c r="A19">
        <v>2018</v>
      </c>
      <c r="B19">
        <v>6.3184507016286626E-2</v>
      </c>
      <c r="C19">
        <v>46256</v>
      </c>
      <c r="D19">
        <v>4.68981976129857E-2</v>
      </c>
      <c r="G19">
        <v>0.72540000000000004</v>
      </c>
    </row>
    <row r="20" spans="1:7" x14ac:dyDescent="0.25">
      <c r="A20">
        <v>2019</v>
      </c>
      <c r="B20">
        <v>5.3657489654746371E-2</v>
      </c>
      <c r="C20">
        <v>40677</v>
      </c>
      <c r="D20">
        <v>5.2358599942542203E-2</v>
      </c>
      <c r="G20">
        <v>0.72310000000000008</v>
      </c>
    </row>
    <row r="21" spans="1:7" x14ac:dyDescent="0.25">
      <c r="A21">
        <v>2020</v>
      </c>
      <c r="B21">
        <v>-3.0749749049844869E-3</v>
      </c>
      <c r="C21">
        <v>44128</v>
      </c>
      <c r="D21">
        <v>5.4048146718451803E-2</v>
      </c>
      <c r="G21">
        <v>0.69750000000000001</v>
      </c>
    </row>
    <row r="22" spans="1:7" x14ac:dyDescent="0.25">
      <c r="A22">
        <v>2021</v>
      </c>
      <c r="B22">
        <v>4.3999999999999997E-2</v>
      </c>
      <c r="C22">
        <v>50932</v>
      </c>
      <c r="D22">
        <v>0.05</v>
      </c>
      <c r="E22">
        <v>0.67405437767980547</v>
      </c>
      <c r="F22">
        <v>0.71420317566261782</v>
      </c>
      <c r="G22">
        <v>0.69412877667121164</v>
      </c>
    </row>
    <row r="23" spans="1:7" x14ac:dyDescent="0.25">
      <c r="A23">
        <v>2022</v>
      </c>
      <c r="B23">
        <v>4.3999999999999997E-2</v>
      </c>
      <c r="C23">
        <v>46361</v>
      </c>
      <c r="D23">
        <v>0.05</v>
      </c>
      <c r="E23">
        <v>0.65893077687399904</v>
      </c>
      <c r="F23">
        <v>0.72748673977116696</v>
      </c>
      <c r="G23">
        <v>0.693208758322583</v>
      </c>
    </row>
    <row r="24" spans="1:7" x14ac:dyDescent="0.25">
      <c r="A24">
        <v>2023</v>
      </c>
      <c r="B24">
        <v>4.3999999999999997E-2</v>
      </c>
      <c r="C24">
        <v>51587</v>
      </c>
      <c r="D24">
        <v>5.0099999999999999E-2</v>
      </c>
      <c r="E24">
        <v>0.65029564725396427</v>
      </c>
      <c r="F24">
        <v>0.73478190536844856</v>
      </c>
      <c r="G24">
        <v>0.69253877631120642</v>
      </c>
    </row>
    <row r="25" spans="1:7" x14ac:dyDescent="0.25">
      <c r="A25">
        <v>2024</v>
      </c>
      <c r="B25">
        <v>4.3999999999999997E-2</v>
      </c>
      <c r="C25">
        <v>55010</v>
      </c>
      <c r="D25">
        <v>5.0099999999999999E-2</v>
      </c>
      <c r="E25">
        <v>0.64432309181578884</v>
      </c>
      <c r="F25">
        <v>0.73952164070485915</v>
      </c>
      <c r="G25">
        <v>0.691922366260324</v>
      </c>
    </row>
    <row r="26" spans="1:7" x14ac:dyDescent="0.25">
      <c r="A26">
        <v>2025</v>
      </c>
      <c r="B26">
        <v>4.3999999999999997E-2</v>
      </c>
      <c r="C26">
        <v>53674</v>
      </c>
      <c r="D26">
        <v>0.05</v>
      </c>
      <c r="E26">
        <v>0.63986843578720087</v>
      </c>
      <c r="F26">
        <v>0.74273944419274418</v>
      </c>
      <c r="G26">
        <v>0.69130393998997253</v>
      </c>
    </row>
    <row r="27" spans="1:7" x14ac:dyDescent="0.25">
      <c r="A27">
        <v>2026</v>
      </c>
      <c r="B27">
        <v>4.3999999999999997E-2</v>
      </c>
      <c r="C27">
        <v>59007</v>
      </c>
      <c r="D27">
        <v>0.05</v>
      </c>
      <c r="E27">
        <v>0.6365853724112297</v>
      </c>
      <c r="F27">
        <v>0.74513144643586682</v>
      </c>
      <c r="G27">
        <v>0.69085840942354826</v>
      </c>
    </row>
    <row r="28" spans="1:7" x14ac:dyDescent="0.25">
      <c r="A28">
        <v>2027</v>
      </c>
      <c r="B28">
        <v>4.3999999999999997E-2</v>
      </c>
      <c r="C28">
        <v>60059</v>
      </c>
      <c r="D28">
        <v>0.05</v>
      </c>
      <c r="E28">
        <v>0.63399232165740305</v>
      </c>
      <c r="F28">
        <v>0.7468174564347696</v>
      </c>
      <c r="G28">
        <v>0.69040488904608632</v>
      </c>
    </row>
    <row r="29" spans="1:7" x14ac:dyDescent="0.25">
      <c r="A29">
        <v>2028</v>
      </c>
      <c r="B29">
        <v>4.3999999999999997E-2</v>
      </c>
      <c r="C29">
        <v>61347</v>
      </c>
      <c r="D29">
        <v>0.05</v>
      </c>
      <c r="E29">
        <v>0.6319613702475918</v>
      </c>
      <c r="F29">
        <v>0.748053508909169</v>
      </c>
      <c r="G29">
        <v>0.6900074395783804</v>
      </c>
    </row>
    <row r="30" spans="1:7" x14ac:dyDescent="0.25">
      <c r="A30">
        <v>2029</v>
      </c>
      <c r="B30">
        <v>4.3999999999999997E-2</v>
      </c>
      <c r="C30">
        <v>65342</v>
      </c>
      <c r="D30">
        <v>5.0011111111111117E-2</v>
      </c>
      <c r="E30">
        <v>0.63039515121594536</v>
      </c>
      <c r="F30">
        <v>0.74900307552709045</v>
      </c>
      <c r="G30">
        <v>0.6896991133715179</v>
      </c>
    </row>
    <row r="31" spans="1:7" x14ac:dyDescent="0.25">
      <c r="A31">
        <v>2030</v>
      </c>
      <c r="B31">
        <v>4.3999999999999997E-2</v>
      </c>
      <c r="C31">
        <v>66092</v>
      </c>
      <c r="D31">
        <v>5.000370370370371E-2</v>
      </c>
      <c r="E31">
        <v>0.62910243805892785</v>
      </c>
      <c r="F31">
        <v>0.74965952387338164</v>
      </c>
      <c r="G31">
        <v>0.68938098096615474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G32" sqref="G32"/>
    </sheetView>
  </sheetViews>
  <sheetFormatPr defaultRowHeight="15" x14ac:dyDescent="0.25"/>
  <cols>
    <col min="1" max="1" width="5" bestFit="1" customWidth="1"/>
    <col min="2" max="2" width="12.7109375" bestFit="1" customWidth="1"/>
    <col min="3" max="3" width="12.5703125" bestFit="1" customWidth="1"/>
    <col min="4" max="4" width="13.28515625" bestFit="1" customWidth="1"/>
    <col min="5" max="6" width="25.5703125" bestFit="1" customWidth="1"/>
    <col min="7" max="7" width="19.57031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13</v>
      </c>
    </row>
    <row r="2" spans="1:7" x14ac:dyDescent="0.25">
      <c r="A2">
        <v>2002</v>
      </c>
      <c r="B2">
        <v>5.4685952999452073E-3</v>
      </c>
      <c r="C2">
        <v>3899</v>
      </c>
      <c r="D2">
        <v>1.9613082173915899E-2</v>
      </c>
      <c r="G2">
        <v>2.9399999999999999E-2</v>
      </c>
    </row>
    <row r="3" spans="1:7" x14ac:dyDescent="0.25">
      <c r="A3">
        <v>2003</v>
      </c>
      <c r="B3">
        <v>2.9324755461927199E-2</v>
      </c>
      <c r="C3">
        <v>6879</v>
      </c>
      <c r="D3">
        <v>9.8156906297965488E-2</v>
      </c>
      <c r="G3">
        <v>2.9399999999999999E-2</v>
      </c>
    </row>
    <row r="4" spans="1:7" x14ac:dyDescent="0.25">
      <c r="A4">
        <v>2004</v>
      </c>
      <c r="B4">
        <v>5.1042997756893423E-2</v>
      </c>
      <c r="C4">
        <v>7279</v>
      </c>
      <c r="D4">
        <v>0.116240355442427</v>
      </c>
      <c r="G4">
        <v>2.9100000000000001E-2</v>
      </c>
    </row>
    <row r="5" spans="1:7" x14ac:dyDescent="0.25">
      <c r="A5">
        <v>2005</v>
      </c>
      <c r="B5">
        <v>5.9066660816801293E-2</v>
      </c>
      <c r="C5">
        <v>7732</v>
      </c>
      <c r="D5">
        <v>0.103127783574682</v>
      </c>
      <c r="G5">
        <v>2.86E-2</v>
      </c>
    </row>
    <row r="6" spans="1:7" x14ac:dyDescent="0.25">
      <c r="A6">
        <v>2006</v>
      </c>
      <c r="B6">
        <v>6.4724942986248243E-2</v>
      </c>
      <c r="C6">
        <v>8472</v>
      </c>
      <c r="D6">
        <v>0.14453734208170799</v>
      </c>
      <c r="G6">
        <v>2.7699999999999999E-2</v>
      </c>
    </row>
    <row r="7" spans="1:7" x14ac:dyDescent="0.25">
      <c r="A7">
        <v>2006</v>
      </c>
      <c r="B7">
        <v>6.4724942986248243E-2</v>
      </c>
      <c r="C7">
        <v>8472</v>
      </c>
      <c r="D7">
        <v>0.14453734208170799</v>
      </c>
      <c r="G7">
        <v>2.7699999999999999E-2</v>
      </c>
    </row>
    <row r="8" spans="1:7" x14ac:dyDescent="0.25">
      <c r="A8">
        <v>2007</v>
      </c>
      <c r="B8">
        <v>6.8507297706313752E-2</v>
      </c>
      <c r="C8">
        <v>16193</v>
      </c>
      <c r="D8">
        <v>9.7588802302752603E-2</v>
      </c>
      <c r="G8">
        <v>2.69E-2</v>
      </c>
    </row>
    <row r="9" spans="1:7" x14ac:dyDescent="0.25">
      <c r="A9">
        <v>2008</v>
      </c>
      <c r="B9">
        <v>2.3228274566594112E-3</v>
      </c>
      <c r="C9">
        <v>17896</v>
      </c>
      <c r="D9">
        <v>0.26239816644506297</v>
      </c>
      <c r="G9">
        <v>2.6599999999999999E-2</v>
      </c>
    </row>
    <row r="10" spans="1:7" x14ac:dyDescent="0.25">
      <c r="A10">
        <v>2009</v>
      </c>
      <c r="B10">
        <v>3.306939815347576E-2</v>
      </c>
      <c r="C10">
        <v>19669</v>
      </c>
      <c r="D10">
        <v>9.2341259239464804E-2</v>
      </c>
      <c r="G10">
        <v>2.8299999999999999E-2</v>
      </c>
    </row>
    <row r="11" spans="1:7" x14ac:dyDescent="0.25">
      <c r="A11">
        <v>2010</v>
      </c>
      <c r="B11">
        <v>8.4056992242171724E-2</v>
      </c>
      <c r="C11">
        <v>21617</v>
      </c>
      <c r="D11">
        <v>3.9613888911538997E-2</v>
      </c>
      <c r="G11">
        <v>2.86E-2</v>
      </c>
    </row>
    <row r="12" spans="1:7" x14ac:dyDescent="0.25">
      <c r="A12">
        <v>2011</v>
      </c>
      <c r="B12">
        <v>6.1082637197965112E-2</v>
      </c>
      <c r="C12">
        <v>23758</v>
      </c>
      <c r="D12">
        <v>0.14022493963847499</v>
      </c>
      <c r="G12">
        <v>2.86E-2</v>
      </c>
    </row>
    <row r="13" spans="1:7" x14ac:dyDescent="0.25">
      <c r="A13">
        <v>2012</v>
      </c>
      <c r="B13">
        <v>4.5632091307111732E-2</v>
      </c>
      <c r="C13">
        <v>26111</v>
      </c>
      <c r="D13">
        <v>9.3777674815512302E-2</v>
      </c>
      <c r="G13">
        <v>2.86E-2</v>
      </c>
    </row>
    <row r="14" spans="1:7" x14ac:dyDescent="0.25">
      <c r="A14">
        <v>2013</v>
      </c>
      <c r="B14">
        <v>5.8786805667541839E-2</v>
      </c>
      <c r="C14">
        <v>28697</v>
      </c>
      <c r="D14">
        <v>5.7174935703773203E-2</v>
      </c>
      <c r="G14">
        <v>2.87E-2</v>
      </c>
    </row>
    <row r="15" spans="1:7" x14ac:dyDescent="0.25">
      <c r="A15">
        <v>2014</v>
      </c>
      <c r="B15">
        <v>5.3571256444996891E-2</v>
      </c>
      <c r="C15">
        <v>31539</v>
      </c>
      <c r="D15">
        <v>6.8781549927594596E-2</v>
      </c>
      <c r="G15">
        <v>2.8199999999999999E-2</v>
      </c>
    </row>
    <row r="16" spans="1:7" x14ac:dyDescent="0.25">
      <c r="A16">
        <v>2015</v>
      </c>
      <c r="B16">
        <v>5.7185071313351453E-2</v>
      </c>
      <c r="C16">
        <v>34663</v>
      </c>
      <c r="D16">
        <v>6.5821744025039791E-2</v>
      </c>
      <c r="G16">
        <v>2.8000000000000001E-2</v>
      </c>
    </row>
    <row r="17" spans="1:7" x14ac:dyDescent="0.25">
      <c r="A17">
        <v>2016</v>
      </c>
      <c r="B17">
        <v>5.8789492995013723E-2</v>
      </c>
      <c r="C17">
        <v>38096</v>
      </c>
      <c r="D17">
        <v>6.2971575245627409E-2</v>
      </c>
      <c r="G17">
        <v>2.76E-2</v>
      </c>
    </row>
    <row r="18" spans="1:7" x14ac:dyDescent="0.25">
      <c r="A18">
        <v>2017</v>
      </c>
      <c r="B18">
        <v>4.8056965247938732E-2</v>
      </c>
      <c r="C18">
        <v>31481</v>
      </c>
      <c r="D18">
        <v>8.0057227913467005E-2</v>
      </c>
      <c r="G18">
        <v>2.69E-2</v>
      </c>
    </row>
    <row r="19" spans="1:7" x14ac:dyDescent="0.25">
      <c r="A19">
        <v>2018</v>
      </c>
      <c r="B19">
        <v>6.3184507016286626E-2</v>
      </c>
      <c r="C19">
        <v>46256</v>
      </c>
      <c r="D19">
        <v>4.68981976129857E-2</v>
      </c>
      <c r="G19">
        <v>2.64E-2</v>
      </c>
    </row>
    <row r="20" spans="1:7" x14ac:dyDescent="0.25">
      <c r="A20">
        <v>2019</v>
      </c>
      <c r="B20">
        <v>5.3657489654746371E-2</v>
      </c>
      <c r="C20">
        <v>40677</v>
      </c>
      <c r="D20">
        <v>5.2358599942542203E-2</v>
      </c>
      <c r="G20">
        <v>2.5999999999999999E-2</v>
      </c>
    </row>
    <row r="21" spans="1:7" x14ac:dyDescent="0.25">
      <c r="A21">
        <v>2020</v>
      </c>
      <c r="B21">
        <v>-3.0749749049844869E-3</v>
      </c>
      <c r="C21">
        <v>44128</v>
      </c>
      <c r="D21">
        <v>5.4048146718451803E-2</v>
      </c>
      <c r="G21">
        <v>2.98E-2</v>
      </c>
    </row>
    <row r="22" spans="1:7" x14ac:dyDescent="0.25">
      <c r="A22">
        <v>2021</v>
      </c>
      <c r="B22">
        <v>4.3999999999999997E-2</v>
      </c>
      <c r="C22">
        <v>50932</v>
      </c>
      <c r="D22">
        <v>0.05</v>
      </c>
      <c r="E22">
        <v>2.5644325419373799E-2</v>
      </c>
      <c r="F22">
        <v>2.910401149002283E-2</v>
      </c>
      <c r="G22">
        <v>2.7374168454698321E-2</v>
      </c>
    </row>
    <row r="23" spans="1:7" x14ac:dyDescent="0.25">
      <c r="A23">
        <v>2022</v>
      </c>
      <c r="B23">
        <v>4.3999999999999997E-2</v>
      </c>
      <c r="C23">
        <v>46361</v>
      </c>
      <c r="D23">
        <v>0.05</v>
      </c>
      <c r="E23">
        <v>2.5838533303330059E-2</v>
      </c>
      <c r="F23">
        <v>2.9298219373979091E-2</v>
      </c>
      <c r="G23">
        <v>2.7568376338654568E-2</v>
      </c>
    </row>
    <row r="24" spans="1:7" x14ac:dyDescent="0.25">
      <c r="A24">
        <v>2023</v>
      </c>
      <c r="B24">
        <v>4.3999999999999997E-2</v>
      </c>
      <c r="C24">
        <v>51587</v>
      </c>
      <c r="D24">
        <v>5.0099999999999999E-2</v>
      </c>
      <c r="E24">
        <v>2.5615470061711249E-2</v>
      </c>
      <c r="F24">
        <v>2.907515613236028E-2</v>
      </c>
      <c r="G24">
        <v>2.7345313097035771E-2</v>
      </c>
    </row>
    <row r="25" spans="1:7" x14ac:dyDescent="0.25">
      <c r="A25">
        <v>2024</v>
      </c>
      <c r="B25">
        <v>4.3999999999999997E-2</v>
      </c>
      <c r="C25">
        <v>55010</v>
      </c>
      <c r="D25">
        <v>5.0099999999999999E-2</v>
      </c>
      <c r="E25">
        <v>2.5470037205272342E-2</v>
      </c>
      <c r="F25">
        <v>2.892972327592137E-2</v>
      </c>
      <c r="G25">
        <v>2.7199880240596861E-2</v>
      </c>
    </row>
    <row r="26" spans="1:7" x14ac:dyDescent="0.25">
      <c r="A26">
        <v>2025</v>
      </c>
      <c r="B26">
        <v>4.3999999999999997E-2</v>
      </c>
      <c r="C26">
        <v>53674</v>
      </c>
      <c r="D26">
        <v>0.05</v>
      </c>
      <c r="E26">
        <v>2.5527826181174711E-2</v>
      </c>
      <c r="F26">
        <v>2.8987512251823749E-2</v>
      </c>
      <c r="G26">
        <v>2.725766921649923E-2</v>
      </c>
    </row>
    <row r="27" spans="1:7" x14ac:dyDescent="0.25">
      <c r="A27">
        <v>2026</v>
      </c>
      <c r="B27">
        <v>4.3999999999999997E-2</v>
      </c>
      <c r="C27">
        <v>59007</v>
      </c>
      <c r="D27">
        <v>0.05</v>
      </c>
      <c r="E27">
        <v>2.5301243235399461E-2</v>
      </c>
      <c r="F27">
        <v>2.876092930604849E-2</v>
      </c>
      <c r="G27">
        <v>2.703108627072397E-2</v>
      </c>
    </row>
    <row r="28" spans="1:7" x14ac:dyDescent="0.25">
      <c r="A28">
        <v>2027</v>
      </c>
      <c r="B28">
        <v>4.3999999999999997E-2</v>
      </c>
      <c r="C28">
        <v>60059</v>
      </c>
      <c r="D28">
        <v>0.05</v>
      </c>
      <c r="E28">
        <v>2.5256546955827821E-2</v>
      </c>
      <c r="F28">
        <v>2.8716233026476849E-2</v>
      </c>
      <c r="G28">
        <v>2.698638999115233E-2</v>
      </c>
    </row>
    <row r="29" spans="1:7" x14ac:dyDescent="0.25">
      <c r="A29">
        <v>2028</v>
      </c>
      <c r="B29">
        <v>4.3999999999999997E-2</v>
      </c>
      <c r="C29">
        <v>61347</v>
      </c>
      <c r="D29">
        <v>0.05</v>
      </c>
      <c r="E29">
        <v>2.5201823754222991E-2</v>
      </c>
      <c r="F29">
        <v>2.866150982487202E-2</v>
      </c>
      <c r="G29">
        <v>2.6931666789547511E-2</v>
      </c>
    </row>
    <row r="30" spans="1:7" x14ac:dyDescent="0.25">
      <c r="A30">
        <v>2029</v>
      </c>
      <c r="B30">
        <v>4.3999999999999997E-2</v>
      </c>
      <c r="C30">
        <v>65342</v>
      </c>
      <c r="D30">
        <v>5.0011111111111117E-2</v>
      </c>
      <c r="E30">
        <v>2.503197431346043E-2</v>
      </c>
      <c r="F30">
        <v>2.8491660384109462E-2</v>
      </c>
      <c r="G30">
        <v>2.6761817348784939E-2</v>
      </c>
    </row>
    <row r="31" spans="1:7" x14ac:dyDescent="0.25">
      <c r="A31">
        <v>2030</v>
      </c>
      <c r="B31">
        <v>4.3999999999999997E-2</v>
      </c>
      <c r="C31">
        <v>66092</v>
      </c>
      <c r="D31">
        <v>5.000370370370371E-2</v>
      </c>
      <c r="E31">
        <v>2.500018512478832E-2</v>
      </c>
      <c r="F31">
        <v>2.8459871195437351E-2</v>
      </c>
      <c r="G31">
        <v>2.6730028160112829E-2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51B7-4483-4665-8A6E-2DC893F3BBD5}">
  <dimension ref="A1:B9"/>
  <sheetViews>
    <sheetView tabSelected="1" workbookViewId="0">
      <selection activeCell="A9" sqref="A9:XFD10"/>
    </sheetView>
  </sheetViews>
  <sheetFormatPr defaultRowHeight="15" x14ac:dyDescent="0.25"/>
  <cols>
    <col min="1" max="1" width="32.85546875" bestFit="1" customWidth="1"/>
    <col min="2" max="2" width="14.5703125" bestFit="1" customWidth="1"/>
  </cols>
  <sheetData>
    <row r="1" spans="1:2" x14ac:dyDescent="0.25">
      <c r="A1" t="s">
        <v>33</v>
      </c>
      <c r="B1" t="s">
        <v>21</v>
      </c>
    </row>
    <row r="2" spans="1:2" x14ac:dyDescent="0.25">
      <c r="A2" t="s">
        <v>25</v>
      </c>
      <c r="B2" s="3">
        <v>0.01</v>
      </c>
    </row>
    <row r="3" spans="1:2" x14ac:dyDescent="0.25">
      <c r="A3" t="s">
        <v>26</v>
      </c>
      <c r="B3" s="3">
        <v>0.04</v>
      </c>
    </row>
    <row r="4" spans="1:2" x14ac:dyDescent="0.25">
      <c r="A4" t="s">
        <v>27</v>
      </c>
      <c r="B4" s="3">
        <v>0.1</v>
      </c>
    </row>
    <row r="5" spans="1:2" x14ac:dyDescent="0.25">
      <c r="A5" t="s">
        <v>28</v>
      </c>
      <c r="B5" s="3">
        <v>0.28000000000000003</v>
      </c>
    </row>
    <row r="6" spans="1:2" x14ac:dyDescent="0.25">
      <c r="A6" t="s">
        <v>29</v>
      </c>
      <c r="B6" s="3">
        <v>0.3</v>
      </c>
    </row>
    <row r="7" spans="1:2" x14ac:dyDescent="0.25">
      <c r="A7" t="s">
        <v>30</v>
      </c>
      <c r="B7" s="3">
        <v>0.14000000000000001</v>
      </c>
    </row>
    <row r="8" spans="1:2" x14ac:dyDescent="0.25">
      <c r="A8" t="s">
        <v>31</v>
      </c>
      <c r="B8" s="3">
        <v>0.03</v>
      </c>
    </row>
    <row r="9" spans="1:2" x14ac:dyDescent="0.25">
      <c r="A9" t="s">
        <v>32</v>
      </c>
      <c r="B9" s="3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36CE-4ECF-4F7E-AA9E-AFF2C885A048}">
  <dimension ref="A1:B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18</v>
      </c>
      <c r="B1" t="s">
        <v>21</v>
      </c>
    </row>
    <row r="2" spans="1:2" x14ac:dyDescent="0.25">
      <c r="A2" t="s">
        <v>19</v>
      </c>
      <c r="B2" s="2">
        <f>1-B3</f>
        <v>0.17569999999999997</v>
      </c>
    </row>
    <row r="3" spans="1:2" x14ac:dyDescent="0.25">
      <c r="A3" t="s">
        <v>20</v>
      </c>
      <c r="B3" s="2">
        <v>0.82430000000000003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DBFA-2AB5-4F8E-BA67-8BB72DC2C8AC}">
  <dimension ref="A1:B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22</v>
      </c>
      <c r="B1" t="s">
        <v>21</v>
      </c>
    </row>
    <row r="2" spans="1:2" x14ac:dyDescent="0.25">
      <c r="A2" t="s">
        <v>23</v>
      </c>
      <c r="B2" s="2">
        <f>1-B3</f>
        <v>0.14480000000000004</v>
      </c>
    </row>
    <row r="3" spans="1:2" x14ac:dyDescent="0.25">
      <c r="A3" t="s">
        <v>24</v>
      </c>
      <c r="B3" s="2">
        <v>0.85519999999999996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E263-3B05-4EBC-A06B-219E2DFF5E1C}">
  <dimension ref="A1:C48"/>
  <sheetViews>
    <sheetView workbookViewId="0">
      <selection activeCell="F29" sqref="F29"/>
    </sheetView>
  </sheetViews>
  <sheetFormatPr defaultRowHeight="15" x14ac:dyDescent="0.25"/>
  <cols>
    <col min="1" max="1" width="32.85546875" bestFit="1" customWidth="1"/>
    <col min="2" max="2" width="27.42578125" bestFit="1" customWidth="1"/>
  </cols>
  <sheetData>
    <row r="1" spans="1:3" x14ac:dyDescent="0.25">
      <c r="A1" t="s">
        <v>33</v>
      </c>
      <c r="B1" t="s">
        <v>65</v>
      </c>
      <c r="C1" t="s">
        <v>21</v>
      </c>
    </row>
    <row r="2" spans="1:3" x14ac:dyDescent="0.25">
      <c r="A2" t="s">
        <v>25</v>
      </c>
      <c r="B2" t="s">
        <v>34</v>
      </c>
      <c r="C2" s="2">
        <f>1/COUNTA(B$2:B$11)</f>
        <v>0.1</v>
      </c>
    </row>
    <row r="3" spans="1:3" x14ac:dyDescent="0.25">
      <c r="A3" t="s">
        <v>25</v>
      </c>
      <c r="B3" t="s">
        <v>35</v>
      </c>
      <c r="C3" s="2">
        <f t="shared" ref="C3:C11" si="0">1/COUNTA(B$2:B$11)</f>
        <v>0.1</v>
      </c>
    </row>
    <row r="4" spans="1:3" x14ac:dyDescent="0.25">
      <c r="A4" t="s">
        <v>25</v>
      </c>
      <c r="B4" t="s">
        <v>36</v>
      </c>
      <c r="C4" s="2">
        <f t="shared" si="0"/>
        <v>0.1</v>
      </c>
    </row>
    <row r="5" spans="1:3" x14ac:dyDescent="0.25">
      <c r="A5" t="s">
        <v>25</v>
      </c>
      <c r="B5" t="s">
        <v>37</v>
      </c>
      <c r="C5" s="2">
        <f t="shared" si="0"/>
        <v>0.1</v>
      </c>
    </row>
    <row r="6" spans="1:3" x14ac:dyDescent="0.25">
      <c r="A6" t="s">
        <v>25</v>
      </c>
      <c r="B6" t="s">
        <v>38</v>
      </c>
      <c r="C6" s="2">
        <f t="shared" si="0"/>
        <v>0.1</v>
      </c>
    </row>
    <row r="7" spans="1:3" x14ac:dyDescent="0.25">
      <c r="A7" t="s">
        <v>25</v>
      </c>
      <c r="B7" t="s">
        <v>39</v>
      </c>
      <c r="C7" s="2">
        <f t="shared" si="0"/>
        <v>0.1</v>
      </c>
    </row>
    <row r="8" spans="1:3" x14ac:dyDescent="0.25">
      <c r="A8" t="s">
        <v>25</v>
      </c>
      <c r="B8" t="s">
        <v>40</v>
      </c>
      <c r="C8" s="2">
        <f t="shared" si="0"/>
        <v>0.1</v>
      </c>
    </row>
    <row r="9" spans="1:3" x14ac:dyDescent="0.25">
      <c r="A9" t="s">
        <v>25</v>
      </c>
      <c r="B9" t="s">
        <v>41</v>
      </c>
      <c r="C9" s="2">
        <f t="shared" si="0"/>
        <v>0.1</v>
      </c>
    </row>
    <row r="10" spans="1:3" x14ac:dyDescent="0.25">
      <c r="A10" t="s">
        <v>25</v>
      </c>
      <c r="B10" t="s">
        <v>42</v>
      </c>
      <c r="C10" s="2">
        <f t="shared" si="0"/>
        <v>0.1</v>
      </c>
    </row>
    <row r="11" spans="1:3" x14ac:dyDescent="0.25">
      <c r="A11" t="s">
        <v>25</v>
      </c>
      <c r="B11" t="s">
        <v>43</v>
      </c>
      <c r="C11" s="2">
        <f t="shared" si="0"/>
        <v>0.1</v>
      </c>
    </row>
    <row r="12" spans="1:3" x14ac:dyDescent="0.25">
      <c r="A12" t="s">
        <v>26</v>
      </c>
      <c r="B12" t="s">
        <v>34</v>
      </c>
      <c r="C12" s="2">
        <v>0.25</v>
      </c>
    </row>
    <row r="13" spans="1:3" x14ac:dyDescent="0.25">
      <c r="A13" t="s">
        <v>26</v>
      </c>
      <c r="B13" t="s">
        <v>44</v>
      </c>
      <c r="C13" s="2">
        <v>0.25</v>
      </c>
    </row>
    <row r="14" spans="1:3" x14ac:dyDescent="0.25">
      <c r="A14" t="s">
        <v>26</v>
      </c>
      <c r="B14" t="s">
        <v>38</v>
      </c>
      <c r="C14" s="2">
        <v>0.25</v>
      </c>
    </row>
    <row r="15" spans="1:3" x14ac:dyDescent="0.25">
      <c r="A15" t="s">
        <v>26</v>
      </c>
      <c r="B15" t="s">
        <v>45</v>
      </c>
      <c r="C15" s="2">
        <v>0.25</v>
      </c>
    </row>
    <row r="16" spans="1:3" x14ac:dyDescent="0.25">
      <c r="A16" t="s">
        <v>27</v>
      </c>
      <c r="B16" t="s">
        <v>36</v>
      </c>
      <c r="C16" s="4">
        <f>1/COUNTA(B$16:B$21)</f>
        <v>0.16666666666666666</v>
      </c>
    </row>
    <row r="17" spans="1:3" x14ac:dyDescent="0.25">
      <c r="A17" t="s">
        <v>27</v>
      </c>
      <c r="B17" t="s">
        <v>46</v>
      </c>
      <c r="C17" s="4">
        <f t="shared" ref="C17:C21" si="1">1/COUNTA(B$16:B$21)</f>
        <v>0.16666666666666666</v>
      </c>
    </row>
    <row r="18" spans="1:3" x14ac:dyDescent="0.25">
      <c r="A18" t="s">
        <v>27</v>
      </c>
      <c r="B18" t="s">
        <v>34</v>
      </c>
      <c r="C18" s="4">
        <f t="shared" si="1"/>
        <v>0.16666666666666666</v>
      </c>
    </row>
    <row r="19" spans="1:3" x14ac:dyDescent="0.25">
      <c r="A19" t="s">
        <v>27</v>
      </c>
      <c r="B19" t="s">
        <v>47</v>
      </c>
      <c r="C19" s="4">
        <f t="shared" si="1"/>
        <v>0.16666666666666666</v>
      </c>
    </row>
    <row r="20" spans="1:3" x14ac:dyDescent="0.25">
      <c r="A20" t="s">
        <v>27</v>
      </c>
      <c r="B20" t="s">
        <v>48</v>
      </c>
      <c r="C20" s="4">
        <f t="shared" si="1"/>
        <v>0.16666666666666666</v>
      </c>
    </row>
    <row r="21" spans="1:3" x14ac:dyDescent="0.25">
      <c r="A21" t="s">
        <v>27</v>
      </c>
      <c r="B21" t="s">
        <v>49</v>
      </c>
      <c r="C21" s="4">
        <f t="shared" si="1"/>
        <v>0.16666666666666666</v>
      </c>
    </row>
    <row r="22" spans="1:3" x14ac:dyDescent="0.25">
      <c r="A22" t="s">
        <v>28</v>
      </c>
      <c r="B22" t="s">
        <v>50</v>
      </c>
      <c r="C22" s="4">
        <f>1/COUNTA(B$22:B$28)</f>
        <v>0.14285714285714285</v>
      </c>
    </row>
    <row r="23" spans="1:3" x14ac:dyDescent="0.25">
      <c r="A23" t="s">
        <v>28</v>
      </c>
      <c r="B23" t="s">
        <v>34</v>
      </c>
      <c r="C23" s="4">
        <f t="shared" ref="C23:C28" si="2">1/COUNTA(B$22:B$28)</f>
        <v>0.14285714285714285</v>
      </c>
    </row>
    <row r="24" spans="1:3" x14ac:dyDescent="0.25">
      <c r="A24" t="s">
        <v>28</v>
      </c>
      <c r="B24" t="s">
        <v>51</v>
      </c>
      <c r="C24" s="4">
        <f t="shared" si="2"/>
        <v>0.14285714285714285</v>
      </c>
    </row>
    <row r="25" spans="1:3" x14ac:dyDescent="0.25">
      <c r="A25" t="s">
        <v>28</v>
      </c>
      <c r="B25" t="s">
        <v>36</v>
      </c>
      <c r="C25" s="4">
        <f t="shared" si="2"/>
        <v>0.14285714285714285</v>
      </c>
    </row>
    <row r="26" spans="1:3" x14ac:dyDescent="0.25">
      <c r="A26" t="s">
        <v>28</v>
      </c>
      <c r="B26" t="s">
        <v>38</v>
      </c>
      <c r="C26" s="4">
        <f t="shared" si="2"/>
        <v>0.14285714285714285</v>
      </c>
    </row>
    <row r="27" spans="1:3" x14ac:dyDescent="0.25">
      <c r="A27" t="s">
        <v>28</v>
      </c>
      <c r="B27" t="s">
        <v>52</v>
      </c>
      <c r="C27" s="4">
        <f t="shared" si="2"/>
        <v>0.14285714285714285</v>
      </c>
    </row>
    <row r="28" spans="1:3" x14ac:dyDescent="0.25">
      <c r="A28" t="s">
        <v>28</v>
      </c>
      <c r="B28" t="s">
        <v>53</v>
      </c>
      <c r="C28" s="4">
        <f t="shared" si="2"/>
        <v>0.14285714285714285</v>
      </c>
    </row>
    <row r="29" spans="1:3" x14ac:dyDescent="0.25">
      <c r="A29" t="s">
        <v>30</v>
      </c>
      <c r="B29" t="s">
        <v>54</v>
      </c>
      <c r="C29" s="4">
        <f>1/COUNTA(B$29:B$35)</f>
        <v>0.14285714285714285</v>
      </c>
    </row>
    <row r="30" spans="1:3" x14ac:dyDescent="0.25">
      <c r="A30" t="s">
        <v>30</v>
      </c>
      <c r="B30" t="s">
        <v>55</v>
      </c>
      <c r="C30" s="4">
        <f t="shared" ref="C30:C35" si="3">1/COUNTA(B$29:B$35)</f>
        <v>0.14285714285714285</v>
      </c>
    </row>
    <row r="31" spans="1:3" x14ac:dyDescent="0.25">
      <c r="A31" t="s">
        <v>30</v>
      </c>
      <c r="B31" t="s">
        <v>56</v>
      </c>
      <c r="C31" s="4">
        <f t="shared" si="3"/>
        <v>0.14285714285714285</v>
      </c>
    </row>
    <row r="32" spans="1:3" x14ac:dyDescent="0.25">
      <c r="A32" t="s">
        <v>30</v>
      </c>
      <c r="B32" t="s">
        <v>57</v>
      </c>
      <c r="C32" s="4">
        <f t="shared" si="3"/>
        <v>0.14285714285714285</v>
      </c>
    </row>
    <row r="33" spans="1:3" x14ac:dyDescent="0.25">
      <c r="A33" t="s">
        <v>30</v>
      </c>
      <c r="B33" t="s">
        <v>58</v>
      </c>
      <c r="C33" s="4">
        <f t="shared" si="3"/>
        <v>0.14285714285714285</v>
      </c>
    </row>
    <row r="34" spans="1:3" x14ac:dyDescent="0.25">
      <c r="A34" t="s">
        <v>30</v>
      </c>
      <c r="B34" t="s">
        <v>59</v>
      </c>
      <c r="C34" s="4">
        <f t="shared" si="3"/>
        <v>0.14285714285714285</v>
      </c>
    </row>
    <row r="35" spans="1:3" x14ac:dyDescent="0.25">
      <c r="A35" t="s">
        <v>30</v>
      </c>
      <c r="B35" t="s">
        <v>60</v>
      </c>
      <c r="C35" s="4">
        <f t="shared" si="3"/>
        <v>0.14285714285714285</v>
      </c>
    </row>
    <row r="36" spans="1:3" x14ac:dyDescent="0.25">
      <c r="A36" t="s">
        <v>31</v>
      </c>
      <c r="B36" t="s">
        <v>34</v>
      </c>
      <c r="C36" s="4">
        <f>1/COUNTA(B$36:B$43)</f>
        <v>0.125</v>
      </c>
    </row>
    <row r="37" spans="1:3" x14ac:dyDescent="0.25">
      <c r="A37" t="s">
        <v>31</v>
      </c>
      <c r="B37" t="s">
        <v>38</v>
      </c>
      <c r="C37" s="4">
        <f t="shared" ref="C37:C43" si="4">1/COUNTA(B$36:B$43)</f>
        <v>0.125</v>
      </c>
    </row>
    <row r="38" spans="1:3" x14ac:dyDescent="0.25">
      <c r="A38" t="s">
        <v>31</v>
      </c>
      <c r="B38" t="s">
        <v>61</v>
      </c>
      <c r="C38" s="4">
        <f t="shared" si="4"/>
        <v>0.125</v>
      </c>
    </row>
    <row r="39" spans="1:3" x14ac:dyDescent="0.25">
      <c r="A39" t="s">
        <v>31</v>
      </c>
      <c r="B39" t="s">
        <v>62</v>
      </c>
      <c r="C39" s="4">
        <f t="shared" si="4"/>
        <v>0.125</v>
      </c>
    </row>
    <row r="40" spans="1:3" x14ac:dyDescent="0.25">
      <c r="A40" t="s">
        <v>31</v>
      </c>
      <c r="B40" t="s">
        <v>63</v>
      </c>
      <c r="C40" s="4">
        <f t="shared" si="4"/>
        <v>0.125</v>
      </c>
    </row>
    <row r="41" spans="1:3" x14ac:dyDescent="0.25">
      <c r="A41" t="s">
        <v>31</v>
      </c>
      <c r="B41" t="s">
        <v>53</v>
      </c>
      <c r="C41" s="4">
        <f t="shared" si="4"/>
        <v>0.125</v>
      </c>
    </row>
    <row r="42" spans="1:3" x14ac:dyDescent="0.25">
      <c r="A42" t="s">
        <v>31</v>
      </c>
      <c r="B42" t="s">
        <v>52</v>
      </c>
      <c r="C42" s="4">
        <f t="shared" si="4"/>
        <v>0.125</v>
      </c>
    </row>
    <row r="43" spans="1:3" x14ac:dyDescent="0.25">
      <c r="A43" t="s">
        <v>31</v>
      </c>
      <c r="B43" t="s">
        <v>36</v>
      </c>
      <c r="C43" s="4">
        <f t="shared" si="4"/>
        <v>0.125</v>
      </c>
    </row>
    <row r="44" spans="1:3" x14ac:dyDescent="0.25">
      <c r="A44" t="s">
        <v>29</v>
      </c>
      <c r="B44" t="s">
        <v>56</v>
      </c>
      <c r="C44" s="2">
        <v>0.2</v>
      </c>
    </row>
    <row r="45" spans="1:3" x14ac:dyDescent="0.25">
      <c r="A45" t="s">
        <v>29</v>
      </c>
      <c r="B45" t="s">
        <v>64</v>
      </c>
      <c r="C45" s="2">
        <v>0.2</v>
      </c>
    </row>
    <row r="46" spans="1:3" x14ac:dyDescent="0.25">
      <c r="A46" t="s">
        <v>29</v>
      </c>
      <c r="B46" t="s">
        <v>34</v>
      </c>
      <c r="C46" s="2">
        <v>0.2</v>
      </c>
    </row>
    <row r="47" spans="1:3" x14ac:dyDescent="0.25">
      <c r="A47" t="s">
        <v>29</v>
      </c>
      <c r="B47" t="s">
        <v>36</v>
      </c>
      <c r="C47" s="2">
        <v>0.2</v>
      </c>
    </row>
    <row r="48" spans="1:3" x14ac:dyDescent="0.25">
      <c r="A48" t="s">
        <v>29</v>
      </c>
      <c r="B48" t="s">
        <v>60</v>
      </c>
      <c r="C48" s="2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job_opportunities</vt:lpstr>
      <vt:lpstr>employment_ratios</vt:lpstr>
      <vt:lpstr>unemployment_rates</vt:lpstr>
      <vt:lpstr>cluster_ratios</vt:lpstr>
      <vt:lpstr>sector_ratios</vt:lpstr>
      <vt:lpstr>org_size_ratios</vt:lpstr>
      <vt:lpstr>job_category_ratios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</cp:lastModifiedBy>
  <dcterms:created xsi:type="dcterms:W3CDTF">2021-10-27T15:46:41Z</dcterms:created>
  <dcterms:modified xsi:type="dcterms:W3CDTF">2021-11-05T10:03:38Z</dcterms:modified>
</cp:coreProperties>
</file>