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1\Documents\GitHub\PyBer_Analysis\"/>
    </mc:Choice>
  </mc:AlternateContent>
  <xr:revisionPtr revIDLastSave="0" documentId="13_ncr:1_{94253006-4F16-42A7-9028-DD73D229C7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2" i="1"/>
  <c r="I3" i="1"/>
  <c r="I4" i="1"/>
  <c r="F5" i="1"/>
  <c r="H2" i="1"/>
  <c r="D5" i="1"/>
  <c r="C5" i="1"/>
  <c r="H3" i="1" s="1"/>
  <c r="B5" i="1"/>
  <c r="G3" i="1" s="1"/>
  <c r="H5" i="1" l="1"/>
  <c r="H4" i="1"/>
  <c r="G2" i="1"/>
  <c r="G5" i="1" s="1"/>
  <c r="G4" i="1"/>
</calcChain>
</file>

<file path=xl/sharedStrings.xml><?xml version="1.0" encoding="utf-8"?>
<sst xmlns="http://schemas.openxmlformats.org/spreadsheetml/2006/main" count="13" uniqueCount="13">
  <si>
    <t>Total Rides</t>
  </si>
  <si>
    <t>Total Drivers</t>
  </si>
  <si>
    <t>Total Fares</t>
  </si>
  <si>
    <t>Average Fare per Ride</t>
  </si>
  <si>
    <t>Average Fare per Driver</t>
  </si>
  <si>
    <t>type</t>
  </si>
  <si>
    <t>Rural</t>
  </si>
  <si>
    <t>Suburban</t>
  </si>
  <si>
    <t>Urban</t>
  </si>
  <si>
    <t>Total</t>
  </si>
  <si>
    <t>Ride %</t>
  </si>
  <si>
    <t>Driver %</t>
  </si>
  <si>
    <t>% of Fares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</si>
</sst>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0" fontId="1" fillId="0" borderId="3" xfId="0" applyNumberFormat="1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1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9AD9D-B782-4ABB-A4F7-D0E98BF66866}" name="Table1" displayName="Table1" ref="A1:I5" totalsRowCount="1" headerRowDxfId="7" headerRowBorderDxfId="9" tableBorderDxfId="10">
  <autoFilter ref="A1:I4" xr:uid="{E6D9AD9D-B782-4ABB-A4F7-D0E98BF66866}"/>
  <tableColumns count="9">
    <tableColumn id="1" xr3:uid="{427B1F14-7218-406A-B20A-B013075C8B13}" name="type" totalsRowLabel="Total" dataDxfId="8" totalsRowDxfId="4"/>
    <tableColumn id="2" xr3:uid="{0BC82C70-BE5B-4A7A-9FF3-7276C0B69D29}" name="Total Rides" totalsRowFunction="sum"/>
    <tableColumn id="3" xr3:uid="{810917D0-02E5-433E-9F8A-E35C030E5290}" name="Total Drivers" totalsRowFunction="sum"/>
    <tableColumn id="4" xr3:uid="{9C6E5811-C0FC-486D-9075-BCDCC3AEB016}" name="Total Fares" totalsRowFunction="sum"/>
    <tableColumn id="5" xr3:uid="{5F5A1D54-6E6A-4F83-A04D-678B44299075}" name="Average Fare per Ride"/>
    <tableColumn id="6" xr3:uid="{15DA8035-51D4-4CB1-970E-3E40447A3070}" name="Average Fare per Driver" totalsRowFunction="average"/>
    <tableColumn id="7" xr3:uid="{3BC4A822-ACF3-49B7-BF2E-8F5EC03EECD0}" name="Ride %" totalsRowFunction="sum" dataDxfId="6" totalsRowDxfId="3">
      <calculatedColumnFormula>Table1[[#This Row],[Total Rides]]/Table1[[#Totals],[Total Rides]]</calculatedColumnFormula>
    </tableColumn>
    <tableColumn id="8" xr3:uid="{7C29A2D3-55A6-4A55-BE79-B875EB9C4EC7}" name="Driver %" totalsRowFunction="sum" dataDxfId="5" totalsRowDxfId="2">
      <calculatedColumnFormula>Table1[[#This Row],[Total Drivers]]/Table1[[#Totals],[Total Drivers]]</calculatedColumnFormula>
    </tableColumn>
    <tableColumn id="9" xr3:uid="{41A8F0C5-B60B-41CE-B699-8F2F37D536ED}" name="% of Fares" totalsRowFunction="sum" dataDxfId="1" totalsRowDxfId="0">
      <calculatedColumnFormula>Table1[[#This Row],[Total Fares]]/Table1[[#Totals],[Total Fares]]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I5" sqref="I5"/>
    </sheetView>
  </sheetViews>
  <sheetFormatPr defaultRowHeight="15" x14ac:dyDescent="0.25"/>
  <cols>
    <col min="1" max="1" width="9.42578125" bestFit="1" customWidth="1"/>
    <col min="2" max="2" width="12.85546875" customWidth="1"/>
    <col min="3" max="3" width="14.28515625" customWidth="1"/>
    <col min="4" max="4" width="12.7109375" customWidth="1"/>
    <col min="5" max="5" width="22.5703125" customWidth="1"/>
    <col min="6" max="6" width="24" customWidth="1"/>
    <col min="7" max="9" width="9.140625" style="6"/>
  </cols>
  <sheetData>
    <row r="1" spans="1:9" x14ac:dyDescent="0.25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5" t="s">
        <v>10</v>
      </c>
      <c r="H1" s="5" t="s">
        <v>11</v>
      </c>
      <c r="I1" s="5" t="s">
        <v>12</v>
      </c>
    </row>
    <row r="2" spans="1:9" x14ac:dyDescent="0.25">
      <c r="A2" s="1" t="s">
        <v>6</v>
      </c>
      <c r="B2">
        <v>125</v>
      </c>
      <c r="C2">
        <v>78</v>
      </c>
      <c r="D2">
        <v>4327.9300000000021</v>
      </c>
      <c r="E2">
        <v>34.623440000000024</v>
      </c>
      <c r="F2">
        <v>55.486282051282082</v>
      </c>
      <c r="G2" s="6">
        <f>Table1[[#This Row],[Total Rides]]/Table1[[#Totals],[Total Rides]]</f>
        <v>5.2631578947368418E-2</v>
      </c>
      <c r="H2" s="6">
        <f>Table1[[#This Row],[Total Drivers]]/Table1[[#Totals],[Total Drivers]]</f>
        <v>2.6236125126135216E-2</v>
      </c>
      <c r="I2" s="6">
        <f>Table1[[#This Row],[Total Fares]]/Table1[[#Totals],[Total Fares]]</f>
        <v>6.8114929749834061E-2</v>
      </c>
    </row>
    <row r="3" spans="1:9" x14ac:dyDescent="0.25">
      <c r="A3" s="1" t="s">
        <v>7</v>
      </c>
      <c r="B3">
        <v>625</v>
      </c>
      <c r="C3">
        <v>490</v>
      </c>
      <c r="D3">
        <v>19356.330000000009</v>
      </c>
      <c r="E3">
        <v>30.97012800000002</v>
      </c>
      <c r="F3">
        <v>39.502714285714312</v>
      </c>
      <c r="G3" s="6">
        <f>Table1[[#This Row],[Total Rides]]/Table1[[#Totals],[Total Rides]]</f>
        <v>0.26315789473684209</v>
      </c>
      <c r="H3" s="6">
        <f>Table1[[#This Row],[Total Drivers]]/Table1[[#Totals],[Total Drivers]]</f>
        <v>0.16481668348469558</v>
      </c>
      <c r="I3" s="6">
        <f>Table1[[#This Row],[Total Fares]]/Table1[[#Totals],[Total Fares]]</f>
        <v>0.30463872062732195</v>
      </c>
    </row>
    <row r="4" spans="1:9" x14ac:dyDescent="0.25">
      <c r="A4" s="1" t="s">
        <v>8</v>
      </c>
      <c r="B4">
        <v>1625</v>
      </c>
      <c r="C4">
        <v>2405</v>
      </c>
      <c r="D4">
        <v>39854.380000000077</v>
      </c>
      <c r="E4">
        <v>24.52577230769236</v>
      </c>
      <c r="F4">
        <v>16.571467775467809</v>
      </c>
      <c r="G4" s="6">
        <f>Table1[[#This Row],[Total Rides]]/Table1[[#Totals],[Total Rides]]</f>
        <v>0.68421052631578949</v>
      </c>
      <c r="H4" s="6">
        <f>Table1[[#This Row],[Total Drivers]]/Table1[[#Totals],[Total Drivers]]</f>
        <v>0.80894719138916915</v>
      </c>
      <c r="I4" s="6">
        <f>Table1[[#This Row],[Total Fares]]/Table1[[#Totals],[Total Fares]]</f>
        <v>0.62724634962284409</v>
      </c>
    </row>
    <row r="5" spans="1:9" x14ac:dyDescent="0.25">
      <c r="A5" s="4" t="s">
        <v>9</v>
      </c>
      <c r="B5">
        <f>SUBTOTAL(109,Table1[Total Rides])</f>
        <v>2375</v>
      </c>
      <c r="C5">
        <f>SUBTOTAL(109,Table1[Total Drivers])</f>
        <v>2973</v>
      </c>
      <c r="D5">
        <f>SUBTOTAL(109,Table1[Total Fares])</f>
        <v>63538.640000000087</v>
      </c>
      <c r="F5">
        <f>SUBTOTAL(101,Table1[Average Fare per Driver])</f>
        <v>37.186821370821399</v>
      </c>
      <c r="G5" s="6">
        <f>SUBTOTAL(109,Table1[Ride %])</f>
        <v>1</v>
      </c>
      <c r="H5" s="6">
        <f>SUBTOTAL(109,Table1[Driver %])</f>
        <v>1</v>
      </c>
      <c r="I5" s="6">
        <f>SUBTOTAL(109,Table1[% of Fares])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Roberts</cp:lastModifiedBy>
  <dcterms:created xsi:type="dcterms:W3CDTF">2021-10-05T18:25:46Z</dcterms:created>
  <dcterms:modified xsi:type="dcterms:W3CDTF">2021-10-05T18:53:52Z</dcterms:modified>
</cp:coreProperties>
</file>