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610\Desktop\推荐机器人\shopping_bot-master\sources\"/>
    </mc:Choice>
  </mc:AlternateContent>
  <xr:revisionPtr revIDLastSave="0" documentId="8_{C6160C1C-201B-4DF4-A454-544DA2C26158}" xr6:coauthVersionLast="45" xr6:coauthVersionMax="45" xr10:uidLastSave="{00000000-0000-0000-0000-000000000000}"/>
  <bookViews>
    <workbookView xWindow="-108" yWindow="-108" windowWidth="23256" windowHeight="12576" xr2:uid="{76B7602F-ED86-415E-A570-72859CFEABE5}"/>
  </bookViews>
  <sheets>
    <sheet name="Sheet1" sheetId="1" r:id="rId1"/>
  </sheets>
  <definedNames>
    <definedName name="_xlnm._FilterDatabase" localSheetId="0" hidden="1">Sheet1!$K$1:$K$187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3" i="1"/>
  <c r="W2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3" i="1"/>
  <c r="Z4" i="1"/>
  <c r="Z2" i="1"/>
  <c r="AA3" i="1" l="1"/>
  <c r="AB3" i="1" s="1"/>
  <c r="AA4" i="1"/>
  <c r="AB4" i="1" s="1"/>
  <c r="AA5" i="1"/>
  <c r="AB5" i="1" s="1"/>
  <c r="AA6" i="1"/>
  <c r="AB6" i="1" s="1"/>
  <c r="AA7" i="1"/>
  <c r="AB7" i="1" s="1"/>
  <c r="AA8" i="1"/>
  <c r="AB8" i="1" s="1"/>
  <c r="AA9" i="1"/>
  <c r="AB9" i="1" s="1"/>
  <c r="AA10" i="1"/>
  <c r="AB10" i="1" s="1"/>
  <c r="AA11" i="1"/>
  <c r="AB11" i="1" s="1"/>
  <c r="AA12" i="1"/>
  <c r="AB12" i="1" s="1"/>
  <c r="AA13" i="1"/>
  <c r="AB13" i="1" s="1"/>
  <c r="AA14" i="1"/>
  <c r="AB14" i="1" s="1"/>
  <c r="AA15" i="1"/>
  <c r="AB15" i="1" s="1"/>
  <c r="AA16" i="1"/>
  <c r="AB16" i="1" s="1"/>
  <c r="AA17" i="1"/>
  <c r="AB17" i="1" s="1"/>
  <c r="AA18" i="1"/>
  <c r="AB18" i="1" s="1"/>
  <c r="AA19" i="1"/>
  <c r="AB19" i="1" s="1"/>
  <c r="AA20" i="1"/>
  <c r="AB20" i="1" s="1"/>
  <c r="AA21" i="1"/>
  <c r="AB21" i="1" s="1"/>
  <c r="AA22" i="1"/>
  <c r="AB22" i="1" s="1"/>
  <c r="AA23" i="1"/>
  <c r="AB23" i="1" s="1"/>
  <c r="AA24" i="1"/>
  <c r="AB24" i="1" s="1"/>
  <c r="AA25" i="1"/>
  <c r="AB25" i="1" s="1"/>
  <c r="AA26" i="1"/>
  <c r="AB26" i="1" s="1"/>
  <c r="AA27" i="1"/>
  <c r="AB27" i="1" s="1"/>
  <c r="AA28" i="1"/>
  <c r="AB28" i="1" s="1"/>
  <c r="AA29" i="1"/>
  <c r="AB29" i="1" s="1"/>
  <c r="AA30" i="1"/>
  <c r="AB30" i="1" s="1"/>
  <c r="AA31" i="1"/>
  <c r="AB31" i="1" s="1"/>
  <c r="AA32" i="1"/>
  <c r="AB32" i="1" s="1"/>
  <c r="AA33" i="1"/>
  <c r="AB33" i="1" s="1"/>
  <c r="AA34" i="1"/>
  <c r="AB34" i="1" s="1"/>
  <c r="AA35" i="1"/>
  <c r="AB35" i="1" s="1"/>
  <c r="AA36" i="1"/>
  <c r="AB36" i="1" s="1"/>
  <c r="AA37" i="1"/>
  <c r="AB37" i="1" s="1"/>
  <c r="AA38" i="1"/>
  <c r="AB38" i="1" s="1"/>
  <c r="AA39" i="1"/>
  <c r="AB39" i="1" s="1"/>
  <c r="AA40" i="1"/>
  <c r="AB40" i="1" s="1"/>
  <c r="AA41" i="1"/>
  <c r="AB41" i="1" s="1"/>
  <c r="AA42" i="1"/>
  <c r="AB42" i="1" s="1"/>
  <c r="AA43" i="1"/>
  <c r="AB43" i="1" s="1"/>
  <c r="AA44" i="1"/>
  <c r="AB44" i="1" s="1"/>
  <c r="AA45" i="1"/>
  <c r="AB45" i="1" s="1"/>
  <c r="AA46" i="1"/>
  <c r="AB46" i="1" s="1"/>
  <c r="AA47" i="1"/>
  <c r="AB47" i="1" s="1"/>
  <c r="AA48" i="1"/>
  <c r="AB48" i="1" s="1"/>
  <c r="AA49" i="1"/>
  <c r="AB49" i="1" s="1"/>
  <c r="AA50" i="1"/>
  <c r="AB50" i="1" s="1"/>
  <c r="AA51" i="1"/>
  <c r="AB51" i="1" s="1"/>
  <c r="AA52" i="1"/>
  <c r="AB52" i="1" s="1"/>
  <c r="AA53" i="1"/>
  <c r="AB53" i="1" s="1"/>
  <c r="AA54" i="1"/>
  <c r="AB54" i="1" s="1"/>
  <c r="AA55" i="1"/>
  <c r="AB55" i="1" s="1"/>
  <c r="AA56" i="1"/>
  <c r="AB56" i="1" s="1"/>
  <c r="AA57" i="1"/>
  <c r="AB57" i="1" s="1"/>
  <c r="AA58" i="1"/>
  <c r="AB58" i="1" s="1"/>
  <c r="AA59" i="1"/>
  <c r="AB59" i="1" s="1"/>
  <c r="AA60" i="1"/>
  <c r="AB60" i="1" s="1"/>
  <c r="AA61" i="1"/>
  <c r="AB61" i="1" s="1"/>
  <c r="AA62" i="1"/>
  <c r="AB62" i="1" s="1"/>
  <c r="AA63" i="1"/>
  <c r="AB63" i="1" s="1"/>
  <c r="AA64" i="1"/>
  <c r="AB64" i="1" s="1"/>
  <c r="AA65" i="1"/>
  <c r="AB65" i="1" s="1"/>
  <c r="AA66" i="1"/>
  <c r="AB66" i="1" s="1"/>
  <c r="AA67" i="1"/>
  <c r="AB67" i="1" s="1"/>
  <c r="AA68" i="1"/>
  <c r="AB68" i="1" s="1"/>
  <c r="AA69" i="1"/>
  <c r="AB69" i="1" s="1"/>
  <c r="AA70" i="1"/>
  <c r="AB70" i="1" s="1"/>
  <c r="AA71" i="1"/>
  <c r="AB71" i="1" s="1"/>
  <c r="AA72" i="1"/>
  <c r="AB72" i="1" s="1"/>
  <c r="AA73" i="1"/>
  <c r="AB73" i="1" s="1"/>
  <c r="AA74" i="1"/>
  <c r="AB74" i="1" s="1"/>
  <c r="AA75" i="1"/>
  <c r="AB75" i="1" s="1"/>
  <c r="AA76" i="1"/>
  <c r="AB76" i="1" s="1"/>
  <c r="AA77" i="1"/>
  <c r="AB77" i="1" s="1"/>
  <c r="AA78" i="1"/>
  <c r="AB78" i="1" s="1"/>
  <c r="AA79" i="1"/>
  <c r="AB79" i="1" s="1"/>
  <c r="AA80" i="1"/>
  <c r="AB80" i="1" s="1"/>
  <c r="AA81" i="1"/>
  <c r="AB81" i="1" s="1"/>
  <c r="AA82" i="1"/>
  <c r="AB82" i="1" s="1"/>
  <c r="AA83" i="1"/>
  <c r="AB83" i="1" s="1"/>
  <c r="AA84" i="1"/>
  <c r="AB84" i="1" s="1"/>
  <c r="AA85" i="1"/>
  <c r="AB85" i="1" s="1"/>
  <c r="AA86" i="1"/>
  <c r="AB86" i="1" s="1"/>
  <c r="AA87" i="1"/>
  <c r="AB87" i="1" s="1"/>
  <c r="AA88" i="1"/>
  <c r="AB88" i="1" s="1"/>
  <c r="AA89" i="1"/>
  <c r="AB89" i="1" s="1"/>
  <c r="AA90" i="1"/>
  <c r="AB90" i="1" s="1"/>
  <c r="AA91" i="1"/>
  <c r="AB91" i="1" s="1"/>
  <c r="AA92" i="1"/>
  <c r="AB92" i="1" s="1"/>
  <c r="AA93" i="1"/>
  <c r="AB93" i="1" s="1"/>
  <c r="AA94" i="1"/>
  <c r="AB94" i="1" s="1"/>
  <c r="AA95" i="1"/>
  <c r="AB95" i="1" s="1"/>
  <c r="AA96" i="1"/>
  <c r="AB96" i="1" s="1"/>
  <c r="AA97" i="1"/>
  <c r="AB97" i="1" s="1"/>
  <c r="AA98" i="1"/>
  <c r="AB98" i="1" s="1"/>
  <c r="AA99" i="1"/>
  <c r="AB99" i="1" s="1"/>
  <c r="AA100" i="1"/>
  <c r="AB100" i="1" s="1"/>
  <c r="AA101" i="1"/>
  <c r="AB101" i="1" s="1"/>
  <c r="AA102" i="1"/>
  <c r="AB102" i="1" s="1"/>
  <c r="AA103" i="1"/>
  <c r="AB103" i="1" s="1"/>
  <c r="AA104" i="1"/>
  <c r="AB104" i="1" s="1"/>
  <c r="AA105" i="1"/>
  <c r="AB105" i="1" s="1"/>
  <c r="AA106" i="1"/>
  <c r="AB106" i="1" s="1"/>
  <c r="AA107" i="1"/>
  <c r="AB107" i="1" s="1"/>
  <c r="AA108" i="1"/>
  <c r="AB108" i="1" s="1"/>
  <c r="AA109" i="1"/>
  <c r="AB109" i="1" s="1"/>
  <c r="AA110" i="1"/>
  <c r="AB110" i="1" s="1"/>
  <c r="AA111" i="1"/>
  <c r="AB111" i="1" s="1"/>
  <c r="AA112" i="1"/>
  <c r="AB112" i="1" s="1"/>
  <c r="AA113" i="1"/>
  <c r="AB113" i="1" s="1"/>
  <c r="AA114" i="1"/>
  <c r="AB114" i="1" s="1"/>
  <c r="AA115" i="1"/>
  <c r="AB115" i="1" s="1"/>
  <c r="AA116" i="1"/>
  <c r="AB116" i="1" s="1"/>
  <c r="AA117" i="1"/>
  <c r="AB117" i="1" s="1"/>
  <c r="AA118" i="1"/>
  <c r="AB118" i="1" s="1"/>
  <c r="AA119" i="1"/>
  <c r="AB119" i="1" s="1"/>
  <c r="AA120" i="1"/>
  <c r="AB120" i="1" s="1"/>
  <c r="AA121" i="1"/>
  <c r="AB121" i="1" s="1"/>
  <c r="AA122" i="1"/>
  <c r="AB122" i="1" s="1"/>
  <c r="AA123" i="1"/>
  <c r="AB123" i="1" s="1"/>
  <c r="AA124" i="1"/>
  <c r="AB124" i="1" s="1"/>
  <c r="AA125" i="1"/>
  <c r="AB125" i="1" s="1"/>
  <c r="AA126" i="1"/>
  <c r="AB126" i="1" s="1"/>
  <c r="AA127" i="1"/>
  <c r="AB127" i="1" s="1"/>
  <c r="AA128" i="1"/>
  <c r="AB128" i="1" s="1"/>
  <c r="AA129" i="1"/>
  <c r="AB129" i="1" s="1"/>
  <c r="AA130" i="1"/>
  <c r="AB130" i="1" s="1"/>
  <c r="AA131" i="1"/>
  <c r="AB131" i="1" s="1"/>
  <c r="AA132" i="1"/>
  <c r="AB132" i="1" s="1"/>
  <c r="AA133" i="1"/>
  <c r="AB133" i="1" s="1"/>
  <c r="AA134" i="1"/>
  <c r="AB134" i="1" s="1"/>
  <c r="AA135" i="1"/>
  <c r="AB135" i="1" s="1"/>
  <c r="AA136" i="1"/>
  <c r="AB136" i="1" s="1"/>
  <c r="AA137" i="1"/>
  <c r="AB137" i="1" s="1"/>
  <c r="AA138" i="1"/>
  <c r="AB138" i="1" s="1"/>
  <c r="AA139" i="1"/>
  <c r="AB139" i="1" s="1"/>
  <c r="AA140" i="1"/>
  <c r="AB140" i="1" s="1"/>
  <c r="AA141" i="1"/>
  <c r="AB141" i="1" s="1"/>
  <c r="AA142" i="1"/>
  <c r="AB142" i="1" s="1"/>
  <c r="AA143" i="1"/>
  <c r="AB143" i="1" s="1"/>
  <c r="AA144" i="1"/>
  <c r="AB144" i="1" s="1"/>
  <c r="AA145" i="1"/>
  <c r="AB145" i="1" s="1"/>
  <c r="AA146" i="1"/>
  <c r="AB146" i="1" s="1"/>
  <c r="AA147" i="1"/>
  <c r="AB147" i="1" s="1"/>
  <c r="AA148" i="1"/>
  <c r="AB148" i="1" s="1"/>
  <c r="AA149" i="1"/>
  <c r="AB149" i="1" s="1"/>
  <c r="AA150" i="1"/>
  <c r="AB150" i="1" s="1"/>
  <c r="AA151" i="1"/>
  <c r="AB151" i="1" s="1"/>
  <c r="AA152" i="1"/>
  <c r="AB152" i="1" s="1"/>
  <c r="AA153" i="1"/>
  <c r="AB153" i="1" s="1"/>
  <c r="AA154" i="1"/>
  <c r="AB154" i="1" s="1"/>
  <c r="AA155" i="1"/>
  <c r="AB155" i="1" s="1"/>
  <c r="AA156" i="1"/>
  <c r="AB156" i="1" s="1"/>
  <c r="AA157" i="1"/>
  <c r="AB157" i="1" s="1"/>
  <c r="AA158" i="1"/>
  <c r="AB158" i="1" s="1"/>
  <c r="AA159" i="1"/>
  <c r="AB159" i="1" s="1"/>
  <c r="AA160" i="1"/>
  <c r="AB160" i="1" s="1"/>
  <c r="AA161" i="1"/>
  <c r="AB161" i="1" s="1"/>
  <c r="AA162" i="1"/>
  <c r="AB162" i="1" s="1"/>
  <c r="AA2" i="1"/>
  <c r="AB2" i="1" s="1"/>
  <c r="T68" i="1"/>
  <c r="V68" i="1" s="1"/>
  <c r="T69" i="1"/>
  <c r="V69" i="1" s="1"/>
  <c r="T70" i="1"/>
  <c r="V70" i="1" s="1"/>
  <c r="T71" i="1"/>
  <c r="V71" i="1" s="1"/>
  <c r="T72" i="1"/>
  <c r="V72" i="1" s="1"/>
  <c r="T73" i="1"/>
  <c r="V73" i="1" s="1"/>
  <c r="T74" i="1"/>
  <c r="V74" i="1" s="1"/>
  <c r="T75" i="1"/>
  <c r="V75" i="1" s="1"/>
  <c r="T76" i="1"/>
  <c r="V76" i="1" s="1"/>
  <c r="T77" i="1"/>
  <c r="V77" i="1" s="1"/>
  <c r="T78" i="1"/>
  <c r="V78" i="1" s="1"/>
  <c r="T79" i="1"/>
  <c r="V79" i="1" s="1"/>
  <c r="T80" i="1"/>
  <c r="V80" i="1" s="1"/>
  <c r="T81" i="1"/>
  <c r="V81" i="1" s="1"/>
  <c r="T82" i="1"/>
  <c r="V82" i="1" s="1"/>
  <c r="T83" i="1"/>
  <c r="V83" i="1" s="1"/>
  <c r="T84" i="1"/>
  <c r="V84" i="1" s="1"/>
  <c r="T85" i="1"/>
  <c r="V85" i="1" s="1"/>
  <c r="T86" i="1"/>
  <c r="V86" i="1" s="1"/>
  <c r="T87" i="1"/>
  <c r="V87" i="1" s="1"/>
  <c r="T88" i="1"/>
  <c r="V88" i="1" s="1"/>
  <c r="T89" i="1"/>
  <c r="V89" i="1" s="1"/>
  <c r="T90" i="1"/>
  <c r="V90" i="1" s="1"/>
  <c r="T91" i="1"/>
  <c r="V91" i="1" s="1"/>
  <c r="T92" i="1"/>
  <c r="V92" i="1" s="1"/>
  <c r="T93" i="1"/>
  <c r="V93" i="1" s="1"/>
  <c r="T94" i="1"/>
  <c r="V94" i="1" s="1"/>
  <c r="T95" i="1"/>
  <c r="V95" i="1" s="1"/>
  <c r="T96" i="1"/>
  <c r="V96" i="1" s="1"/>
  <c r="T97" i="1"/>
  <c r="V97" i="1" s="1"/>
  <c r="T98" i="1"/>
  <c r="V98" i="1" s="1"/>
  <c r="T99" i="1"/>
  <c r="V99" i="1" s="1"/>
  <c r="T100" i="1"/>
  <c r="V100" i="1" s="1"/>
  <c r="T101" i="1"/>
  <c r="V101" i="1" s="1"/>
  <c r="T102" i="1"/>
  <c r="V102" i="1" s="1"/>
  <c r="T103" i="1"/>
  <c r="V103" i="1" s="1"/>
  <c r="T104" i="1"/>
  <c r="V104" i="1" s="1"/>
  <c r="T105" i="1"/>
  <c r="V105" i="1" s="1"/>
  <c r="T106" i="1"/>
  <c r="V106" i="1" s="1"/>
  <c r="T107" i="1"/>
  <c r="V107" i="1" s="1"/>
  <c r="T108" i="1"/>
  <c r="V108" i="1" s="1"/>
  <c r="T109" i="1"/>
  <c r="V109" i="1" s="1"/>
  <c r="T110" i="1"/>
  <c r="V110" i="1" s="1"/>
  <c r="T111" i="1"/>
  <c r="V111" i="1" s="1"/>
  <c r="T112" i="1"/>
  <c r="V112" i="1" s="1"/>
  <c r="T113" i="1"/>
  <c r="V113" i="1" s="1"/>
  <c r="T114" i="1"/>
  <c r="V114" i="1" s="1"/>
  <c r="T115" i="1"/>
  <c r="V115" i="1" s="1"/>
  <c r="T116" i="1"/>
  <c r="V116" i="1" s="1"/>
  <c r="T117" i="1"/>
  <c r="V117" i="1" s="1"/>
  <c r="T118" i="1"/>
  <c r="V118" i="1" s="1"/>
  <c r="T119" i="1"/>
  <c r="V119" i="1" s="1"/>
  <c r="T120" i="1"/>
  <c r="V120" i="1" s="1"/>
  <c r="T121" i="1"/>
  <c r="V121" i="1" s="1"/>
  <c r="T122" i="1"/>
  <c r="V122" i="1" s="1"/>
  <c r="T123" i="1"/>
  <c r="V123" i="1" s="1"/>
  <c r="T124" i="1"/>
  <c r="V124" i="1" s="1"/>
  <c r="T125" i="1"/>
  <c r="V125" i="1" s="1"/>
  <c r="T126" i="1"/>
  <c r="V126" i="1" s="1"/>
  <c r="T127" i="1"/>
  <c r="V127" i="1" s="1"/>
  <c r="T128" i="1"/>
  <c r="V128" i="1" s="1"/>
  <c r="T129" i="1"/>
  <c r="V129" i="1" s="1"/>
  <c r="T130" i="1"/>
  <c r="V130" i="1" s="1"/>
  <c r="T131" i="1"/>
  <c r="V131" i="1" s="1"/>
  <c r="T132" i="1"/>
  <c r="V132" i="1" s="1"/>
  <c r="T133" i="1"/>
  <c r="V133" i="1" s="1"/>
  <c r="T134" i="1"/>
  <c r="V134" i="1" s="1"/>
  <c r="T135" i="1"/>
  <c r="V135" i="1" s="1"/>
  <c r="T136" i="1"/>
  <c r="V136" i="1" s="1"/>
  <c r="T137" i="1"/>
  <c r="V137" i="1" s="1"/>
  <c r="T138" i="1"/>
  <c r="V138" i="1" s="1"/>
  <c r="T139" i="1"/>
  <c r="V139" i="1" s="1"/>
  <c r="T140" i="1"/>
  <c r="V140" i="1" s="1"/>
  <c r="T141" i="1"/>
  <c r="V141" i="1" s="1"/>
  <c r="T142" i="1"/>
  <c r="V142" i="1" s="1"/>
  <c r="T143" i="1"/>
  <c r="V143" i="1" s="1"/>
  <c r="T144" i="1"/>
  <c r="V144" i="1" s="1"/>
  <c r="T145" i="1"/>
  <c r="V145" i="1" s="1"/>
  <c r="T146" i="1"/>
  <c r="V146" i="1" s="1"/>
  <c r="T147" i="1"/>
  <c r="V147" i="1" s="1"/>
  <c r="T148" i="1"/>
  <c r="V148" i="1" s="1"/>
  <c r="T149" i="1"/>
  <c r="V149" i="1" s="1"/>
  <c r="T150" i="1"/>
  <c r="V150" i="1" s="1"/>
  <c r="T151" i="1"/>
  <c r="V151" i="1" s="1"/>
  <c r="T152" i="1"/>
  <c r="V152" i="1" s="1"/>
  <c r="T153" i="1"/>
  <c r="V153" i="1" s="1"/>
  <c r="T154" i="1"/>
  <c r="V154" i="1" s="1"/>
  <c r="T155" i="1"/>
  <c r="V155" i="1" s="1"/>
  <c r="T156" i="1"/>
  <c r="V156" i="1" s="1"/>
  <c r="T157" i="1"/>
  <c r="V157" i="1" s="1"/>
  <c r="T158" i="1"/>
  <c r="V158" i="1" s="1"/>
  <c r="T159" i="1"/>
  <c r="V159" i="1" s="1"/>
  <c r="T160" i="1"/>
  <c r="V160" i="1" s="1"/>
  <c r="T161" i="1"/>
  <c r="V161" i="1" s="1"/>
  <c r="T162" i="1"/>
  <c r="V162" i="1" s="1"/>
  <c r="T3" i="1"/>
  <c r="V3" i="1" s="1"/>
  <c r="T4" i="1"/>
  <c r="V4" i="1" s="1"/>
  <c r="T5" i="1"/>
  <c r="V5" i="1" s="1"/>
  <c r="T6" i="1"/>
  <c r="V6" i="1" s="1"/>
  <c r="T7" i="1"/>
  <c r="V7" i="1" s="1"/>
  <c r="T8" i="1"/>
  <c r="V8" i="1" s="1"/>
  <c r="T9" i="1"/>
  <c r="V9" i="1" s="1"/>
  <c r="T10" i="1"/>
  <c r="V10" i="1" s="1"/>
  <c r="T11" i="1"/>
  <c r="V11" i="1" s="1"/>
  <c r="T12" i="1"/>
  <c r="V12" i="1" s="1"/>
  <c r="T13" i="1"/>
  <c r="V13" i="1" s="1"/>
  <c r="T14" i="1"/>
  <c r="V14" i="1" s="1"/>
  <c r="T15" i="1"/>
  <c r="V15" i="1" s="1"/>
  <c r="T16" i="1"/>
  <c r="V16" i="1" s="1"/>
  <c r="T17" i="1"/>
  <c r="V17" i="1" s="1"/>
  <c r="T18" i="1"/>
  <c r="V18" i="1" s="1"/>
  <c r="T19" i="1"/>
  <c r="V19" i="1" s="1"/>
  <c r="T20" i="1"/>
  <c r="V20" i="1" s="1"/>
  <c r="T21" i="1"/>
  <c r="V21" i="1" s="1"/>
  <c r="T22" i="1"/>
  <c r="V22" i="1" s="1"/>
  <c r="T23" i="1"/>
  <c r="V23" i="1" s="1"/>
  <c r="T24" i="1"/>
  <c r="V24" i="1" s="1"/>
  <c r="T25" i="1"/>
  <c r="V25" i="1" s="1"/>
  <c r="T26" i="1"/>
  <c r="V26" i="1" s="1"/>
  <c r="T27" i="1"/>
  <c r="V27" i="1" s="1"/>
  <c r="T28" i="1"/>
  <c r="V28" i="1" s="1"/>
  <c r="T29" i="1"/>
  <c r="V29" i="1" s="1"/>
  <c r="T30" i="1"/>
  <c r="V30" i="1" s="1"/>
  <c r="T31" i="1"/>
  <c r="V31" i="1" s="1"/>
  <c r="T32" i="1"/>
  <c r="V32" i="1" s="1"/>
  <c r="T33" i="1"/>
  <c r="V33" i="1" s="1"/>
  <c r="T34" i="1"/>
  <c r="V34" i="1" s="1"/>
  <c r="T35" i="1"/>
  <c r="V35" i="1" s="1"/>
  <c r="T36" i="1"/>
  <c r="V36" i="1" s="1"/>
  <c r="T37" i="1"/>
  <c r="V37" i="1" s="1"/>
  <c r="T38" i="1"/>
  <c r="V38" i="1" s="1"/>
  <c r="T39" i="1"/>
  <c r="V39" i="1" s="1"/>
  <c r="T40" i="1"/>
  <c r="V40" i="1" s="1"/>
  <c r="T41" i="1"/>
  <c r="V41" i="1" s="1"/>
  <c r="T42" i="1"/>
  <c r="V42" i="1" s="1"/>
  <c r="T43" i="1"/>
  <c r="V43" i="1" s="1"/>
  <c r="T44" i="1"/>
  <c r="V44" i="1" s="1"/>
  <c r="T45" i="1"/>
  <c r="V45" i="1" s="1"/>
  <c r="T46" i="1"/>
  <c r="V46" i="1" s="1"/>
  <c r="T47" i="1"/>
  <c r="V47" i="1" s="1"/>
  <c r="T48" i="1"/>
  <c r="V48" i="1" s="1"/>
  <c r="T49" i="1"/>
  <c r="V49" i="1" s="1"/>
  <c r="T50" i="1"/>
  <c r="V50" i="1" s="1"/>
  <c r="T51" i="1"/>
  <c r="V51" i="1" s="1"/>
  <c r="T52" i="1"/>
  <c r="V52" i="1" s="1"/>
  <c r="T53" i="1"/>
  <c r="V53" i="1" s="1"/>
  <c r="T54" i="1"/>
  <c r="V54" i="1" s="1"/>
  <c r="T55" i="1"/>
  <c r="V55" i="1" s="1"/>
  <c r="T56" i="1"/>
  <c r="V56" i="1" s="1"/>
  <c r="T57" i="1"/>
  <c r="V57" i="1" s="1"/>
  <c r="T58" i="1"/>
  <c r="V58" i="1" s="1"/>
  <c r="T59" i="1"/>
  <c r="V59" i="1" s="1"/>
  <c r="T60" i="1"/>
  <c r="V60" i="1" s="1"/>
  <c r="T61" i="1"/>
  <c r="V61" i="1" s="1"/>
  <c r="T62" i="1"/>
  <c r="V62" i="1" s="1"/>
  <c r="T63" i="1"/>
  <c r="V63" i="1" s="1"/>
  <c r="T64" i="1"/>
  <c r="V64" i="1" s="1"/>
  <c r="T65" i="1"/>
  <c r="V65" i="1" s="1"/>
  <c r="T66" i="1"/>
  <c r="V66" i="1" s="1"/>
  <c r="T67" i="1"/>
  <c r="V67" i="1" s="1"/>
  <c r="T2" i="1"/>
  <c r="V2" i="1" s="1"/>
</calcChain>
</file>

<file path=xl/sharedStrings.xml><?xml version="1.0" encoding="utf-8"?>
<sst xmlns="http://schemas.openxmlformats.org/spreadsheetml/2006/main" count="1638" uniqueCount="439">
  <si>
    <t>id</t>
    <phoneticPr fontId="2" type="noConversion"/>
  </si>
  <si>
    <t>brand</t>
    <phoneticPr fontId="2" type="noConversion"/>
  </si>
  <si>
    <t>year</t>
    <phoneticPr fontId="2" type="noConversion"/>
  </si>
  <si>
    <t>name</t>
    <phoneticPr fontId="2" type="noConversion"/>
  </si>
  <si>
    <t>price</t>
    <phoneticPr fontId="2" type="noConversion"/>
  </si>
  <si>
    <t>color</t>
    <phoneticPr fontId="2" type="noConversion"/>
  </si>
  <si>
    <t>cpu-core</t>
    <phoneticPr fontId="2" type="noConversion"/>
  </si>
  <si>
    <t>cpu-type</t>
    <phoneticPr fontId="2" type="noConversion"/>
  </si>
  <si>
    <t>rom</t>
    <phoneticPr fontId="2" type="noConversion"/>
  </si>
  <si>
    <t>gpu-type</t>
    <phoneticPr fontId="3" type="noConversion"/>
  </si>
  <si>
    <t>screen-r1</t>
    <phoneticPr fontId="2" type="noConversion"/>
  </si>
  <si>
    <t>screen-r2</t>
    <phoneticPr fontId="2" type="noConversion"/>
  </si>
  <si>
    <t>weight</t>
    <phoneticPr fontId="2" type="noConversion"/>
  </si>
  <si>
    <t>URL</t>
    <phoneticPr fontId="3" type="noConversion"/>
  </si>
  <si>
    <t>华为</t>
    <phoneticPr fontId="2" type="noConversion"/>
  </si>
  <si>
    <t>MateBook X pro</t>
    <phoneticPr fontId="2" type="noConversion"/>
  </si>
  <si>
    <t>灰/银</t>
    <phoneticPr fontId="3" type="noConversion"/>
  </si>
  <si>
    <t>i5-10210U</t>
    <phoneticPr fontId="3" type="noConversion"/>
  </si>
  <si>
    <t>512G</t>
    <phoneticPr fontId="3" type="noConversion"/>
  </si>
  <si>
    <t>集显</t>
    <phoneticPr fontId="3" type="noConversion"/>
  </si>
  <si>
    <t>https://detail.tmall.com/item.htm?spm=a1z10.3-b-s.w4011-21604150163.51.7d382c5awiZQVf&amp;id=614263557820&amp;rn=ac3b14cdb0757d589934293b85114cc1&amp;abbucket=5&amp;skuId=4329315369669</t>
  </si>
  <si>
    <t>灰/银/粉/翠</t>
    <phoneticPr fontId="3" type="noConversion"/>
  </si>
  <si>
    <t>i7-10510U</t>
    <phoneticPr fontId="3" type="noConversion"/>
  </si>
  <si>
    <t>https://detail.tmall.com/item.htm?spm=a1z10.15-b-s.w4011-21628686429.73.bdc761e0Xu6m5L&amp;id=614516066259&amp;rn=89a14736c7095c077de8e4b7da63affb&amp;abbucket=5&amp;sku_properties=20105:103646;1627207:7555438531;5919063:6536025</t>
  </si>
  <si>
    <t>灰/翠</t>
    <phoneticPr fontId="3" type="noConversion"/>
  </si>
  <si>
    <t>i7-10510U</t>
  </si>
  <si>
    <t>1T</t>
    <phoneticPr fontId="3" type="noConversion"/>
  </si>
  <si>
    <t>https://detail.tmall.com/item.htm?spm=a1z10.15-b-s.w4011-21628686429.61.bdc761e0Xu6m5L&amp;id=611562759574&amp;rn=89a14736c7095c077de8e4b7da63affb&amp;abbucket=5&amp;sku_properties=20122:15515349;5919063:6536025</t>
  </si>
  <si>
    <t>MateBook X</t>
    <phoneticPr fontId="2" type="noConversion"/>
  </si>
  <si>
    <t>银/蓝/黛/粉</t>
    <phoneticPr fontId="3" type="noConversion"/>
  </si>
  <si>
    <t>https://detail.tmall.com/item.htm?spm=a1z10.3-b-s.w4011-21604150163.83.46e72c5aFhkr4Q&amp;id=624436024670&amp;rn=bbf634ebb8dcb35633f7374e6f1ce7a2&amp;abbucket=5&amp;skuId=4422623128367</t>
  </si>
  <si>
    <t>https://detail.tmall.com/item.htm?spm=a1z10.3-b-s.w4011-21604150163.85.46e72c5aFhkr4Q&amp;id=625033546228&amp;rn=bbf634ebb8dcb35633f7374e6f1ce7a2&amp;abbucket=5&amp;skuId=4598271127670</t>
  </si>
  <si>
    <t xml:space="preserve"> MateBook 13锐龙版</t>
    <phoneticPr fontId="3" type="noConversion"/>
  </si>
  <si>
    <t>https://detail.tmall.com/item.htm?spm=a1z10.15-b-s.w4011-21628686429.90.185a61e0fpv4Jr&amp;id=624858114719&amp;rn=1e632b63ae5b01be6915ebf5cd9f2d9b&amp;abbucket=5&amp;sku_properties=20105:103646;20122:15515349;5919063:6536025</t>
  </si>
  <si>
    <t>https://detail.tmall.com/item.htm?spm=a1z10.15-b-s.w4011-21628686429.92.185a61e0fpv4Jr&amp;id=624572857118&amp;rn=1e632b63ae5b01be6915ebf5cd9f2d9b&amp;abbucket=5&amp;skuId=4420602216252</t>
  </si>
  <si>
    <t> MateBook 14锐龙版</t>
    <phoneticPr fontId="3" type="noConversion"/>
  </si>
  <si>
    <t>https://detail.tmall.com/item.htm?spm=a1z10.15-b-s.w4011-21628686429.86.185a61e0fpv4Jr&amp;id=624858886697&amp;rn=1e632b63ae5b01be6915ebf5cd9f2d9b&amp;abbucket=5&amp;sku_properties=20105:103646;20122:15515349;5919063:6536025</t>
  </si>
  <si>
    <t>MateBook D14锐龙版</t>
    <phoneticPr fontId="3" type="noConversion"/>
  </si>
  <si>
    <t>https://detail.tmall.com/item.htm?spm=a1z10.15-b-s.w4011-21628686429.72.185a61e0fpv4Jr&amp;id=623619705565&amp;rn=1e632b63ae5b01be6915ebf5cd9f2d9b&amp;abbucket=5&amp;skuId=4410524604005</t>
  </si>
  <si>
    <t>https://detail.tmall.com/item.htm?spm=a1z10.15-b-s.w4011-21628686429.82.185a61e0fpv4Jr&amp;id=623899402471&amp;rn=1e632b63ae5b01be6915ebf5cd9f2d9b&amp;abbucket=5&amp;sku_properties=20105:103646;20122:15515349;5919063:6536025</t>
  </si>
  <si>
    <t> MateBook D14Windows版</t>
    <phoneticPr fontId="3" type="noConversion"/>
  </si>
  <si>
    <t>https://detail.tmall.com/item.htm?spm=a1z10.15-b-s.w4011-21628686429.64.185a61e0fpv4Jr&amp;id=610840455173&amp;rn=1e632b63ae5b01be6915ebf5cd9f2d9b&amp;abbucket=5&amp;skuId=4480146775972</t>
  </si>
  <si>
    <t>https://detail.tmall.com/item.htm?spm=a1z10.15-b-s.w4011-21628686429.74.185a61e0fpv4Jr&amp;id=610156068400&amp;rn=1e632b63ae5b01be6915ebf5cd9f2d9b&amp;abbucket=5&amp;sku_properties=20105:103646;20122:15515349;5919063:6536025</t>
  </si>
  <si>
    <t>MateBook D14 2020款</t>
    <phoneticPr fontId="3" type="noConversion"/>
  </si>
  <si>
    <t>https://detail.tmall.com/item.htm?spm=a1z10.15-b-s.w4011-21628686429.89.636f61e0lHKqwv&amp;id=611562759574&amp;rn=95441f8efe9883b33327705ad88f08da&amp;abbucket=5&amp;sku_properties=20122:15515349;5919063:6536025</t>
  </si>
  <si>
    <t>https://detail.tmall.com/item.htm?spm=a1z10.15-b-s.w4011-21628686429.87.636f61e0lHKqwv&amp;id=611563243161&amp;rn=95441f8efe9883b33327705ad88f08da&amp;abbucket=5&amp;sku_properties=20105:103646;20122:15515349;5919063:6536025</t>
  </si>
  <si>
    <t> MateBook D15锐龙版</t>
    <phoneticPr fontId="3" type="noConversion"/>
  </si>
  <si>
    <t>https://detail.tmall.com/item.htm?spm=a1z10.15-b-s.w4011-21628686429.77.636f61e0lHKqwv&amp;id=624182803740&amp;rn=95441f8efe9883b33327705ad88f08da&amp;abbucket=5&amp;sku_properties=20105:103646;20122:15515349;5919063:6536025</t>
  </si>
  <si>
    <t>https://detail.tmall.com/item.htm?spm=a1z10.15-b-s.w4011-21628686429.75.636f61e0lHKqwv&amp;id=623900082909&amp;rn=95441f8efe9883b33327705ad88f08da&amp;abbucket=5&amp;sku_properties=20105:103646;20122:15515349;5919063:6536025</t>
  </si>
  <si>
    <t>MateBook D15</t>
    <phoneticPr fontId="3" type="noConversion"/>
  </si>
  <si>
    <t>https://detail.tmall.com/item.htm?spm=a1z10.15-b-s.w4011-21628686429.95.636f61e0lHKqwv&amp;id=610155408921&amp;rn=95441f8efe9883b33327705ad88f08da&amp;abbucket=5&amp;sku_properties=20105:103646;20122:15515349;5919063:6536025</t>
  </si>
  <si>
    <t>MateBook D15 Windows版</t>
    <phoneticPr fontId="3" type="noConversion"/>
  </si>
  <si>
    <t>512G</t>
  </si>
  <si>
    <t>https://detail.tmall.com/item.htm?spm=a1z10.15-b-s.w4011-21628686429.99.636f61e0lHKqwv&amp;id=610660406438&amp;rn=95441f8efe9883b33327705ad88f08da&amp;abbucket=5&amp;sku_properties=20122:15515349;1627207:3990701087;5919063:6536025</t>
  </si>
  <si>
    <t>HONOR</t>
    <phoneticPr fontId="2" type="noConversion"/>
  </si>
  <si>
    <t>MagicBook Pro锐龙版</t>
    <phoneticPr fontId="2" type="noConversion"/>
  </si>
  <si>
    <t>https://detail.tmall.com/item.htm?spm=a1z10.1-b-s.w13632750-22466349624.6.643416248BgF9k&amp;id=602037123590&amp;scene=taobao_shop&amp;skuId=4386297567724</t>
    <phoneticPr fontId="3" type="noConversion"/>
  </si>
  <si>
    <t>MagicBook Pro</t>
  </si>
  <si>
    <t>i5-8265U</t>
  </si>
  <si>
    <t>https://detail.tmall.com/item.htm?spm=a1z10.3-b-s.w4011-15291748836.78.66966af4vsJU3v&amp;id=594505949454&amp;rn=185d81a2899888816034508c9eb77797&amp;abbucket=5&amp;sku_properties=20105:41420;20122:15515349;5919063:6536025</t>
  </si>
  <si>
    <t>i7-8565U</t>
  </si>
  <si>
    <t>https://detail.tmall.com/item.htm?spm=a1z10.3-b-s.w4011-15291748836.80.66966af4vsJU3v&amp;id=594851747119&amp;rn=185d81a2899888816034508c9eb77797&amp;abbucket=5&amp;sku_properties=20105:41420;20122:15515349;5919063:6536025</t>
  </si>
  <si>
    <t>MagicBook 2019</t>
  </si>
  <si>
    <t>银</t>
    <phoneticPr fontId="3" type="noConversion"/>
  </si>
  <si>
    <t>https://detail.tmall.com/item.htm?spm=a1z10.3-b-s.w4011-15291748836.70.66966af4vsJU3v&amp;id=603197894659&amp;rn=185d81a2899888816034508c9eb77797&amp;abbucket=5&amp;sku_properties=20105:41420;20122:127019113;5919063:6536025</t>
  </si>
  <si>
    <t>MagicBook 15</t>
  </si>
  <si>
    <t>https://detail.tmall.com/item.htm?spm=a1z10.3-b-s.w4011-15291748836.68.66966af4vsJU3v&amp;id=607638785152&amp;rn=185d81a2899888816034508c9eb77797&amp;abbucket=5&amp;sku_properties=5919063:6536025</t>
  </si>
  <si>
    <t>MagicBook 14 SE版</t>
    <phoneticPr fontId="3" type="noConversion"/>
  </si>
  <si>
    <t>256G</t>
    <phoneticPr fontId="3" type="noConversion"/>
  </si>
  <si>
    <t>https://detail.tmall.com/item.htm?spm=a1z10.3-b-s.w4011-15291748836.66.66966af4vsJU3v&amp;id=607638849353&amp;rn=185d81a2899888816034508c9eb77797&amp;abbucket=5&amp;skuId=4427401429039</t>
  </si>
  <si>
    <t>MagicBook 14 锐龙版</t>
    <phoneticPr fontId="3" type="noConversion"/>
  </si>
  <si>
    <t xml:space="preserve"> AMD R5 3500U</t>
    <phoneticPr fontId="3" type="noConversion"/>
  </si>
  <si>
    <t>https://detail.tmall.com/item.htm?spm=a1z10.3-b-s.w4011-15291748836.64.7e286af4xbw9sP&amp;id=607392332607&amp;rn=ed111aa1e3223acf079b6c9e18015da3&amp;abbucket=5&amp;sku_properties=20122:526432424;5919063:6536025</t>
  </si>
  <si>
    <t xml:space="preserve">MagicBook 14 </t>
    <phoneticPr fontId="3" type="noConversion"/>
  </si>
  <si>
    <t>i5-10210U</t>
  </si>
  <si>
    <t>https://detail.tmall.com/item.htm?spm=a1z10.3-b-s.w4011-15291748836.62.7e286af4xbw9sP&amp;id=609912956129&amp;rn=ed111aa1e3223acf079b6c9e18015da3&amp;abbucket=5&amp;sku_properties=20105:41420;20122:15515349;5919063:6536025</t>
  </si>
  <si>
    <t>https://detail.tmall.com/item.htm?spm=a1z10.3-b-s.w4011-15291748836.60.7e286af4xbw9sP&amp;id=609913604135&amp;rn=ed111aa1e3223acf079b6c9e18015da3&amp;abbucket=5&amp;sku_properties=20122:15515349;5919063:6536025</t>
  </si>
  <si>
    <t>MagicBook 15</t>
    <phoneticPr fontId="3" type="noConversion"/>
  </si>
  <si>
    <t>https://detail.tmall.com/item.htm?spm=a1z10.3-b-s.w4011-15291748836.58.7e286af4xbw9sP&amp;id=609913524650&amp;rn=ed111aa1e3223acf079b6c9e18015da3&amp;abbucket=5&amp;sku_properties=20105:41420;20122:1469830500;5919063:6536025</t>
  </si>
  <si>
    <t>https://detail.tmall.com/item.htm?spm=a1z10.3-b-s.w4011-15291748836.58.7e286af4xbw9sP&amp;id=609913524650&amp;rn=ed111aa1e3223acf079b6c9e18015da3&amp;abbucket=5&amp;sku_properties=20105:41420;20122:15515349;5919063:6536025</t>
  </si>
  <si>
    <t>https://detail.tmall.com/item.htm?spm=a1z10.3-b-s.w4011-15291748836.56.7e286af4xbw9sP&amp;id=610180501917&amp;rn=ed111aa1e3223acf079b6c9e18015da3&amp;abbucket=5&amp;sku_properties=20105:41420;20122:15515349;5919063:6536025</t>
  </si>
  <si>
    <t> MagicBook Pro</t>
  </si>
  <si>
    <t>https://detail.tmall.com/item.htm?spm=a1z10.3-b-s.w4011-15291748836.54.7e286af4xbw9sP&amp;id=612805920211&amp;rn=ed111aa1e3223acf079b6c9e18015da3&amp;abbucket=5&amp;sku_properties=20105:41420;20122:1750351453;5919063:6536025</t>
  </si>
  <si>
    <t>NVIDIA MX350</t>
  </si>
  <si>
    <t>https://detail.tmall.com/item.htm?spm=a1z10.3-b-s.w4011-15291748836.52.7e286af4xbw9sP&amp;id=618151842753&amp;rn=ed111aa1e3223acf079b6c9e18015da3&amp;abbucket=5&amp;sku_properties=20105:103646;20122:15515349;5919063:6536025</t>
  </si>
  <si>
    <t>https://detail.tmall.com/item.htm?spm=a1z10.3-b-s.w4011-15291748836.50.7e286af4xbw9sP&amp;id=617893661454&amp;rn=ed111aa1e3223acf079b6c9e18015da3&amp;abbucket=5&amp;sku_properties=20105:103646;20122:15515349;5919063:6536025</t>
  </si>
  <si>
    <t>MagicBook 14 2020锐龙版</t>
    <phoneticPr fontId="3" type="noConversion"/>
  </si>
  <si>
    <t>https://detail.tmall.com/item.htm?spm=a1z10.3-b-s.w4011-15291748836.48.7e286af4xbw9sP&amp;id=623618071086&amp;rn=ed111aa1e3223acf079b6c9e18015da3&amp;abbucket=5&amp;sku_properties=20105:41420;5919063:6536025</t>
  </si>
  <si>
    <t>https://detail.tmall.com/item.htm?spm=a1z10.3-b-s.w4011-15291748836.48.7e286af4xbw9sP&amp;id=623618071086&amp;rn=ed111aa1e3223acf079b6c9e18015da3&amp;abbucket=5&amp;sku_properties=20105:103646;5919063:6536025</t>
  </si>
  <si>
    <t> AMD R7 4700U</t>
  </si>
  <si>
    <t>https://detail.tmall.com/item.htm?spm=a1z10.3-b-s.w4011-15291748836.46.7e286af4xbw9sP&amp;id=623383654261&amp;rn=ed111aa1e3223acf079b6c9e18015da3&amp;abbucket=5&amp;sku_properties=20105:103646;20122:526432424;5919063:6536025</t>
  </si>
  <si>
    <t>MagicBook Pro 2020锐龙版</t>
    <phoneticPr fontId="3" type="noConversion"/>
  </si>
  <si>
    <t>AMD R5 4600H</t>
  </si>
  <si>
    <t>https://detail.tmall.com/item.htm?spm=a1z10.3-b-s.w4011-15291748836.44.7e286af4xbw9sP&amp;id=622803224844&amp;rn=ed111aa1e3223acf079b6c9e18015da3&amp;abbucket=5&amp;sku_properties=20105:103646;20122:526432424;5919063:6536025</t>
  </si>
  <si>
    <t> AMD R7 4800H</t>
  </si>
  <si>
    <t>https://detail.tmall.com/item.htm?spm=a1z10.3-b-s.w4011-15291748836.42.7e286af4xbw9sP&amp;id=622804524108&amp;rn=ed111aa1e3223acf079b6c9e18015da3&amp;abbucket=5&amp;sku_properties=20105:103646;20122:526432424;5919063:6536025</t>
  </si>
  <si>
    <t>MagicBook 15 2020锐龙版</t>
    <phoneticPr fontId="3" type="noConversion"/>
  </si>
  <si>
    <t>https://detail.tmall.com/item.htm?spm=a1z10.3-b-s.w4011-15291748836.40.7e286af4xbw9sP&amp;id=623109181804&amp;rn=ed111aa1e3223acf079b6c9e18015da3&amp;abbucket=5&amp;sku_properties=20105:41420;5919063:6536025</t>
  </si>
  <si>
    <t>https://detail.tmall.com/item.htm?spm=a1z10.3-b-s.w4011-15291748836.40.7e286af4xbw9sP&amp;id=623109181804&amp;rn=ed111aa1e3223acf079b6c9e18015da3&amp;abbucket=5&amp;sku_properties=20105:103646;5919063:6536025</t>
  </si>
  <si>
    <t>AMD R7 4700U</t>
  </si>
  <si>
    <t>https://detail.tmall.com/item.htm?spm=a1z10.3-b-s.w4011-15291748836.38.7e286af4xbw9sP&amp;id=623390170204&amp;rn=ed111aa1e3223acf079b6c9e18015da3&amp;abbucket=5&amp;skuId=4580663027749</t>
  </si>
  <si>
    <t>Apple</t>
    <phoneticPr fontId="3" type="noConversion"/>
  </si>
  <si>
    <t>MacBook Air</t>
  </si>
  <si>
    <t>银/金/灰</t>
    <phoneticPr fontId="3" type="noConversion"/>
  </si>
  <si>
    <t>i3</t>
    <phoneticPr fontId="3" type="noConversion"/>
  </si>
  <si>
    <t>https://www.apple.com.cn/cn/shop/buy-mac/macbook-air</t>
  </si>
  <si>
    <t>i5</t>
    <phoneticPr fontId="3" type="noConversion"/>
  </si>
  <si>
    <t>Macbook Pro 13</t>
    <phoneticPr fontId="3" type="noConversion"/>
  </si>
  <si>
    <t>https://apple.tmall.com/p/rd836860.htm?spm=a1z10.4-b-s.w4007-16317952834.2.1f984e92pHEU7C</t>
  </si>
  <si>
    <t>https://apple.tmall.com/p/rd314585.htm?spm=a1z10.4-b-s.w4007-22741951291.8.4e2759c7Y8cJds</t>
  </si>
  <si>
    <t>Macbook Pro 16</t>
    <phoneticPr fontId="3" type="noConversion"/>
  </si>
  <si>
    <t>i7</t>
    <phoneticPr fontId="3" type="noConversion"/>
  </si>
  <si>
    <t>AMD Radeon Pro 5300M 图形处理器</t>
  </si>
  <si>
    <t>i9</t>
    <phoneticPr fontId="3" type="noConversion"/>
  </si>
  <si>
    <t>AMD Radeon Pro 5500M 图形处理器</t>
  </si>
  <si>
    <t>Surface Pro 7</t>
  </si>
  <si>
    <t>Surface Book 3</t>
  </si>
  <si>
    <t>铂金</t>
    <phoneticPr fontId="2" type="noConversion"/>
  </si>
  <si>
    <t>64G</t>
    <phoneticPr fontId="3" type="noConversion"/>
  </si>
  <si>
    <t>Surface Go 2 4425Y</t>
    <phoneticPr fontId="2" type="noConversion"/>
  </si>
  <si>
    <t>https://detail.tmall.com/item.htm?spm=a1z10.5-b-s.w5003-18488950272.1.60375108u6saHf&amp;id=618033713621&amp;scene=taobao_shop&amp;skuId=4574681447444</t>
  </si>
  <si>
    <t>128G</t>
    <phoneticPr fontId="3" type="noConversion"/>
  </si>
  <si>
    <t>https://detail.tmall.com/item.htm?spm=a1z10.5-b-s.w4011-15193462150.47.60375108u6saHf&amp;id=618295254227&amp;rn=e0f768ac9c9610f6e9397eb419df9d23&amp;abbucket=5&amp;skuId=4399256172538</t>
  </si>
  <si>
    <t>Surface Go 2 M3</t>
    <phoneticPr fontId="2" type="noConversion"/>
  </si>
  <si>
    <t>https://detail.tmall.com/item.htm?spm=a1z10.5-b-s.w4011-15193462150.49.60375108u6saHf&amp;id=623459235708&amp;rn=e0f768ac9c9610f6e9397eb419df9d23&amp;abbucket=5&amp;skuId=4423528753904</t>
  </si>
  <si>
    <t>https://detail.tmall.com/item.htm?spm=a1z10.5-b-s.w4011-15193462150.60.7577721e85ogRo&amp;id=619571223897&amp;rn=c7e473fdb9131ac763a917eab204b9c9&amp;abbucket=5&amp;sku_properties=20105:41420;20122:1469830500;5919063:6536025</t>
  </si>
  <si>
    <t>i5-1035G7</t>
  </si>
  <si>
    <t>i5-1035G7</t>
    <phoneticPr fontId="2" type="noConversion"/>
  </si>
  <si>
    <t>i7-1065G7</t>
  </si>
  <si>
    <t>https://detail.tmall.com/item.htm?spm=a1z10.5-b-s.w4011-15193462150.56.7577721e85ogRo&amp;id=619311930775&amp;rn=c7e473fdb9131ac763a917eab204b9c9&amp;abbucket=5&amp;sku_properties=20105:4209035;20122:368194910;5919063:6536025</t>
  </si>
  <si>
    <t>https://detail.tmall.com/item.htm?spm=a1z10.5-b-s.w4011-15193462150.52.7577721e85ogRo&amp;id=619053001306&amp;rn=c7e473fdb9131ac763a917eab204b9c9&amp;abbucket=5&amp;sku_properties=20105:4209035;20122:15515349;5919063:6536025</t>
  </si>
  <si>
    <t>黑</t>
    <phoneticPr fontId="2" type="noConversion"/>
  </si>
  <si>
    <t>Microsoft</t>
    <phoneticPr fontId="2" type="noConversion"/>
  </si>
  <si>
    <t>Surface Pro X SQ1</t>
    <phoneticPr fontId="2" type="noConversion"/>
  </si>
  <si>
    <t>https://detail.tmall.com/item.htm?spm=a1z10.5-b-s.w4011-15193462150.52.9294721eQdMoid&amp;id=611937287805&amp;rn=7da7501506a9b3c8d90cdd987b3aaf77&amp;abbucket=5&amp;sku_properties=10004:7403105168;20122:11835331;5919063:6536025</t>
  </si>
  <si>
    <t>Microsoft SQ1</t>
  </si>
  <si>
    <t>Microsoft SQ1</t>
    <phoneticPr fontId="2" type="noConversion"/>
  </si>
  <si>
    <t>Microsoft SQ1 Adreno 685 GPU</t>
    <phoneticPr fontId="2" type="noConversion"/>
  </si>
  <si>
    <t>https://detail.tmall.com/item.htm?spm=a1z10.5-b-s.w4011-15193462150.50.9294721eQdMoid&amp;id=611896813674&amp;rn=7da7501506a9b3c8d90cdd987b3aaf77&amp;abbucket=5&amp;sku_properties=10004:7403105168;20122:11835346;5919063:6536025</t>
  </si>
  <si>
    <t>https://detail.tmall.com/item.htm?spm=a1z10.5-b-s.w4011-15193462150.46.9294721eQdMoid&amp;id=611898677307&amp;rn=7da7501506a9b3c8d90cdd987b3aaf77&amp;abbucket=5&amp;sku_properties=10004:7403105168;20122:25484125;5919063:6536025</t>
  </si>
  <si>
    <t>AMD R5 4600H</t>
    <phoneticPr fontId="3" type="noConversion"/>
  </si>
  <si>
    <t>AMD R5 4500U</t>
    <phoneticPr fontId="3" type="noConversion"/>
  </si>
  <si>
    <t>AMD R7 4700U</t>
    <phoneticPr fontId="3" type="noConversion"/>
  </si>
  <si>
    <t>AMD R7 4800H</t>
    <phoneticPr fontId="3" type="noConversion"/>
  </si>
  <si>
    <t>AMD R5 3550H</t>
    <phoneticPr fontId="3" type="noConversion"/>
  </si>
  <si>
    <t>AMD R5 3500U</t>
    <phoneticPr fontId="2" type="noConversion"/>
  </si>
  <si>
    <t>AMD R5 4500U</t>
    <phoneticPr fontId="2" type="noConversion"/>
  </si>
  <si>
    <t>https://detail.tmall.com/item.htm?spm=a1z10.5-b-s.w4011-15193462150.68.47ca61d37kygXf&amp;id=602966705657&amp;rn=d32802ceb81b2526457023e963d99315&amp;abbucket=5&amp;skuId=4403116317073</t>
  </si>
  <si>
    <t>i3-1005G1</t>
    <phoneticPr fontId="2" type="noConversion"/>
  </si>
  <si>
    <t>i5-1035G4</t>
  </si>
  <si>
    <t>https://detail.tmall.com/item.htm?spm=a1z10.5-b-s.w4011-15193462150.66.47ca61d37kygXf&amp;id=603182498228&amp;rn=d32802ceb81b2526457023e963d99315&amp;abbucket=5&amp;skuId=4570911418641</t>
  </si>
  <si>
    <t>https://detail.tmall.com/item.htm?spm=a1z10.5-b-s.w4011-15193462150.64.47ca61d37kygXf&amp;id=603384087196&amp;rn=d32802ceb81b2526457023e963d99315&amp;abbucket=5&amp;skuId=4403121169830</t>
  </si>
  <si>
    <t>https://detail.tmall.com/item.htm?spm=a1z10.5-b-s.w4011-15193462150.62.47ca61d37kygXf&amp;id=602972197685&amp;rn=d32802ceb81b2526457023e963d99315&amp;abbucket=5&amp;sku_properties=10004:32517;20122:11835346;5919063:6536025</t>
  </si>
  <si>
    <t>https://detail.tmall.com/item.htm?spm=a1z10.5-b-s.w4011-15193462150.60.47ca61d37kygXf&amp;id=603385719009&amp;rn=d32802ceb81b2526457023e963d99315&amp;abbucket=5&amp;sku_properties=10004:32517;20122:25484125;5919063:6536025</t>
  </si>
  <si>
    <t>https://detail.tmall.com/item.htm?spm=a1z10.5-b-s.w4011-15193462150.58.47ca61d37kygXf&amp;id=602732140103&amp;rn=d32802ceb81b2526457023e963d99315&amp;abbucket=5&amp;sku_properties=10004:32517;20122:118104;5919063:6536025</t>
  </si>
  <si>
    <t>i7-1065G7</t>
    <phoneticPr fontId="2" type="noConversion"/>
  </si>
  <si>
    <t>https://detail.tmall.com/item.htm?spm=a1z10.5-b-s.w4011-15193462150.52.62cb721ep9KiCl&amp;id=606540842525&amp;rn=ce5b05f5c69aa6fda99080c67ee40daf&amp;abbucket=5&amp;sku_properties=20105:41420;20122:3222910;5919063:6536025</t>
  </si>
  <si>
    <t>https://detail.tmall.com/item.htm?spm=a1z10.5-b-s.w4011-15193462150.54.62cb721ep9KiCl&amp;id=606611802306&amp;rn=ce5b05f5c69aa6fda99080c67ee40daf&amp;abbucket=5&amp;sku_properties=20105:41420;20122:3222910;5919063:6536025</t>
  </si>
  <si>
    <t>https://detail.tmall.com/item.htm?spm=a1z10.5-b-s.w4011-15193462150.56.62cb721ep9KiCl&amp;id=606068980146&amp;rn=ce5b05f5c69aa6fda99080c67ee40daf&amp;abbucket=5&amp;sku_properties=20105:41420;20122:1469830500;5919063:6536025</t>
  </si>
  <si>
    <t>黑/金</t>
    <phoneticPr fontId="2" type="noConversion"/>
  </si>
  <si>
    <t>黑/蓝/金</t>
    <phoneticPr fontId="2" type="noConversion"/>
  </si>
  <si>
    <t> AMD R5 3580U</t>
  </si>
  <si>
    <t>集显</t>
    <phoneticPr fontId="2" type="noConversion"/>
  </si>
  <si>
    <t>https://detail.tmall.com/item.htm?spm=a1z10.5-b-s.w4011-15193462150.60.62cb721ep9KiCl&amp;id=606133828898&amp;rn=ce5b05f5c69aa6fda99080c67ee40daf&amp;abbucket=5&amp;sku_properties=20105:41420;20122:1469830500;5919063:6536025</t>
  </si>
  <si>
    <t>Surface Laptop 3 15英寸</t>
    <phoneticPr fontId="2" type="noConversion"/>
  </si>
  <si>
    <t>Surface Laptop 3 13.5英寸</t>
    <phoneticPr fontId="2" type="noConversion"/>
  </si>
  <si>
    <t>Surface Laptop 3  13.5英寸</t>
    <phoneticPr fontId="2" type="noConversion"/>
  </si>
  <si>
    <t>AMD R7 3700U</t>
  </si>
  <si>
    <t>https://detail.tmall.com/item.htm?spm=a1z10.5-b-s.w4011-15193462150.62.62cb721ep9KiCl&amp;id=606322509582&amp;rn=ce5b05f5c69aa6fda99080c67ee40daf&amp;abbucket=5&amp;sku_properties=20105:103646;20122:1469830500;5919063:6536025</t>
  </si>
  <si>
    <t>https://detail.tmall.com/item.htm?spm=a1z10.5-b-s.w4011-15193462150.68.62cb721ep9KiCl&amp;id=606549658083&amp;rn=ce5b05f5c69aa6fda99080c67ee40daf&amp;abbucket=5&amp;sku_properties=20105:103646;20122:15515349;5919063:6536025</t>
  </si>
  <si>
    <t>https://detail.tmall.com/item.htm?spm=a1z10.5-b-s.w4011-15193462150.70.62cb721ep9KiCl&amp;id=606389145132&amp;rn=ce5b05f5c69aa6fda99080c67ee40daf&amp;abbucket=5&amp;sku_properties=20105:103646;20122:15515349;5919063:6536025</t>
  </si>
  <si>
    <t>https://detail.tmall.com/item.htm?spm=a1z10.5-b-s.w4011-15193462150.72.62cb721ep9KiCl&amp;id=606324929373&amp;rn=ce5b05f5c69aa6fda99080c67ee40daf&amp;abbucket=5&amp;sku_properties=20105:103646;20122:368194910;5919063:6536025</t>
  </si>
  <si>
    <t>Lenovo</t>
    <phoneticPr fontId="2" type="noConversion"/>
  </si>
  <si>
    <t>i5-10200H</t>
    <phoneticPr fontId="2" type="noConversion"/>
  </si>
  <si>
    <t>https://detail.tmall.com/item.htm?spm=a1z10.4-b-s.w4004-16741678050.3.24511653WXZSrW&amp;pvid=4508b3b2-05ca-4c6b-ac95-c1fb12a0378d&amp;pos=2&amp;acm=03131.1003.1.702582&amp;id=616840904849&amp;scm=1007.12940.157074.100200300000000&amp;skuId=4438636660501</t>
  </si>
  <si>
    <t>i5-10300H</t>
  </si>
  <si>
    <t>i7-10750H</t>
  </si>
  <si>
    <t>https://detail.tmall.com/item.htm?spm=a1z10.4-b-s.w4004-16741678050.1.24511653WXZSrW&amp;pvid=4508b3b2-05ca-4c6b-ac95-c1fb12a0378d&amp;pos=1&amp;acm=03131.1003.1.702582&amp;id=616836000618&amp;scm=1007.12940.157074.100200300000000&amp;sku_properties=20105:103646;20122:15515349;1627207:9099324041</t>
  </si>
  <si>
    <t>https://detail.tmall.com/item.htm?spm=a1z10.4-b-s.w4004-16741678050.5.24511653WXZSrW&amp;pvid=4508b3b2-05ca-4c6b-ac95-c1fb12a0378d&amp;pos=3&amp;acm=03131.1003.1.702582&amp;id=617130137057&amp;scm=1007.12940.157074.100200300000000&amp;skuId=4584248003121</t>
  </si>
  <si>
    <t>LEGION Y7000</t>
    <phoneticPr fontId="2" type="noConversion"/>
  </si>
  <si>
    <t>AMD R5 4600U</t>
  </si>
  <si>
    <t>联想小新Pro13</t>
    <phoneticPr fontId="2" type="noConversion"/>
  </si>
  <si>
    <t>灰</t>
    <phoneticPr fontId="2" type="noConversion"/>
  </si>
  <si>
    <t>深灰</t>
    <phoneticPr fontId="2" type="noConversion"/>
  </si>
  <si>
    <t>银灰</t>
    <phoneticPr fontId="2" type="noConversion"/>
  </si>
  <si>
    <t>i5-1035G1</t>
  </si>
  <si>
    <t>https://detail.tmall.com/item.htm?spm=a1z10.4-b-s.w4004-16741546406.1.24511653WXZSrW&amp;pvid=8782e871-c4d3-43c1-bc99-3cb6b727ee2f&amp;pos=1&amp;acm=03131.1003.1.702582&amp;id=603726253514&amp;scm=1007.12940.157074.100200300000000&amp;skuId=4589584238431</t>
  </si>
  <si>
    <t>联想小新Air14</t>
    <phoneticPr fontId="2" type="noConversion"/>
  </si>
  <si>
    <t>联想小新15</t>
    <phoneticPr fontId="2" type="noConversion"/>
  </si>
  <si>
    <t>https://detail.tmall.com/item.htm?spm=a1z10.4-b-s.w4004-16741546406.17.24511653WXZSrW&amp;pvid=8782e871-c4d3-43c1-bc99-3cb6b727ee2f&amp;pos=9&amp;acm=03131.1003.1.702582&amp;id=614861067518&amp;scm=1007.12940.157074.100200300000000&amp;skuId=4438147669579</t>
  </si>
  <si>
    <t>https://detail.tmall.com/item.htm?spm=a1z10.4-b-s.w4004-16741546406.5.24511653WXZSrW&amp;pvid=8782e871-c4d3-43c1-bc99-3cb6b727ee2f&amp;pos=3&amp;acm=03131.1003.1.702582&amp;id=614383355839&amp;scm=1007.12940.157074.100200300000000&amp;skuId=4588891187608</t>
  </si>
  <si>
    <t>https://detail.tmall.com/item.htm?spm=a1z10.4-b-s.w4004-16741546406.16.24511653WXZSrW&amp;pvid=8782e871-c4d3-43c1-bc99-3cb6b727ee2f&amp;pos=8&amp;acm=03131.1003.1.702582&amp;id=615526623336&amp;scm=1007.12940.157074.100200300000000&amp;skuId=4437990012472</t>
  </si>
  <si>
    <t>https://detail.tmall.com/item.htm?spm=a1z10.4-b-s.w4004-16741671014.1.24511653WXZSrW&amp;pvid=42407cd4-1235-4219-badd-1fda3d36b457&amp;pos=1&amp;acm=03131.1003.1.702582&amp;id=604772276780&amp;scm=1007.12940.157074.100200300000000&amp;sku_properties=20105:103646;5919063:6536025</t>
  </si>
  <si>
    <t>联想Y9000X</t>
  </si>
  <si>
    <t>i5-9300H</t>
  </si>
  <si>
    <t>联想IdeaPad</t>
    <phoneticPr fontId="2" type="noConversion"/>
  </si>
  <si>
    <t>512G</t>
    <phoneticPr fontId="2" type="noConversion"/>
  </si>
  <si>
    <t>https://detail.tmall.com/item.htm?spm=a1z10.4-b-s.w4004-16741671014.3.24511653WXZSrW&amp;pvid=42407cd4-1235-4219-badd-1fda3d36b457&amp;pos=2&amp;acm=03131.1003.1.702582&amp;id=618973071111&amp;scm=1007.12940.157074.100200300000000&amp;skuId=4441667641112</t>
  </si>
  <si>
    <t>i7-9750H</t>
    <phoneticPr fontId="2" type="noConversion"/>
  </si>
  <si>
    <t>https://detail.tmall.com/item.htm?spm=a1z10.4-b-s.w4004-16741671014.5.24511653c4MjD5&amp;pvid=6ee48723-b9c4-4ea1-b9e9-00bf59a39de2&amp;pos=3&amp;acm=03131.1003.1.702582&amp;id=605030977928&amp;scm=1007.12940.157074.100200300000000&amp;skuId=4609900475580</t>
  </si>
  <si>
    <t>联想 Yoga Duet</t>
  </si>
  <si>
    <t>https://detail.tmall.com/item.htm?spm=a1z10.4-b-s.w4004-16741603164.9.24511653c4MjD5&amp;pvid=981a6dac-b41b-4bb8-adc2-0f5abc2bb4c5&amp;pos=5&amp;acm=03131.1003.1.702582&amp;id=619075358358&amp;scm=1007.12940.157074.100200300000000&amp;skuId=4539549390321</t>
  </si>
  <si>
    <t>联想Yoga S740</t>
    <phoneticPr fontId="2" type="noConversion"/>
  </si>
  <si>
    <t>https://detail.tmall.com/item.htm?spm=a1z10.4-b-s.w4004-16741603164.7.24511653c4MjD5&amp;pvid=981a6dac-b41b-4bb8-adc2-0f5abc2bb4c5&amp;pos=4&amp;acm=03131.1003.1.702582&amp;id=610275039416&amp;scm=1007.12940.157074.100200300000000&amp;sku_properties=20105:103646;20122:15515349;5919063:7473772617</t>
  </si>
  <si>
    <t>联想Yoga S940</t>
    <phoneticPr fontId="2" type="noConversion"/>
  </si>
  <si>
    <t>https://detail.tmall.com/item.htm?spm=a1z10.4-b-s.w4004-16741603164.3.24511653c4MjD5&amp;pvid=981a6dac-b41b-4bb8-adc2-0f5abc2bb4c5&amp;pos=2&amp;acm=03131.1003.1.702582&amp;id=603839818095&amp;scm=1007.12940.157074.100200300000000&amp;sku_properties=20105:103646;20122:2768994786;1627207:7085041</t>
  </si>
  <si>
    <t xml:space="preserve">联想YOGA C940 </t>
    <phoneticPr fontId="2" type="noConversion"/>
  </si>
  <si>
    <t>https://detail.tmall.com/item.htm?spm=a1z10.4-b-s.w4004-16741603164.1.24511653c4MjD5&amp;pvid=981a6dac-b41b-4bb8-adc2-0f5abc2bb4c5&amp;pos=1&amp;acm=03131.1003.1.702582&amp;id=602096811308&amp;scm=1007.12940.157074.100200300000000&amp;sku_properties=5919063:6154114774</t>
  </si>
  <si>
    <t>联想YOGA C940福来运转故宫文创版</t>
  </si>
  <si>
    <t>https://detail.tmall.com/item.htm?spm=a1z10.4-b-s.w4004-16741603164.5.24511653c4MjD5&amp;pvid=981a6dac-b41b-4bb8-adc2-0f5abc2bb4c5&amp;pos=3&amp;acm=03131.1003.1.702582&amp;id=601028960804&amp;scm=1007.12940.157074.100200300000000&amp;skuId=4300628697081</t>
  </si>
  <si>
    <t>HP</t>
    <phoneticPr fontId="2" type="noConversion"/>
  </si>
  <si>
    <t xml:space="preserve">MI </t>
    <phoneticPr fontId="2" type="noConversion"/>
  </si>
  <si>
    <t>ASUS</t>
    <phoneticPr fontId="2" type="noConversion"/>
  </si>
  <si>
    <t>Hasee</t>
    <phoneticPr fontId="2" type="noConversion"/>
  </si>
  <si>
    <t>i5-9400</t>
    <phoneticPr fontId="2" type="noConversion"/>
  </si>
  <si>
    <t>https://detail.tmall.com/item.htm?spm=a1z10.5-b-s.w4011-14440649528.69.473e1eb03f3yDt&amp;id=622048990446&amp;rn=2bd93c10bb95e726ab0d783027970487&amp;abbucket=5&amp;skuId=4564790698058</t>
  </si>
  <si>
    <t>黑</t>
    <phoneticPr fontId="2" type="noConversion"/>
  </si>
  <si>
    <t>i5-10400</t>
    <phoneticPr fontId="2" type="noConversion"/>
  </si>
  <si>
    <t>NVIDIA GeForce RTX2060</t>
  </si>
  <si>
    <t>https://detail.tmall.com/item.htm?spm=a1z10.5-b-s.w4011-14440649528.71.473e1eb03f3yDt&amp;id=622315151708&amp;rn=2bd93c10bb95e726ab0d783027970487&amp;abbucket=5&amp;skuId=4396973597491</t>
  </si>
  <si>
    <t>神舟战神GX8 CU5DA 17.3</t>
    <phoneticPr fontId="2" type="noConversion"/>
  </si>
  <si>
    <t>神州战神ZX7-CT5DA 15.6</t>
    <phoneticPr fontId="2" type="noConversion"/>
  </si>
  <si>
    <t>战神ZX6-CU5DA</t>
    <phoneticPr fontId="2" type="noConversion"/>
  </si>
  <si>
    <t>战神ZX6-CT5DA</t>
    <phoneticPr fontId="2" type="noConversion"/>
  </si>
  <si>
    <t>战神TX6-CU5DA</t>
    <phoneticPr fontId="2" type="noConversion"/>
  </si>
  <si>
    <t>战神TX6-CT5A1</t>
    <phoneticPr fontId="2" type="noConversion"/>
  </si>
  <si>
    <t>战神ZX7-CT5DA</t>
    <phoneticPr fontId="2" type="noConversion"/>
  </si>
  <si>
    <t>https://detail.tmall.com/item.htm?spm=a1z10.5-b-s.w4011-14440649528.69.4c2e1eb0hpw7G2&amp;id=622313299882&amp;rn=e19a04335484e608b1f98fab2ae9075a&amp;abbucket=5&amp;sku_properties=20122:15515349;1627207:28341;5919063:9553698684</t>
  </si>
  <si>
    <t>i5-10200H</t>
  </si>
  <si>
    <t>https://detail.tmall.com/item.htm?spm=a1z10.5-b-s.w4011-14440649528.91.4c2e1eb0hpw7G2&amp;id=543489254259&amp;rn=e19a04335484e608b1f98fab2ae9075a&amp;abbucket=5&amp;sku_properties=20105:41420;1627207:28341</t>
  </si>
  <si>
    <t>战神Z7M-CU5NB</t>
    <phoneticPr fontId="2" type="noConversion"/>
  </si>
  <si>
    <t>战神Z7T-CU5NA</t>
    <phoneticPr fontId="2" type="noConversion"/>
  </si>
  <si>
    <t>战神Z7-CU5NB</t>
    <phoneticPr fontId="2" type="noConversion"/>
  </si>
  <si>
    <t>战神Z7M-CT5NA</t>
    <phoneticPr fontId="2" type="noConversion"/>
  </si>
  <si>
    <t>https://detail.tmall.com/item.htm?spm=a1z10.5-b-s.w4011-14440649528.69.4c2e1eb0hpw7G2&amp;id=622313299882&amp;rn=e19a04335484e608b1f98fab2ae9075a&amp;abbucket=5&amp;sku_properties=20122:15515349;1627207:28341;5919063:9553698684</t>
    <phoneticPr fontId="2" type="noConversion"/>
  </si>
  <si>
    <t>i7-1065G7</t>
    <phoneticPr fontId="2" type="noConversion"/>
  </si>
  <si>
    <t>i5-1035G7</t>
    <phoneticPr fontId="2" type="noConversion"/>
  </si>
  <si>
    <t>KINGBOOK X55A1</t>
    <phoneticPr fontId="2" type="noConversion"/>
  </si>
  <si>
    <t>KINGBOOK X57A1</t>
    <phoneticPr fontId="2" type="noConversion"/>
  </si>
  <si>
    <t>KINGBOOK X55S1</t>
    <phoneticPr fontId="2" type="noConversion"/>
  </si>
  <si>
    <t>KINGBOOK X57S1</t>
    <phoneticPr fontId="2" type="noConversion"/>
  </si>
  <si>
    <t>银</t>
    <phoneticPr fontId="2" type="noConversion"/>
  </si>
  <si>
    <t>灰</t>
    <phoneticPr fontId="2" type="noConversion"/>
  </si>
  <si>
    <t>https://detail.tmall.com/item.htm?spm=a1z10.3-b-s.w4011-14440649531.54.3161781eSydpdd&amp;id=594643992010&amp;rn=01729654cdd2a944752f3f0094d38f74&amp;abbucket=5&amp;sku_properties=1627207:178276881;5919063:9049958383</t>
  </si>
  <si>
    <t>256G</t>
    <phoneticPr fontId="2" type="noConversion"/>
  </si>
  <si>
    <t>512G</t>
    <phoneticPr fontId="2" type="noConversion"/>
  </si>
  <si>
    <t>惠普青春版锐龙r3 14英寸</t>
    <phoneticPr fontId="2" type="noConversion"/>
  </si>
  <si>
    <t>惠普青春版锐龙r3 15.6英寸</t>
    <phoneticPr fontId="2" type="noConversion"/>
  </si>
  <si>
    <t>金</t>
    <phoneticPr fontId="3" type="noConversion"/>
  </si>
  <si>
    <t>惠普青春版锐龙r3 15.6英寸升级版</t>
    <phoneticPr fontId="2" type="noConversion"/>
  </si>
  <si>
    <t>惠普青春版锐龙r3 15.6英寸旗舰版</t>
    <phoneticPr fontId="2" type="noConversion"/>
  </si>
  <si>
    <t>惠普青春版锐龙r3 15.6英寸独显版</t>
    <phoneticPr fontId="2" type="noConversion"/>
  </si>
  <si>
    <t>https://detail.tmall.com/item.htm?spm=a1z10.5-b-s.w4011-16250570351.68.32557379WmLDDi&amp;id=624594525059&amp;rn=f27aef73f1d4406a233f7b25313adb7d&amp;abbucket=5</t>
  </si>
  <si>
    <t>Radeon™Graphics核显显卡</t>
    <phoneticPr fontId="2" type="noConversion"/>
  </si>
  <si>
    <t>R3-3250U</t>
  </si>
  <si>
    <t>R7-4700U</t>
  </si>
  <si>
    <t>https://detail.tmall.com/item.htm?spm=a1z10.5-b-s.w4011-16250570351.70.32557379WmLDDi&amp;id=623344744934&amp;rn=f27aef73f1d4406a233f7b25313adb7d&amp;abbucket=5&amp;skuId=4613556583968</t>
  </si>
  <si>
    <t>HP/惠普 光影精灵6 2020官配版</t>
    <phoneticPr fontId="2" type="noConversion"/>
  </si>
  <si>
    <t>HP/惠普 光影精灵6 2020进阶版</t>
    <phoneticPr fontId="2" type="noConversion"/>
  </si>
  <si>
    <t>紫/白</t>
    <phoneticPr fontId="2" type="noConversion"/>
  </si>
  <si>
    <t>i5-10300H</t>
    <phoneticPr fontId="2" type="noConversion"/>
  </si>
  <si>
    <t>DELL</t>
    <phoneticPr fontId="2" type="noConversion"/>
  </si>
  <si>
    <t>https://detail.tmall.com/item.htm?spm=a1z10.5-b-s.w4011-16250570351.68.15477379px97m2&amp;id=590003827140&amp;rn=bff143ff8503b965c2ba013a88d35059&amp;abbucket=5&amp;sku_properties=1627207:28330</t>
  </si>
  <si>
    <t>银</t>
    <phoneticPr fontId="2" type="noConversion"/>
  </si>
  <si>
    <t>R3-3250U</t>
    <phoneticPr fontId="2" type="noConversion"/>
  </si>
  <si>
    <t>R3-3500U</t>
    <phoneticPr fontId="2" type="noConversion"/>
  </si>
  <si>
    <t>R7-4700U</t>
    <phoneticPr fontId="2" type="noConversion"/>
  </si>
  <si>
    <t>HP/惠普星青春版14 升级版</t>
    <phoneticPr fontId="2" type="noConversion"/>
  </si>
  <si>
    <t>HP/惠普星青春版14 进阶版</t>
    <phoneticPr fontId="2" type="noConversion"/>
  </si>
  <si>
    <t>HP/惠普星青春版14 畅玩版</t>
    <phoneticPr fontId="2" type="noConversion"/>
  </si>
  <si>
    <t>银/金/粉</t>
    <phoneticPr fontId="2" type="noConversion"/>
  </si>
  <si>
    <t>HP/惠普星系列mx330特惠</t>
    <phoneticPr fontId="2" type="noConversion"/>
  </si>
  <si>
    <t>HP/惠普星系列mx330超值</t>
    <phoneticPr fontId="2" type="noConversion"/>
  </si>
  <si>
    <t>i5-1035G1</t>
    <phoneticPr fontId="2" type="noConversion"/>
  </si>
  <si>
    <t>https://detail.tmall.com/item.htm?spm=a1z10.5-b-s.w4011-16250570351.75.54277379sXsmmH&amp;id=591014088089&amp;rn=0c4c78a101a202bc53dc9e9de1f6adef&amp;abbucket=5</t>
  </si>
  <si>
    <t>HP/惠普 光影精灵暗影精灵5</t>
    <phoneticPr fontId="2" type="noConversion"/>
  </si>
  <si>
    <t>i7-9750H</t>
    <phoneticPr fontId="2" type="noConversion"/>
  </si>
  <si>
    <t>https://detail.tmall.com/item.htm?spm=a1z10.5-b-s.w4011-16250570351.80.54277379sXsmmH&amp;id=570567556231&amp;rn=0c4c78a101a202bc53dc9e9de1f6adef&amp;abbucket=5&amp;sku_properties=20105:41420;20122:2572088374;5919063:8576730550</t>
  </si>
  <si>
    <t>https://detail.tmall.com/item.htm?spm=a1z10.5-b-s.w4011-14756119836.54.54654e02WrQwg2&amp;id=547630642483&amp;rn=4f9ca3ed9e7dc0395e48491aa861e2ad&amp;abbucket=5&amp;sku_properties=20105:21402;5919063:6536025</t>
  </si>
  <si>
    <t>小米笔记本电脑Air12.5吋</t>
    <phoneticPr fontId="2" type="noConversion"/>
  </si>
  <si>
    <t>酷睿 M3-8100Y</t>
    <phoneticPr fontId="2" type="noConversion"/>
  </si>
  <si>
    <t>256G</t>
    <phoneticPr fontId="2" type="noConversion"/>
  </si>
  <si>
    <t>集显</t>
    <phoneticPr fontId="2" type="noConversion"/>
  </si>
  <si>
    <t>小米笔记本Pro 15.6吋</t>
    <phoneticPr fontId="2" type="noConversion"/>
  </si>
  <si>
    <t>深灰</t>
    <phoneticPr fontId="2" type="noConversion"/>
  </si>
  <si>
    <t>https://detail.tmall.com/item.htm?spm=a1z10.5-b-s.w4011-14756119836.64.4cf24e02wQfF3U&amp;id=606257962699&amp;rn=bac2aa6a39166311da4533d27cf0f2c0&amp;abbucket=5&amp;sku_properties=5919063:6536025</t>
  </si>
  <si>
    <t>i7</t>
    <phoneticPr fontId="2" type="noConversion"/>
  </si>
  <si>
    <t>小米RedmiBook 14增强版</t>
    <phoneticPr fontId="2" type="noConversion"/>
  </si>
  <si>
    <t>银/粉</t>
    <phoneticPr fontId="2" type="noConversion"/>
  </si>
  <si>
    <t>https://detail.tmall.com/item.htm?spm=a1z10.5-b-s.w4011-14756119836.55.7d694e02A584kX&amp;id=602045219081&amp;rn=6c435f4f43e21608d51552d200352342&amp;abbucket=5&amp;sku_properties=20105:41420;20122:15515349;5919063:6536025</t>
  </si>
  <si>
    <t>小米 游戏笔记本 15.6吋2019款</t>
    <phoneticPr fontId="2" type="noConversion"/>
  </si>
  <si>
    <t>https://detail.tmall.com/item.htm?spm=a1z10.5-b-s.w4011-14756119836.53.7db8561cYL1tlV&amp;id=584782500809&amp;rn=3bd9776c431b31856aa2ed55bafcedc6&amp;abbucket=5&amp;sku_properties=5919063:6536025</t>
  </si>
  <si>
    <t>灰</t>
    <phoneticPr fontId="2" type="noConversion"/>
  </si>
  <si>
    <t>灰</t>
    <phoneticPr fontId="2" type="noConversion"/>
  </si>
  <si>
    <t>https://detail.tmall.com/item.htm?spm=a1z10.5-b-s.w4011-14756119836.61.7db84e02iKYgtj&amp;id=584994305412&amp;rn=3b1d80a0d2d50f3a1d59f82e513b0930&amp;abbucket=5&amp;sku_properties=5919063:6536025</t>
  </si>
  <si>
    <t>i7-9750H</t>
  </si>
  <si>
    <t>小米/RedmiBook 13 锐龙版</t>
    <phoneticPr fontId="2" type="noConversion"/>
  </si>
  <si>
    <t>银</t>
    <phoneticPr fontId="2" type="noConversion"/>
  </si>
  <si>
    <t>https://detail.tmall.com/item.htm?spm=a1z10.5-b-s.w4011-14756119836.53.740a4e02GWRVch&amp;id=624894549724&amp;rn=ba43a5cf9c97b1aeb0cd75469d67a7f0&amp;abbucket=5&amp;skuId=4599781235170</t>
  </si>
  <si>
    <t>小米 RedmiBook 13 增强版</t>
    <phoneticPr fontId="2" type="noConversion"/>
  </si>
  <si>
    <t>i5</t>
    <phoneticPr fontId="2" type="noConversion"/>
  </si>
  <si>
    <t>十代酷睿i5</t>
    <phoneticPr fontId="2" type="noConversion"/>
  </si>
  <si>
    <t>https://detail.tmall.com/item.htm?spm=a1z10.5-b-s.w4011-14756119836.57.740a4e02GWRVch&amp;id=608305432445&amp;rn=ba43a5cf9c97b1aeb0cd75469d67a7f0&amp;abbucket=5&amp;skuId=4283373364282</t>
  </si>
  <si>
    <t>https://detail.tmall.com/item.htm?spm=a1z10.5-b-s.w4011-14756119836.61.740a4e02GWRVch&amp;id=609024023844&amp;rn=ba43a5cf9c97b1aeb0cd75469d67a7f0&amp;abbucket=5&amp;skuId=4287057245694</t>
  </si>
  <si>
    <t>https://detail.tmall.com/item.htm?spm=a1z10.5-b-s.w4011-14756119836.69.740a4e02GWRVch&amp;id=618294825123&amp;rn=ba43a5cf9c97b1aeb0cd75469d67a7f0&amp;abbucket=5&amp;skuId=4534414282545</t>
  </si>
  <si>
    <t>十代酷睿i7</t>
    <phoneticPr fontId="2" type="noConversion"/>
  </si>
  <si>
    <t>https://detail.tmall.com/item.htm?spm=a1z10.5-b-s.w4011-14756119836.66.7f374e02uJTO7n&amp;id=606478219171&amp;rn=0058bd92e0b9e0f6d5f7e29603941975&amp;abbucket=5&amp;skuId=4245175652589</t>
  </si>
  <si>
    <t>小米RedmiBook 14锐龙版</t>
    <phoneticPr fontId="2" type="noConversion"/>
  </si>
  <si>
    <t>https://detail.tmall.com/item.htm?spm=a1z10.5-b-s.w4011-14756119836.68.347b150cFj9pqA&amp;id=610592211636&amp;rn=e89d63b326e17ee6fb2fe29fddb56d98&amp;abbucket=5&amp;sku_properties=1627207:6984837510</t>
  </si>
  <si>
    <t>【2020款小米RedmiBook 13 锐龙版</t>
    <phoneticPr fontId="2" type="noConversion"/>
  </si>
  <si>
    <t>https://detail.tmall.com/item.htm?spm=a1z10.5-b-s.w4011-14756119836.68.6080703avd3BFe&amp;id=601644169660&amp;rn=d10a9d7a99c19aca9729f986c71fee07&amp;abbucket=5&amp;sku_properties=5919063:6536025</t>
  </si>
  <si>
    <t>AMD R5 3500U</t>
  </si>
  <si>
    <t>https://detail.tmall.com/item.htm?spm=a1z10.5-b-s.w4011-14756119836.60.6080703avd3BFe&amp;id=608800142284&amp;rn=d10a9d7a99c19aca9729f986c71fee07&amp;abbucket=5&amp;sku_properties=5919063:6536025</t>
  </si>
  <si>
    <t>i7-10510U</t>
    <phoneticPr fontId="2" type="noConversion"/>
  </si>
  <si>
    <t>AMD R610</t>
    <phoneticPr fontId="2" type="noConversion"/>
  </si>
  <si>
    <t>https://detail.tmall.com/item.htm?spm=a1z10.3-b-s.w4011-14717277032.67.2df426701aQAm8&amp;id=589583463316&amp;rn=1625d78521ae6845150cdf6e136f1581&amp;abbucket=5&amp;skuId=4441831221587</t>
  </si>
  <si>
    <t>Dell/戴尔成就3000</t>
    <phoneticPr fontId="2" type="noConversion"/>
  </si>
  <si>
    <t>Dell/戴尔成就5000</t>
    <phoneticPr fontId="2" type="noConversion"/>
  </si>
  <si>
    <t>https://detail.tmall.com/item.htm?spm=a1z10.3-b-s.w4011-14717277032.69.2df426701aQAm8&amp;id=595470307797&amp;rn=1625d78521ae6845150cdf6e136f1581&amp;abbucket=5&amp;sku_properties=20105:41420;1627207:8628603699;5919063:6536025</t>
  </si>
  <si>
    <t>【2020新品】Dell/戴尔成就7000</t>
    <phoneticPr fontId="2" type="noConversion"/>
  </si>
  <si>
    <t>i5-10300H</t>
    <phoneticPr fontId="2" type="noConversion"/>
  </si>
  <si>
    <t>i7-10750H</t>
    <phoneticPr fontId="2" type="noConversion"/>
  </si>
  <si>
    <t>https://detail.tmall.com/item.htm?spm=a1z10.3-b-s.w4011-14717277032.71.2df426701aQAm8&amp;id=616898475840&amp;rn=1625d78521ae6845150cdf6e136f1581&amp;abbucket=5&amp;sku_properties=1627207:8457195860;5919063:6536025</t>
  </si>
  <si>
    <t xml:space="preserve">戴尔/DELL 灵越5000 </t>
    <phoneticPr fontId="2" type="noConversion"/>
  </si>
  <si>
    <t>https://detail.tmall.com/item.htm?spm=a1z10.5-b-s.w4011-14717277084.28.f10ce4f0qFgm8h&amp;id=600590732430&amp;rn=d6ef65247e84b9c183116dfe16394a23&amp;abbucket=5&amp;sku_properties=20105:41420;20122:15515349;5919063:6536025</t>
  </si>
  <si>
    <t xml:space="preserve">戴尔/DELL 灵越7490 </t>
  </si>
  <si>
    <t>银/粉</t>
    <phoneticPr fontId="2" type="noConversion"/>
  </si>
  <si>
    <t>https://detail.tmall.com/item.htm?spm=a1z10.5-b-s.w4011-14717277084.61.66241929kBRvuE&amp;id=601216783059&amp;rn=add1a7d9c9513f7ec62284a8b61f332c&amp;abbucket=5&amp;skuId=4518387506003</t>
  </si>
  <si>
    <t>戴尔/DELL 灵越7391</t>
    <phoneticPr fontId="2" type="noConversion"/>
  </si>
  <si>
    <t>https://detail.tmall.com/item.htm?spm=a1z10.5-b-s.w4011-14717277084.67.66241929kBRvuE&amp;id=600956438444&amp;rn=add1a7d9c9513f7ec62284a8b61f332c&amp;abbucket=5&amp;skuId=4610865471314</t>
  </si>
  <si>
    <t xml:space="preserve">戴尔/DELL XPS15 9500 </t>
    <phoneticPr fontId="2" type="noConversion"/>
  </si>
  <si>
    <t>i7-10875H</t>
    <phoneticPr fontId="2" type="noConversion"/>
  </si>
  <si>
    <t>https://detail.tmall.com/item.htm?spm=a1z10.5-b-s.w4011-14717277084.58.1b5336c28jQDX6&amp;id=618219019084&amp;rn=4ca3e5180ad6d9bb8fb627b2cd1602dc&amp;abbucket=5&amp;sku_properties=1627207:8810504259;5919063:6536025</t>
  </si>
  <si>
    <t>ALIENWARE外星人全新m15 2020版</t>
    <phoneticPr fontId="2" type="noConversion"/>
  </si>
  <si>
    <t>黑</t>
    <phoneticPr fontId="2" type="noConversion"/>
  </si>
  <si>
    <t>https://detail.tmall.com/item.htm?spm=a1z10.3-b-s.w4011-14717208859.54.58711ea2UR1uJO&amp;id=617699681111&amp;rn=36ff6f6cd47008a84427a374b08aecf2&amp;abbucket=5&amp;skuId=4443418661284</t>
  </si>
  <si>
    <t>alienware外星人A51M</t>
    <phoneticPr fontId="2" type="noConversion"/>
  </si>
  <si>
    <t>NVIDIA GeForce RTX2070</t>
  </si>
  <si>
    <t>i7-9700K</t>
  </si>
  <si>
    <t>https://detail.tmall.com/item.htm?spm=a1z10.3-b-s.w4011-14717208859.57.58711ea2UR1uJO&amp;id=585474020541&amp;rn=36ff6f6cd47008a84427a374b08aecf2&amp;abbucket=5&amp;skuId=4348914332422</t>
  </si>
  <si>
    <t>华硕VivoBook 15s</t>
    <phoneticPr fontId="2" type="noConversion"/>
  </si>
  <si>
    <t>NVIDIA MX330</t>
  </si>
  <si>
    <t>NVIDIA MX330</t>
    <phoneticPr fontId="2" type="noConversion"/>
  </si>
  <si>
    <t>银/黑/蓝</t>
    <phoneticPr fontId="2" type="noConversion"/>
  </si>
  <si>
    <t>https://detail.tmall.com/item.htm?spm=a1z10.3-b-s.w4011-22782121872.50.282c61e4fNHPBR&amp;id=544644736754&amp;rn=37c2308d2ee38b3adf0110f9243bb4d2&amp;abbucket=5&amp;sku_properties=20105:41420;5919063:6536025</t>
  </si>
  <si>
    <t>华硕VivoBook 14</t>
    <phoneticPr fontId="2" type="noConversion"/>
  </si>
  <si>
    <t>i5-8265U</t>
    <phoneticPr fontId="2" type="noConversion"/>
  </si>
  <si>
    <t>蓝</t>
    <phoneticPr fontId="2" type="noConversion"/>
  </si>
  <si>
    <t>https://detail.tmall.com/item.htm?spm=a1z10.3-b-s.w4011-22782121872.72.5e8861e4wvmw8U&amp;id=624682134738&amp;rn=aaa883e044ac76beb94b7480a7bd35de&amp;abbucket=5&amp;sku_properties=20105:41420;20122:11835346;5919063:6536025</t>
  </si>
  <si>
    <t>Asus/华硕VivoBook15s V5000</t>
    <phoneticPr fontId="2" type="noConversion"/>
  </si>
  <si>
    <t>i7-1065G7</t>
    <phoneticPr fontId="2" type="noConversion"/>
  </si>
  <si>
    <t>https://detail.tmall.com/item.htm?spm=a1z10.3-b-s.w4011-22782121872.54.282c61e4fNHPBR&amp;id=620137733027&amp;rn=37c2308d2ee38b3adf0110f9243bb4d2&amp;abbucket=5&amp;sku_properties=20105:41420;20122:15515349;5919063:6536025</t>
  </si>
  <si>
    <t>Asus/华硕vivobook14s X</t>
  </si>
  <si>
    <t>黑/银</t>
    <phoneticPr fontId="2" type="noConversion"/>
  </si>
  <si>
    <t>https://detail.tmall.com/item.htm?spm=a1z10.3-b-s.w4011-22782121872.52.282c61e4fNHPBR&amp;id=586978955539&amp;rn=37c2308d2ee38b3adf0110f9243bb4d2&amp;abbucket=5&amp;sku_properties=20105:41420;20122:15515349;5919063:6536025</t>
  </si>
  <si>
    <t>Asus/华硕灵锐14</t>
  </si>
  <si>
    <t>集显</t>
    <phoneticPr fontId="2" type="noConversion"/>
  </si>
  <si>
    <t>https://detail.tmall.com/item.htm?spm=a1z10.3-b-s.w4011-22782121872.64.5e8861e4wvmw8U&amp;id=618079250397&amp;rn=aaa883e044ac76beb94b7480a7bd35de&amp;abbucket=5&amp;skuId=4432551916672</t>
  </si>
  <si>
    <t xml:space="preserve">Asus/华硕 VivoBook14 2020 </t>
  </si>
  <si>
    <t>i5-8265</t>
  </si>
  <si>
    <t>https://detail.tmall.com/item.htm?spm=a1z10.3-b-s.w4011-22782121872.66.5e8861e4wvmw8U&amp;id=603835062779&amp;rn=aaa883e044ac76beb94b7480a7bd35de&amp;abbucket=5&amp;sku_properties=20105:41420;20122:15515349;5919063:6536025</t>
  </si>
  <si>
    <t>https://detail.tmall.com/item.htm?spm=a1z10.3-b-s.w4011-22782121872.49.426d61e4C1XGSt&amp;id=592935204702&amp;rn=490920fe256faa1587e6c0e9ec68ae6f&amp;abbucket=5&amp;sku_properties=20105:41420;20122:526432424;5919063:6536025</t>
  </si>
  <si>
    <t>华硕官方旗舰店笔记本电脑游戏本飞行堡垒8</t>
    <phoneticPr fontId="2" type="noConversion"/>
  </si>
  <si>
    <t>Asus/华硕飞行堡垒8Plus</t>
    <phoneticPr fontId="2" type="noConversion"/>
  </si>
  <si>
    <t>https://detail.tmall.com/item.htm?spm=a1z10.3-b-s.w4011-22782121872.51.426d61e4C1XGSt&amp;id=593494331496&amp;rn=490920fe256faa1587e6c0e9ec68ae6f&amp;abbucket=5&amp;skuId=4571022242206</t>
  </si>
  <si>
    <t>asus华硕飞行堡垒7</t>
    <phoneticPr fontId="2" type="noConversion"/>
  </si>
  <si>
    <t>https://detail.tmall.com/item.htm?spm=a1z10.3-b-s.w4011-22782121872.53.426d61e4C1XGSt&amp;id=575409724022&amp;rn=490920fe256faa1587e6c0e9ec68ae6f&amp;abbucket=5&amp;skuId=4548563838239</t>
  </si>
  <si>
    <t>asus/华硕笔记本电脑飞行堡垒8游戏本</t>
    <phoneticPr fontId="2" type="noConversion"/>
  </si>
  <si>
    <t>https://detail.tmall.com/item.htm?spm=a1z10.3-b-s.w4011-22782121872.55.426d61e4C1XGSt&amp;id=616159479665&amp;rn=490920fe256faa1587e6c0e9ec68ae6f&amp;abbucket=5&amp;skuId=4605738950222</t>
  </si>
  <si>
    <t xml:space="preserve">a豆 adolbook14 2020 </t>
    <phoneticPr fontId="2" type="noConversion"/>
  </si>
  <si>
    <t>绿/粉</t>
    <phoneticPr fontId="2" type="noConversion"/>
  </si>
  <si>
    <t>https://detail.tmall.com/item.htm?spm=a1z10.5-b-s.w4011-22782142784.50.38e91351C1SzUC&amp;id=586958815825&amp;rn=68f7dc822e5c80664cc9fc6fff1e3163&amp;abbucket=5&amp;skuId=4568794015369</t>
  </si>
  <si>
    <t>a豆 adolbook14 2020增强版</t>
    <phoneticPr fontId="2" type="noConversion"/>
  </si>
  <si>
    <t>粉/白</t>
    <phoneticPr fontId="2" type="noConversion"/>
  </si>
  <si>
    <t>NVIDIA MX350</t>
    <phoneticPr fontId="2" type="noConversion"/>
  </si>
  <si>
    <t>https://detail.tmall.com/item.htm?spm=a1z10.5-b-s.w4011-22782142784.60.38e91351C1SzUC&amp;id=624140319153&amp;rn=68f7dc822e5c80664cc9fc6fff1e3163&amp;abbucket=5&amp;sku_properties=20105:103646;20122:15515349;5919063:6536025</t>
  </si>
  <si>
    <t>a豆 adolbook13 2020</t>
    <phoneticPr fontId="2" type="noConversion"/>
  </si>
  <si>
    <t>绿</t>
    <phoneticPr fontId="2" type="noConversion"/>
  </si>
  <si>
    <t>https://detail.tmall.com/item.htm?spm=a1z10.5-b-s.w4011-22782142784.74.38e91351C1SzUC&amp;id=622132088287&amp;rn=68f7dc822e5c80664cc9fc6fff1e3163&amp;abbucket=5&amp;sku_properties=20105:41420;20122:15515349;5919063:6536025</t>
  </si>
  <si>
    <t>Asus/华硕 顽石</t>
    <phoneticPr fontId="2" type="noConversion"/>
  </si>
  <si>
    <t>https://detail.tmall.com/item.htm?spm=a1z10.3-b-s.w4011-22782121872.49.53ba61e47z54aF&amp;id=602665192533&amp;rn=1376af777042141759b9b8051bb27d10&amp;abbucket=5&amp;sku_properties=20105:21402;20122:1469830500;5919063:6536025</t>
  </si>
  <si>
    <t>【2020新品轻薄本】Asus/华硕顽石6代</t>
    <phoneticPr fontId="2" type="noConversion"/>
  </si>
  <si>
    <t>银/灰</t>
    <phoneticPr fontId="2" type="noConversion"/>
  </si>
  <si>
    <t>https://detail.tmall.com/item.htm?spm=a1z10.3-b-s.w4011-22782121872.53.53ba61e47z54aF&amp;id=614474856628&amp;rn=1376af777042141759b9b8051bb27d10&amp;abbucket=5&amp;skuId=4605069554280</t>
  </si>
  <si>
    <t>https://detail.tmall.com/item.htm?spm=a1z10.3-b-s.w4011-22782121872.53.44bf61e43wzhvJ&amp;id=604021028054&amp;rn=41a260caa17acd909064af0422c65316&amp;abbucket=5&amp;skuId=4362251912233</t>
  </si>
  <si>
    <t>NVIDIA GeForce MX150</t>
  </si>
  <si>
    <t xml:space="preserve">Asus/华硕灵耀14 </t>
    <phoneticPr fontId="2" type="noConversion"/>
  </si>
  <si>
    <t>青</t>
    <phoneticPr fontId="2" type="noConversion"/>
  </si>
  <si>
    <t>https://detail.tmall.com/item.htm?spm=a1z10.3-b-s.w4011-22782121872.63.44bf61e43wzhvJ&amp;id=623051981686&amp;rn=41a260caa17acd909064af0422c65316&amp;abbucket=5&amp;sku_properties=20105:103646;20122:15515349;5919063:6536025</t>
  </si>
  <si>
    <t>青/银</t>
    <phoneticPr fontId="2" type="noConversion"/>
  </si>
  <si>
    <t>Asus/华硕灵耀13</t>
    <phoneticPr fontId="2" type="noConversion"/>
  </si>
  <si>
    <t>https://detail.tmall.com/item.htm?spm=a1z10.3-b-s.w4011-22782121872.65.44bf61e43wzhvJ&amp;id=624541841818&amp;rn=41a260caa17acd909064af0422c65316&amp;abbucket=5&amp;sku_properties=20105:103646;20122:15515349;5919063:6536025</t>
  </si>
  <si>
    <t>奔腾4425Y</t>
    <phoneticPr fontId="2" type="noConversion"/>
  </si>
  <si>
    <t>第8代英特尔酷睿m3</t>
    <phoneticPr fontId="2" type="noConversion"/>
  </si>
  <si>
    <t>无固态硬盘</t>
    <phoneticPr fontId="2" type="noConversion"/>
  </si>
  <si>
    <t xml:space="preserve">Asus/华硕灵耀13 </t>
    <phoneticPr fontId="2" type="noConversion"/>
  </si>
  <si>
    <t> AMD R5 4500U</t>
    <phoneticPr fontId="2" type="noConversion"/>
  </si>
  <si>
    <t>cpu-performance</t>
    <phoneticPr fontId="2" type="noConversion"/>
  </si>
  <si>
    <t>高</t>
    <phoneticPr fontId="2" type="noConversion"/>
  </si>
  <si>
    <t>中</t>
    <phoneticPr fontId="2" type="noConversion"/>
  </si>
  <si>
    <t>低</t>
    <phoneticPr fontId="2" type="noConversion"/>
  </si>
  <si>
    <t>英特尔UHD显卡</t>
  </si>
  <si>
    <t>gpu-performance</t>
    <phoneticPr fontId="2" type="noConversion"/>
  </si>
  <si>
    <t>低</t>
    <phoneticPr fontId="2" type="noConversion"/>
  </si>
  <si>
    <t>中</t>
    <phoneticPr fontId="2" type="noConversion"/>
  </si>
  <si>
    <t>Intel Iris Graphics</t>
    <phoneticPr fontId="2" type="noConversion"/>
  </si>
  <si>
    <t>中</t>
    <phoneticPr fontId="3" type="noConversion"/>
  </si>
  <si>
    <t>NVIDIA GTX1600Ti</t>
    <phoneticPr fontId="2" type="noConversion"/>
  </si>
  <si>
    <t>高</t>
    <phoneticPr fontId="2" type="noConversion"/>
  </si>
  <si>
    <t>NVIDIA GTX1650</t>
    <phoneticPr fontId="2" type="noConversion"/>
  </si>
  <si>
    <t>NVIDIA GTX1650Ti</t>
    <phoneticPr fontId="2" type="noConversion"/>
  </si>
  <si>
    <t>NVIDIA GTX1660Ti</t>
    <phoneticPr fontId="2" type="noConversion"/>
  </si>
  <si>
    <t>NVIDIA MX110</t>
    <phoneticPr fontId="2" type="noConversion"/>
  </si>
  <si>
    <t>NVIDIA MX230</t>
    <phoneticPr fontId="2" type="noConversion"/>
  </si>
  <si>
    <t>NVIDIA MX250</t>
    <phoneticPr fontId="2" type="noConversion"/>
  </si>
  <si>
    <t>英特尔UHD显卡</t>
    <phoneticPr fontId="2" type="noConversion"/>
  </si>
  <si>
    <t>NVIDIA MX350</t>
    <phoneticPr fontId="2" type="noConversion"/>
  </si>
  <si>
    <t>use-gaming</t>
    <phoneticPr fontId="2" type="noConversion"/>
  </si>
  <si>
    <t>use-business</t>
    <phoneticPr fontId="2" type="noConversion"/>
  </si>
  <si>
    <t>use-creator</t>
    <phoneticPr fontId="2" type="noConversion"/>
  </si>
  <si>
    <t>use-all</t>
    <phoneticPr fontId="2" type="noConversion"/>
  </si>
  <si>
    <t>looking-elegent</t>
    <phoneticPr fontId="2" type="noConversion"/>
  </si>
  <si>
    <t>looking-business</t>
    <phoneticPr fontId="2" type="noConversion"/>
  </si>
  <si>
    <t>looking-cool</t>
    <phoneticPr fontId="2" type="noConversion"/>
  </si>
  <si>
    <t>expensive</t>
    <phoneticPr fontId="2" type="noConversion"/>
  </si>
  <si>
    <t>cheap</t>
    <phoneticPr fontId="2" type="noConversion"/>
  </si>
  <si>
    <t>bigger_rom</t>
    <phoneticPr fontId="2" type="noConversion"/>
  </si>
  <si>
    <t>cpu-abbr</t>
    <phoneticPr fontId="2" type="noConversion"/>
  </si>
  <si>
    <t>i6</t>
  </si>
  <si>
    <t>十代酷睿i8</t>
  </si>
  <si>
    <t>i8</t>
  </si>
  <si>
    <t>R5</t>
    <phoneticPr fontId="2" type="noConversion"/>
  </si>
  <si>
    <t>R7</t>
    <phoneticPr fontId="2" type="noConversion"/>
  </si>
  <si>
    <t>R5</t>
    <phoneticPr fontId="3" type="noConversion"/>
  </si>
  <si>
    <t>m4</t>
    <phoneticPr fontId="2" type="noConversion"/>
  </si>
  <si>
    <t>i3</t>
    <phoneticPr fontId="2" type="noConversion"/>
  </si>
  <si>
    <t>R3</t>
    <phoneticPr fontId="2" type="noConversion"/>
  </si>
  <si>
    <t>酷睿 M3-8101Y</t>
    <phoneticPr fontId="2" type="noConversion"/>
  </si>
  <si>
    <t>lighter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</si>
</sst>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.00_ "/>
    <numFmt numFmtId="178" formatCode="0.0_ "/>
  </numFmts>
  <fonts count="5" x14ac:knownFonts="1">
    <font>
      <sz val="11"/>
      <color theme="1"/>
      <name val="等线"/>
      <family val="2"/>
      <charset val="134"/>
      <scheme val="minor"/>
    </font>
    <font>
      <sz val="10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6B0D3"/>
        <bgColor indexed="64"/>
      </patternFill>
    </fill>
    <fill>
      <patternFill patternType="solid">
        <fgColor rgb="FFF9C7E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176" fontId="0" fillId="0" borderId="0" xfId="0" applyNumberFormat="1" applyAlignment="1">
      <alignment horizontal="center"/>
    </xf>
    <xf numFmtId="0" fontId="4" fillId="6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2" borderId="0" xfId="0" applyFill="1">
      <alignment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2" borderId="0" xfId="0" applyNumberFormat="1" applyFill="1">
      <alignment vertical="center"/>
    </xf>
    <xf numFmtId="177" fontId="0" fillId="2" borderId="0" xfId="0" applyNumberFormat="1" applyFill="1">
      <alignment vertical="center"/>
    </xf>
    <xf numFmtId="0" fontId="0" fillId="8" borderId="0" xfId="0" applyFill="1">
      <alignment vertical="center"/>
    </xf>
    <xf numFmtId="177" fontId="0" fillId="2" borderId="0" xfId="0" applyNumberForma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9C7E0"/>
      <color rgb="FFF6B0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C8E7B-19EF-4AF9-9CD6-82A8FCE5ACD1}">
  <dimension ref="A1:AC187"/>
  <sheetViews>
    <sheetView tabSelected="1" topLeftCell="E1" zoomScale="76" zoomScaleNormal="52" workbookViewId="0">
      <pane ySplit="1" topLeftCell="A2" activePane="bottomLeft" state="frozen"/>
      <selection pane="bottomLeft" activeCell="O15" sqref="O15"/>
    </sheetView>
  </sheetViews>
  <sheetFormatPr defaultRowHeight="13.8" x14ac:dyDescent="0.25"/>
  <cols>
    <col min="1" max="1" width="4.77734375" style="4" bestFit="1" customWidth="1"/>
    <col min="2" max="2" width="9.88671875" style="4" bestFit="1" customWidth="1"/>
    <col min="3" max="3" width="6" style="4" customWidth="1"/>
    <col min="4" max="4" width="45.5546875" style="4" bestFit="1" customWidth="1"/>
    <col min="5" max="5" width="6.88671875" style="4" customWidth="1"/>
    <col min="6" max="6" width="12.21875" style="4" bestFit="1" customWidth="1"/>
    <col min="7" max="7" width="8.44140625" style="4" customWidth="1"/>
    <col min="8" max="8" width="21" style="4" bestFit="1" customWidth="1"/>
    <col min="9" max="9" width="21" style="4" customWidth="1"/>
    <col min="10" max="10" width="18.109375" style="4" bestFit="1" customWidth="1"/>
    <col min="11" max="11" width="12.109375" style="4" bestFit="1" customWidth="1"/>
    <col min="12" max="12" width="37.5546875" style="4" bestFit="1" customWidth="1"/>
    <col min="13" max="13" width="18.33203125" style="4" bestFit="1" customWidth="1"/>
    <col min="14" max="15" width="10.21875" style="9" bestFit="1" customWidth="1"/>
    <col min="16" max="16" width="7.88671875" style="7" customWidth="1"/>
    <col min="17" max="17" width="3.109375" style="19" customWidth="1"/>
    <col min="18" max="18" width="12.77734375" style="4" bestFit="1" customWidth="1"/>
    <col min="19" max="19" width="0.109375" style="4" customWidth="1"/>
    <col min="20" max="20" width="13.88671875" style="12" bestFit="1" customWidth="1"/>
    <col min="21" max="21" width="12.109375" style="4" bestFit="1" customWidth="1"/>
    <col min="22" max="22" width="7.6640625" style="31" bestFit="1" customWidth="1"/>
    <col min="23" max="23" width="12.88671875" style="4" customWidth="1"/>
    <col min="24" max="24" width="8.44140625" style="4" customWidth="1"/>
    <col min="25" max="25" width="12.77734375" style="4" customWidth="1"/>
    <col min="26" max="26" width="10.88671875" style="30" customWidth="1"/>
    <col min="27" max="27" width="8.88671875" style="30"/>
    <col min="28" max="28" width="11.21875" style="4" customWidth="1"/>
    <col min="29" max="16384" width="8.88671875" style="4"/>
  </cols>
  <sheetData>
    <row r="1" spans="1:29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427</v>
      </c>
      <c r="J1" s="2" t="s">
        <v>397</v>
      </c>
      <c r="K1" s="2" t="s">
        <v>8</v>
      </c>
      <c r="L1" s="2" t="s">
        <v>9</v>
      </c>
      <c r="M1" s="2" t="s">
        <v>402</v>
      </c>
      <c r="N1" s="2" t="s">
        <v>10</v>
      </c>
      <c r="O1" s="2" t="s">
        <v>11</v>
      </c>
      <c r="P1" s="3" t="s">
        <v>12</v>
      </c>
      <c r="Q1" s="20" t="s">
        <v>13</v>
      </c>
      <c r="R1" s="2" t="s">
        <v>417</v>
      </c>
      <c r="S1" s="2"/>
      <c r="T1" s="29" t="s">
        <v>418</v>
      </c>
      <c r="U1" s="29" t="s">
        <v>419</v>
      </c>
      <c r="V1" s="32" t="s">
        <v>420</v>
      </c>
      <c r="W1" s="29" t="s">
        <v>421</v>
      </c>
      <c r="X1" s="29" t="s">
        <v>422</v>
      </c>
      <c r="Y1" s="29" t="s">
        <v>423</v>
      </c>
      <c r="Z1" s="35" t="s">
        <v>438</v>
      </c>
      <c r="AA1" s="33" t="s">
        <v>424</v>
      </c>
      <c r="AB1" s="2" t="s">
        <v>425</v>
      </c>
      <c r="AC1" s="2" t="s">
        <v>426</v>
      </c>
    </row>
    <row r="2" spans="1:29" x14ac:dyDescent="0.25">
      <c r="A2" s="1">
        <v>1</v>
      </c>
      <c r="B2" s="4" t="s">
        <v>14</v>
      </c>
      <c r="C2" s="5">
        <v>2020</v>
      </c>
      <c r="D2" s="6" t="s">
        <v>15</v>
      </c>
      <c r="E2" s="4">
        <v>7999</v>
      </c>
      <c r="F2" s="4" t="s">
        <v>16</v>
      </c>
      <c r="G2" s="4">
        <v>4</v>
      </c>
      <c r="H2" s="23" t="s">
        <v>17</v>
      </c>
      <c r="I2" s="23" t="s">
        <v>300</v>
      </c>
      <c r="J2" s="25" t="s">
        <v>399</v>
      </c>
      <c r="K2" s="4" t="s">
        <v>18</v>
      </c>
      <c r="L2" s="26" t="s">
        <v>19</v>
      </c>
      <c r="M2" s="28" t="s">
        <v>403</v>
      </c>
      <c r="N2" s="9">
        <v>3000</v>
      </c>
      <c r="O2" s="9">
        <v>2000</v>
      </c>
      <c r="P2" s="7">
        <v>1.33</v>
      </c>
      <c r="Q2" s="21" t="s">
        <v>20</v>
      </c>
      <c r="R2" s="4">
        <v>0</v>
      </c>
      <c r="T2" s="12">
        <f>(10-R2)</f>
        <v>10</v>
      </c>
      <c r="U2" s="4">
        <v>7</v>
      </c>
      <c r="V2" s="31">
        <f>AVERAGE(R2+T2+U2)/3</f>
        <v>5.666666666666667</v>
      </c>
      <c r="W2" s="30">
        <f>(Z2)</f>
        <v>5.5666666666666664</v>
      </c>
      <c r="X2" s="4">
        <v>10</v>
      </c>
      <c r="Y2" s="4">
        <v>0</v>
      </c>
      <c r="Z2" s="30">
        <f>10-(P2*5/1.5)</f>
        <v>5.5666666666666664</v>
      </c>
      <c r="AA2" s="30">
        <f t="shared" ref="AA2:AA33" si="0">(E2*1/2300)</f>
        <v>3.4778260869565218</v>
      </c>
      <c r="AB2" s="30">
        <f>(10-AA2)</f>
        <v>6.5221739130434777</v>
      </c>
      <c r="AC2" s="4">
        <v>7.5</v>
      </c>
    </row>
    <row r="3" spans="1:29" x14ac:dyDescent="0.25">
      <c r="A3" s="1">
        <v>2</v>
      </c>
      <c r="B3" s="4" t="s">
        <v>14</v>
      </c>
      <c r="C3" s="5">
        <v>2020</v>
      </c>
      <c r="D3" s="6" t="s">
        <v>15</v>
      </c>
      <c r="E3" s="4">
        <v>9999</v>
      </c>
      <c r="F3" s="4" t="s">
        <v>21</v>
      </c>
      <c r="G3" s="4">
        <v>4</v>
      </c>
      <c r="H3" s="23" t="s">
        <v>22</v>
      </c>
      <c r="I3" s="23" t="s">
        <v>111</v>
      </c>
      <c r="J3" s="25" t="s">
        <v>399</v>
      </c>
      <c r="K3" s="4" t="s">
        <v>18</v>
      </c>
      <c r="L3" s="26" t="s">
        <v>414</v>
      </c>
      <c r="M3" s="27" t="s">
        <v>406</v>
      </c>
      <c r="N3" s="9">
        <v>3000</v>
      </c>
      <c r="O3" s="9">
        <v>2000</v>
      </c>
      <c r="P3" s="7">
        <v>1.33</v>
      </c>
      <c r="Q3" s="21" t="s">
        <v>23</v>
      </c>
      <c r="R3" s="4">
        <v>0</v>
      </c>
      <c r="T3" s="12">
        <f t="shared" ref="T3:T66" si="1">(10-R3)</f>
        <v>10</v>
      </c>
      <c r="U3" s="4">
        <v>7</v>
      </c>
      <c r="V3" s="31">
        <f t="shared" ref="V3:V66" si="2">AVERAGE(R3+T3+U3)/3</f>
        <v>5.666666666666667</v>
      </c>
      <c r="W3" s="30">
        <f>(Z3)</f>
        <v>5.5666666666666664</v>
      </c>
      <c r="X3" s="4">
        <v>10</v>
      </c>
      <c r="Y3" s="4">
        <v>0</v>
      </c>
      <c r="Z3" s="30">
        <f>10-(P3*5/1.5)</f>
        <v>5.5666666666666664</v>
      </c>
      <c r="AA3" s="30">
        <f t="shared" si="0"/>
        <v>4.3473913043478261</v>
      </c>
      <c r="AB3" s="30">
        <f t="shared" ref="AB3:AB66" si="3">(10-AA3)</f>
        <v>5.6526086956521739</v>
      </c>
      <c r="AC3" s="4">
        <v>7.5</v>
      </c>
    </row>
    <row r="4" spans="1:29" x14ac:dyDescent="0.25">
      <c r="A4" s="1">
        <v>3</v>
      </c>
      <c r="B4" s="4" t="s">
        <v>14</v>
      </c>
      <c r="C4" s="5">
        <v>2020</v>
      </c>
      <c r="D4" s="6" t="s">
        <v>15</v>
      </c>
      <c r="E4" s="4">
        <v>12999</v>
      </c>
      <c r="F4" s="4" t="s">
        <v>24</v>
      </c>
      <c r="G4" s="4">
        <v>4</v>
      </c>
      <c r="H4" s="23" t="s">
        <v>25</v>
      </c>
      <c r="I4" s="23" t="s">
        <v>286</v>
      </c>
      <c r="J4" s="25" t="s">
        <v>399</v>
      </c>
      <c r="K4" s="4" t="s">
        <v>26</v>
      </c>
      <c r="L4" s="26" t="s">
        <v>414</v>
      </c>
      <c r="M4" s="27" t="s">
        <v>406</v>
      </c>
      <c r="N4" s="9">
        <v>3000</v>
      </c>
      <c r="O4" s="9">
        <v>2000</v>
      </c>
      <c r="P4" s="7">
        <v>1.33</v>
      </c>
      <c r="Q4" s="21" t="s">
        <v>27</v>
      </c>
      <c r="R4" s="4">
        <v>0</v>
      </c>
      <c r="T4" s="12">
        <f t="shared" si="1"/>
        <v>10</v>
      </c>
      <c r="U4" s="4">
        <v>7</v>
      </c>
      <c r="V4" s="31">
        <f t="shared" si="2"/>
        <v>5.666666666666667</v>
      </c>
      <c r="W4" s="30">
        <f t="shared" ref="W4:W67" si="4">(Z4)</f>
        <v>5.5666666666666664</v>
      </c>
      <c r="X4" s="4">
        <v>10</v>
      </c>
      <c r="Y4" s="4">
        <v>0</v>
      </c>
      <c r="Z4" s="30">
        <f>10-(P4*5/1.5)</f>
        <v>5.5666666666666664</v>
      </c>
      <c r="AA4" s="30">
        <f t="shared" si="0"/>
        <v>5.651739130434783</v>
      </c>
      <c r="AB4" s="30">
        <f t="shared" si="3"/>
        <v>4.348260869565217</v>
      </c>
      <c r="AC4" s="4">
        <v>10</v>
      </c>
    </row>
    <row r="5" spans="1:29" x14ac:dyDescent="0.25">
      <c r="A5" s="1">
        <v>4</v>
      </c>
      <c r="B5" s="4" t="s">
        <v>14</v>
      </c>
      <c r="C5" s="5">
        <v>2020</v>
      </c>
      <c r="D5" s="8" t="s">
        <v>28</v>
      </c>
      <c r="E5" s="4">
        <v>7999</v>
      </c>
      <c r="F5" s="4" t="s">
        <v>29</v>
      </c>
      <c r="G5" s="4">
        <v>4</v>
      </c>
      <c r="H5" s="23" t="s">
        <v>17</v>
      </c>
      <c r="I5" s="23" t="s">
        <v>300</v>
      </c>
      <c r="J5" s="25" t="s">
        <v>399</v>
      </c>
      <c r="K5" s="4" t="s">
        <v>18</v>
      </c>
      <c r="L5" s="26" t="s">
        <v>19</v>
      </c>
      <c r="M5" s="28" t="s">
        <v>403</v>
      </c>
      <c r="N5" s="9">
        <v>3000</v>
      </c>
      <c r="O5" s="9">
        <v>2000</v>
      </c>
      <c r="P5" s="7">
        <v>1</v>
      </c>
      <c r="Q5" s="21" t="s">
        <v>30</v>
      </c>
      <c r="R5" s="4">
        <v>0</v>
      </c>
      <c r="T5" s="12">
        <f t="shared" si="1"/>
        <v>10</v>
      </c>
      <c r="U5" s="4">
        <v>7</v>
      </c>
      <c r="V5" s="31">
        <f t="shared" si="2"/>
        <v>5.666666666666667</v>
      </c>
      <c r="W5" s="30">
        <f t="shared" si="4"/>
        <v>6.6666666666666661</v>
      </c>
      <c r="X5" s="4">
        <v>10</v>
      </c>
      <c r="Y5" s="4">
        <v>0</v>
      </c>
      <c r="Z5" s="30">
        <f t="shared" ref="Z5:Z68" si="5">10-(P5*5/1.5)</f>
        <v>6.6666666666666661</v>
      </c>
      <c r="AA5" s="30">
        <f t="shared" si="0"/>
        <v>3.4778260869565218</v>
      </c>
      <c r="AB5" s="30">
        <f t="shared" si="3"/>
        <v>6.5221739130434777</v>
      </c>
      <c r="AC5" s="4">
        <v>7.5</v>
      </c>
    </row>
    <row r="6" spans="1:29" x14ac:dyDescent="0.25">
      <c r="A6" s="1">
        <v>5</v>
      </c>
      <c r="B6" s="4" t="s">
        <v>14</v>
      </c>
      <c r="C6" s="5">
        <v>2020</v>
      </c>
      <c r="D6" s="8" t="s">
        <v>28</v>
      </c>
      <c r="E6" s="4">
        <v>9999</v>
      </c>
      <c r="F6" s="4" t="s">
        <v>29</v>
      </c>
      <c r="G6" s="4">
        <v>4</v>
      </c>
      <c r="H6" s="23" t="s">
        <v>25</v>
      </c>
      <c r="I6" s="23" t="s">
        <v>286</v>
      </c>
      <c r="J6" s="25" t="s">
        <v>399</v>
      </c>
      <c r="K6" s="4" t="s">
        <v>18</v>
      </c>
      <c r="L6" s="26" t="s">
        <v>19</v>
      </c>
      <c r="M6" s="28" t="s">
        <v>403</v>
      </c>
      <c r="N6" s="9">
        <v>3000</v>
      </c>
      <c r="O6" s="9">
        <v>2000</v>
      </c>
      <c r="P6" s="7">
        <v>1</v>
      </c>
      <c r="Q6" s="21" t="s">
        <v>31</v>
      </c>
      <c r="R6" s="4">
        <v>0</v>
      </c>
      <c r="T6" s="12">
        <f t="shared" si="1"/>
        <v>10</v>
      </c>
      <c r="U6" s="4">
        <v>7</v>
      </c>
      <c r="V6" s="31">
        <f t="shared" si="2"/>
        <v>5.666666666666667</v>
      </c>
      <c r="W6" s="30">
        <f t="shared" si="4"/>
        <v>6.6666666666666661</v>
      </c>
      <c r="X6" s="4">
        <v>10</v>
      </c>
      <c r="Y6" s="4">
        <v>0</v>
      </c>
      <c r="Z6" s="30">
        <f t="shared" si="5"/>
        <v>6.6666666666666661</v>
      </c>
      <c r="AA6" s="30">
        <f t="shared" si="0"/>
        <v>4.3473913043478261</v>
      </c>
      <c r="AB6" s="30">
        <f t="shared" si="3"/>
        <v>5.6526086956521739</v>
      </c>
      <c r="AC6" s="4">
        <v>7.5</v>
      </c>
    </row>
    <row r="7" spans="1:29" x14ac:dyDescent="0.25">
      <c r="A7" s="1">
        <v>6</v>
      </c>
      <c r="B7" s="4" t="s">
        <v>14</v>
      </c>
      <c r="C7" s="5">
        <v>2020</v>
      </c>
      <c r="D7" s="6" t="s">
        <v>32</v>
      </c>
      <c r="E7" s="4">
        <v>4599</v>
      </c>
      <c r="F7" s="4" t="s">
        <v>16</v>
      </c>
      <c r="G7" s="4">
        <v>6</v>
      </c>
      <c r="H7" s="23" t="s">
        <v>140</v>
      </c>
      <c r="I7" s="23" t="s">
        <v>431</v>
      </c>
      <c r="J7" s="25" t="s">
        <v>399</v>
      </c>
      <c r="K7" s="4" t="s">
        <v>18</v>
      </c>
      <c r="L7" s="26" t="s">
        <v>19</v>
      </c>
      <c r="M7" s="28" t="s">
        <v>403</v>
      </c>
      <c r="N7" s="9">
        <v>2160</v>
      </c>
      <c r="O7" s="9">
        <v>1440</v>
      </c>
      <c r="P7" s="7">
        <v>1.25</v>
      </c>
      <c r="Q7" s="21" t="s">
        <v>33</v>
      </c>
      <c r="R7" s="4">
        <v>0</v>
      </c>
      <c r="T7" s="12">
        <f t="shared" si="1"/>
        <v>10</v>
      </c>
      <c r="U7" s="4">
        <v>7</v>
      </c>
      <c r="V7" s="31">
        <f t="shared" si="2"/>
        <v>5.666666666666667</v>
      </c>
      <c r="W7" s="30">
        <f t="shared" si="4"/>
        <v>5.833333333333333</v>
      </c>
      <c r="X7" s="4">
        <v>10</v>
      </c>
      <c r="Y7" s="4">
        <v>0</v>
      </c>
      <c r="Z7" s="30">
        <f t="shared" si="5"/>
        <v>5.833333333333333</v>
      </c>
      <c r="AA7" s="30">
        <f t="shared" si="0"/>
        <v>1.9995652173913043</v>
      </c>
      <c r="AB7" s="30">
        <f t="shared" si="3"/>
        <v>8.0004347826086963</v>
      </c>
      <c r="AC7" s="4">
        <v>7.5</v>
      </c>
    </row>
    <row r="8" spans="1:29" x14ac:dyDescent="0.25">
      <c r="A8" s="1">
        <v>7</v>
      </c>
      <c r="B8" s="4" t="s">
        <v>14</v>
      </c>
      <c r="C8" s="5">
        <v>2020</v>
      </c>
      <c r="D8" s="6" t="s">
        <v>32</v>
      </c>
      <c r="E8" s="4">
        <v>5099</v>
      </c>
      <c r="F8" s="4" t="s">
        <v>16</v>
      </c>
      <c r="G8" s="4">
        <v>8</v>
      </c>
      <c r="H8" s="23" t="s">
        <v>143</v>
      </c>
      <c r="I8" s="23" t="s">
        <v>432</v>
      </c>
      <c r="J8" s="25" t="s">
        <v>399</v>
      </c>
      <c r="K8" s="4" t="s">
        <v>18</v>
      </c>
      <c r="L8" s="26" t="s">
        <v>19</v>
      </c>
      <c r="M8" s="28" t="s">
        <v>403</v>
      </c>
      <c r="N8" s="9">
        <v>2160</v>
      </c>
      <c r="O8" s="9">
        <v>1440</v>
      </c>
      <c r="P8" s="7">
        <v>1.25</v>
      </c>
      <c r="Q8" s="21" t="s">
        <v>34</v>
      </c>
      <c r="R8" s="4">
        <v>0</v>
      </c>
      <c r="T8" s="12">
        <f t="shared" si="1"/>
        <v>10</v>
      </c>
      <c r="U8" s="4">
        <v>7</v>
      </c>
      <c r="V8" s="31">
        <f t="shared" si="2"/>
        <v>5.666666666666667</v>
      </c>
      <c r="W8" s="30">
        <f t="shared" si="4"/>
        <v>5.833333333333333</v>
      </c>
      <c r="X8" s="4">
        <v>10</v>
      </c>
      <c r="Y8" s="4">
        <v>0</v>
      </c>
      <c r="Z8" s="30">
        <f t="shared" si="5"/>
        <v>5.833333333333333</v>
      </c>
      <c r="AA8" s="30">
        <f t="shared" si="0"/>
        <v>2.2169565217391303</v>
      </c>
      <c r="AB8" s="30">
        <f t="shared" si="3"/>
        <v>7.7830434782608702</v>
      </c>
      <c r="AC8" s="4">
        <v>7.5</v>
      </c>
    </row>
    <row r="9" spans="1:29" x14ac:dyDescent="0.25">
      <c r="A9" s="1">
        <v>8</v>
      </c>
      <c r="B9" s="4" t="s">
        <v>14</v>
      </c>
      <c r="C9" s="5">
        <v>2020</v>
      </c>
      <c r="D9" s="8" t="s">
        <v>35</v>
      </c>
      <c r="E9" s="4">
        <v>5299</v>
      </c>
      <c r="F9" s="4" t="s">
        <v>16</v>
      </c>
      <c r="G9" s="4">
        <v>6</v>
      </c>
      <c r="H9" s="23" t="s">
        <v>140</v>
      </c>
      <c r="I9" s="23" t="s">
        <v>431</v>
      </c>
      <c r="J9" s="25" t="s">
        <v>399</v>
      </c>
      <c r="K9" s="4" t="s">
        <v>18</v>
      </c>
      <c r="L9" s="26" t="s">
        <v>19</v>
      </c>
      <c r="M9" s="28" t="s">
        <v>403</v>
      </c>
      <c r="N9" s="9">
        <v>2160</v>
      </c>
      <c r="O9" s="9">
        <v>1440</v>
      </c>
      <c r="P9" s="7">
        <v>1.25</v>
      </c>
      <c r="Q9" s="21" t="s">
        <v>36</v>
      </c>
      <c r="R9" s="4">
        <v>0</v>
      </c>
      <c r="T9" s="12">
        <f t="shared" si="1"/>
        <v>10</v>
      </c>
      <c r="U9" s="4">
        <v>7</v>
      </c>
      <c r="V9" s="31">
        <f t="shared" si="2"/>
        <v>5.666666666666667</v>
      </c>
      <c r="W9" s="30">
        <f t="shared" si="4"/>
        <v>5.833333333333333</v>
      </c>
      <c r="X9" s="4">
        <v>10</v>
      </c>
      <c r="Y9" s="4">
        <v>0</v>
      </c>
      <c r="Z9" s="30">
        <f t="shared" si="5"/>
        <v>5.833333333333333</v>
      </c>
      <c r="AA9" s="30">
        <f t="shared" si="0"/>
        <v>2.3039130434782611</v>
      </c>
      <c r="AB9" s="30">
        <f t="shared" si="3"/>
        <v>7.6960869565217394</v>
      </c>
      <c r="AC9" s="4">
        <v>7.5</v>
      </c>
    </row>
    <row r="10" spans="1:29" x14ac:dyDescent="0.25">
      <c r="A10" s="1">
        <v>9</v>
      </c>
      <c r="B10" s="4" t="s">
        <v>14</v>
      </c>
      <c r="C10" s="5">
        <v>2020</v>
      </c>
      <c r="D10" s="6" t="s">
        <v>37</v>
      </c>
      <c r="E10" s="4">
        <v>4099</v>
      </c>
      <c r="F10" s="4" t="s">
        <v>16</v>
      </c>
      <c r="G10" s="4">
        <v>6</v>
      </c>
      <c r="H10" s="23" t="s">
        <v>141</v>
      </c>
      <c r="I10" s="23" t="s">
        <v>431</v>
      </c>
      <c r="J10" s="25" t="s">
        <v>399</v>
      </c>
      <c r="K10" s="4" t="s">
        <v>18</v>
      </c>
      <c r="L10" s="26" t="s">
        <v>19</v>
      </c>
      <c r="M10" s="28" t="s">
        <v>403</v>
      </c>
      <c r="N10" s="9">
        <v>1920</v>
      </c>
      <c r="O10" s="9">
        <v>1080</v>
      </c>
      <c r="P10" s="7">
        <v>1.25</v>
      </c>
      <c r="Q10" s="21" t="s">
        <v>38</v>
      </c>
      <c r="R10" s="4">
        <v>0</v>
      </c>
      <c r="T10" s="12">
        <f t="shared" si="1"/>
        <v>10</v>
      </c>
      <c r="U10" s="4">
        <v>7</v>
      </c>
      <c r="V10" s="31">
        <f t="shared" si="2"/>
        <v>5.666666666666667</v>
      </c>
      <c r="W10" s="30">
        <f t="shared" si="4"/>
        <v>5.833333333333333</v>
      </c>
      <c r="X10" s="4">
        <v>10</v>
      </c>
      <c r="Y10" s="4">
        <v>0</v>
      </c>
      <c r="Z10" s="30">
        <f t="shared" si="5"/>
        <v>5.833333333333333</v>
      </c>
      <c r="AA10" s="30">
        <f t="shared" si="0"/>
        <v>1.7821739130434782</v>
      </c>
      <c r="AB10" s="30">
        <f t="shared" si="3"/>
        <v>8.2178260869565225</v>
      </c>
      <c r="AC10" s="4">
        <v>7.5</v>
      </c>
    </row>
    <row r="11" spans="1:29" x14ac:dyDescent="0.25">
      <c r="A11" s="1">
        <v>10</v>
      </c>
      <c r="B11" s="4" t="s">
        <v>14</v>
      </c>
      <c r="C11" s="5">
        <v>2020</v>
      </c>
      <c r="D11" s="6" t="s">
        <v>37</v>
      </c>
      <c r="E11" s="4">
        <v>4599</v>
      </c>
      <c r="F11" s="4" t="s">
        <v>16</v>
      </c>
      <c r="G11" s="4">
        <v>8</v>
      </c>
      <c r="H11" s="23" t="s">
        <v>142</v>
      </c>
      <c r="I11" s="23" t="s">
        <v>432</v>
      </c>
      <c r="J11" s="25" t="s">
        <v>399</v>
      </c>
      <c r="K11" s="4" t="s">
        <v>18</v>
      </c>
      <c r="L11" s="26" t="s">
        <v>19</v>
      </c>
      <c r="M11" s="28" t="s">
        <v>403</v>
      </c>
      <c r="N11" s="9">
        <v>1920</v>
      </c>
      <c r="O11" s="9">
        <v>1080</v>
      </c>
      <c r="P11" s="7">
        <v>1.25</v>
      </c>
      <c r="Q11" s="21" t="s">
        <v>39</v>
      </c>
      <c r="R11" s="4">
        <v>0</v>
      </c>
      <c r="T11" s="12">
        <f t="shared" si="1"/>
        <v>10</v>
      </c>
      <c r="U11" s="4">
        <v>7</v>
      </c>
      <c r="V11" s="31">
        <f t="shared" si="2"/>
        <v>5.666666666666667</v>
      </c>
      <c r="W11" s="30">
        <f t="shared" si="4"/>
        <v>5.833333333333333</v>
      </c>
      <c r="X11" s="4">
        <v>10</v>
      </c>
      <c r="Y11" s="4">
        <v>0</v>
      </c>
      <c r="Z11" s="30">
        <f t="shared" si="5"/>
        <v>5.833333333333333</v>
      </c>
      <c r="AA11" s="30">
        <f t="shared" si="0"/>
        <v>1.9995652173913043</v>
      </c>
      <c r="AB11" s="30">
        <f t="shared" si="3"/>
        <v>8.0004347826086963</v>
      </c>
      <c r="AC11" s="4">
        <v>7.5</v>
      </c>
    </row>
    <row r="12" spans="1:29" x14ac:dyDescent="0.25">
      <c r="A12" s="1">
        <v>11</v>
      </c>
      <c r="B12" s="4" t="s">
        <v>14</v>
      </c>
      <c r="C12" s="10">
        <v>2019</v>
      </c>
      <c r="D12" s="8" t="s">
        <v>40</v>
      </c>
      <c r="E12" s="4">
        <v>4999</v>
      </c>
      <c r="F12" s="4" t="s">
        <v>16</v>
      </c>
      <c r="G12" s="4">
        <v>4</v>
      </c>
      <c r="H12" s="23" t="s">
        <v>17</v>
      </c>
      <c r="I12" s="23" t="s">
        <v>300</v>
      </c>
      <c r="J12" s="25" t="s">
        <v>399</v>
      </c>
      <c r="K12" s="4" t="s">
        <v>18</v>
      </c>
      <c r="L12" s="26" t="s">
        <v>414</v>
      </c>
      <c r="M12" s="27" t="s">
        <v>406</v>
      </c>
      <c r="N12" s="9">
        <v>1920</v>
      </c>
      <c r="O12" s="9">
        <v>1080</v>
      </c>
      <c r="P12" s="7">
        <v>1.38</v>
      </c>
      <c r="Q12" s="21" t="s">
        <v>41</v>
      </c>
      <c r="R12" s="4">
        <v>0</v>
      </c>
      <c r="T12" s="12">
        <f t="shared" si="1"/>
        <v>10</v>
      </c>
      <c r="U12" s="4">
        <v>7</v>
      </c>
      <c r="V12" s="31">
        <f t="shared" si="2"/>
        <v>5.666666666666667</v>
      </c>
      <c r="W12" s="30">
        <f t="shared" si="4"/>
        <v>5.4</v>
      </c>
      <c r="X12" s="4">
        <v>10</v>
      </c>
      <c r="Y12" s="4">
        <v>0</v>
      </c>
      <c r="Z12" s="30">
        <f t="shared" si="5"/>
        <v>5.4</v>
      </c>
      <c r="AA12" s="30">
        <f t="shared" si="0"/>
        <v>2.1734782608695653</v>
      </c>
      <c r="AB12" s="30">
        <f t="shared" si="3"/>
        <v>7.8265217391304347</v>
      </c>
      <c r="AC12" s="4">
        <v>7.5</v>
      </c>
    </row>
    <row r="13" spans="1:29" x14ac:dyDescent="0.25">
      <c r="A13" s="1">
        <v>12</v>
      </c>
      <c r="B13" s="4" t="s">
        <v>14</v>
      </c>
      <c r="C13" s="10">
        <v>2019</v>
      </c>
      <c r="D13" s="8" t="s">
        <v>40</v>
      </c>
      <c r="E13" s="4">
        <v>6199</v>
      </c>
      <c r="F13" s="4" t="s">
        <v>16</v>
      </c>
      <c r="G13" s="4">
        <v>4</v>
      </c>
      <c r="H13" s="23" t="s">
        <v>25</v>
      </c>
      <c r="I13" s="23" t="s">
        <v>286</v>
      </c>
      <c r="J13" s="25" t="s">
        <v>399</v>
      </c>
      <c r="K13" s="4" t="s">
        <v>18</v>
      </c>
      <c r="L13" s="26" t="s">
        <v>414</v>
      </c>
      <c r="M13" s="27" t="s">
        <v>406</v>
      </c>
      <c r="N13" s="9">
        <v>1920</v>
      </c>
      <c r="O13" s="9">
        <v>1080</v>
      </c>
      <c r="P13" s="7">
        <v>1.38</v>
      </c>
      <c r="Q13" s="21" t="s">
        <v>42</v>
      </c>
      <c r="R13" s="4">
        <v>0</v>
      </c>
      <c r="T13" s="12">
        <f t="shared" si="1"/>
        <v>10</v>
      </c>
      <c r="U13" s="4">
        <v>7</v>
      </c>
      <c r="V13" s="31">
        <f t="shared" si="2"/>
        <v>5.666666666666667</v>
      </c>
      <c r="W13" s="30">
        <f t="shared" si="4"/>
        <v>5.4</v>
      </c>
      <c r="X13" s="4">
        <v>10</v>
      </c>
      <c r="Y13" s="4">
        <v>0</v>
      </c>
      <c r="Z13" s="30">
        <f t="shared" si="5"/>
        <v>5.4</v>
      </c>
      <c r="AA13" s="30">
        <f t="shared" si="0"/>
        <v>2.695217391304348</v>
      </c>
      <c r="AB13" s="30">
        <f t="shared" si="3"/>
        <v>7.3047826086956515</v>
      </c>
      <c r="AC13" s="4">
        <v>7.5</v>
      </c>
    </row>
    <row r="14" spans="1:29" x14ac:dyDescent="0.25">
      <c r="A14" s="1">
        <v>13</v>
      </c>
      <c r="B14" s="4" t="s">
        <v>14</v>
      </c>
      <c r="C14" s="5">
        <v>2020</v>
      </c>
      <c r="D14" s="6" t="s">
        <v>43</v>
      </c>
      <c r="E14" s="4">
        <v>6399</v>
      </c>
      <c r="F14" s="4" t="s">
        <v>16</v>
      </c>
      <c r="G14" s="4">
        <v>4</v>
      </c>
      <c r="H14" s="23" t="s">
        <v>17</v>
      </c>
      <c r="I14" s="23" t="s">
        <v>300</v>
      </c>
      <c r="J14" s="25" t="s">
        <v>399</v>
      </c>
      <c r="K14" s="4" t="s">
        <v>18</v>
      </c>
      <c r="L14" s="26" t="s">
        <v>83</v>
      </c>
      <c r="M14" s="28" t="s">
        <v>404</v>
      </c>
      <c r="N14" s="9">
        <v>2160</v>
      </c>
      <c r="O14" s="9">
        <v>1440</v>
      </c>
      <c r="P14" s="7">
        <v>1.53</v>
      </c>
      <c r="Q14" s="21" t="s">
        <v>44</v>
      </c>
      <c r="R14" s="4">
        <v>0</v>
      </c>
      <c r="T14" s="12">
        <f t="shared" si="1"/>
        <v>10</v>
      </c>
      <c r="U14" s="4">
        <v>7</v>
      </c>
      <c r="V14" s="31">
        <f t="shared" si="2"/>
        <v>5.666666666666667</v>
      </c>
      <c r="W14" s="30">
        <f t="shared" si="4"/>
        <v>4.8999999999999995</v>
      </c>
      <c r="X14" s="4">
        <v>10</v>
      </c>
      <c r="Y14" s="4">
        <v>0</v>
      </c>
      <c r="Z14" s="30">
        <f t="shared" si="5"/>
        <v>4.8999999999999995</v>
      </c>
      <c r="AA14" s="30">
        <f t="shared" si="0"/>
        <v>2.7821739130434784</v>
      </c>
      <c r="AB14" s="30">
        <f t="shared" si="3"/>
        <v>7.2178260869565216</v>
      </c>
      <c r="AC14" s="4">
        <v>7.5</v>
      </c>
    </row>
    <row r="15" spans="1:29" x14ac:dyDescent="0.25">
      <c r="A15" s="1">
        <v>14</v>
      </c>
      <c r="B15" s="4" t="s">
        <v>14</v>
      </c>
      <c r="C15" s="5">
        <v>2020</v>
      </c>
      <c r="D15" s="6" t="s">
        <v>43</v>
      </c>
      <c r="E15" s="4">
        <v>7399</v>
      </c>
      <c r="F15" s="4" t="s">
        <v>16</v>
      </c>
      <c r="G15" s="4">
        <v>4</v>
      </c>
      <c r="H15" s="23" t="s">
        <v>25</v>
      </c>
      <c r="I15" s="23" t="s">
        <v>286</v>
      </c>
      <c r="J15" s="25" t="s">
        <v>399</v>
      </c>
      <c r="K15" s="4" t="s">
        <v>18</v>
      </c>
      <c r="L15" s="26" t="s">
        <v>83</v>
      </c>
      <c r="M15" s="28" t="s">
        <v>404</v>
      </c>
      <c r="N15" s="9">
        <v>2160</v>
      </c>
      <c r="O15" s="9">
        <v>1440</v>
      </c>
      <c r="P15" s="7">
        <v>1.53</v>
      </c>
      <c r="Q15" s="21" t="s">
        <v>45</v>
      </c>
      <c r="R15" s="4">
        <v>0</v>
      </c>
      <c r="T15" s="12">
        <f t="shared" si="1"/>
        <v>10</v>
      </c>
      <c r="U15" s="4">
        <v>7</v>
      </c>
      <c r="V15" s="31">
        <f t="shared" si="2"/>
        <v>5.666666666666667</v>
      </c>
      <c r="W15" s="30">
        <f t="shared" si="4"/>
        <v>4.8999999999999995</v>
      </c>
      <c r="X15" s="4">
        <v>10</v>
      </c>
      <c r="Y15" s="4">
        <v>0</v>
      </c>
      <c r="Z15" s="30">
        <f t="shared" si="5"/>
        <v>4.8999999999999995</v>
      </c>
      <c r="AA15" s="30">
        <f t="shared" si="0"/>
        <v>3.2169565217391303</v>
      </c>
      <c r="AB15" s="30">
        <f t="shared" si="3"/>
        <v>6.7830434782608702</v>
      </c>
      <c r="AC15" s="4">
        <v>7.5</v>
      </c>
    </row>
    <row r="16" spans="1:29" x14ac:dyDescent="0.25">
      <c r="A16" s="1">
        <v>15</v>
      </c>
      <c r="B16" s="4" t="s">
        <v>14</v>
      </c>
      <c r="C16" s="5">
        <v>2020</v>
      </c>
      <c r="D16" s="8" t="s">
        <v>46</v>
      </c>
      <c r="E16" s="4">
        <v>4199</v>
      </c>
      <c r="F16" s="4" t="s">
        <v>16</v>
      </c>
      <c r="G16" s="4">
        <v>6</v>
      </c>
      <c r="H16" s="23" t="s">
        <v>141</v>
      </c>
      <c r="I16" s="23" t="s">
        <v>431</v>
      </c>
      <c r="J16" s="25" t="s">
        <v>399</v>
      </c>
      <c r="K16" s="4" t="s">
        <v>18</v>
      </c>
      <c r="L16" s="26" t="s">
        <v>19</v>
      </c>
      <c r="M16" s="28" t="s">
        <v>403</v>
      </c>
      <c r="N16" s="9">
        <v>1920</v>
      </c>
      <c r="O16" s="9">
        <v>1080</v>
      </c>
      <c r="P16" s="7">
        <v>1.75</v>
      </c>
      <c r="Q16" s="21" t="s">
        <v>47</v>
      </c>
      <c r="R16" s="4">
        <v>0</v>
      </c>
      <c r="T16" s="12">
        <f t="shared" si="1"/>
        <v>10</v>
      </c>
      <c r="U16" s="4">
        <v>7</v>
      </c>
      <c r="V16" s="31">
        <f t="shared" si="2"/>
        <v>5.666666666666667</v>
      </c>
      <c r="W16" s="30">
        <f t="shared" si="4"/>
        <v>4.166666666666667</v>
      </c>
      <c r="X16" s="4">
        <v>10</v>
      </c>
      <c r="Y16" s="4">
        <v>0</v>
      </c>
      <c r="Z16" s="30">
        <f t="shared" si="5"/>
        <v>4.166666666666667</v>
      </c>
      <c r="AA16" s="30">
        <f t="shared" si="0"/>
        <v>1.8256521739130436</v>
      </c>
      <c r="AB16" s="30">
        <f t="shared" si="3"/>
        <v>8.1743478260869562</v>
      </c>
      <c r="AC16" s="4">
        <v>7.5</v>
      </c>
    </row>
    <row r="17" spans="1:29" x14ac:dyDescent="0.25">
      <c r="A17" s="1">
        <v>16</v>
      </c>
      <c r="B17" s="4" t="s">
        <v>14</v>
      </c>
      <c r="C17" s="5">
        <v>2020</v>
      </c>
      <c r="D17" s="8" t="s">
        <v>46</v>
      </c>
      <c r="E17" s="4">
        <v>4699</v>
      </c>
      <c r="F17" s="4" t="s">
        <v>16</v>
      </c>
      <c r="G17" s="4">
        <v>8</v>
      </c>
      <c r="H17" s="23" t="s">
        <v>142</v>
      </c>
      <c r="I17" s="23" t="s">
        <v>432</v>
      </c>
      <c r="J17" s="25" t="s">
        <v>399</v>
      </c>
      <c r="K17" s="4" t="s">
        <v>18</v>
      </c>
      <c r="L17" s="26" t="s">
        <v>19</v>
      </c>
      <c r="M17" s="28" t="s">
        <v>403</v>
      </c>
      <c r="N17" s="9">
        <v>1920</v>
      </c>
      <c r="O17" s="9">
        <v>1080</v>
      </c>
      <c r="P17" s="7">
        <v>1.75</v>
      </c>
      <c r="Q17" s="21" t="s">
        <v>48</v>
      </c>
      <c r="R17" s="4">
        <v>0</v>
      </c>
      <c r="T17" s="12">
        <f t="shared" si="1"/>
        <v>10</v>
      </c>
      <c r="U17" s="4">
        <v>7</v>
      </c>
      <c r="V17" s="31">
        <f t="shared" si="2"/>
        <v>5.666666666666667</v>
      </c>
      <c r="W17" s="30">
        <f t="shared" si="4"/>
        <v>4.166666666666667</v>
      </c>
      <c r="X17" s="4">
        <v>10</v>
      </c>
      <c r="Y17" s="4">
        <v>0</v>
      </c>
      <c r="Z17" s="30">
        <f t="shared" si="5"/>
        <v>4.166666666666667</v>
      </c>
      <c r="AA17" s="30">
        <f t="shared" si="0"/>
        <v>2.0430434782608695</v>
      </c>
      <c r="AB17" s="30">
        <f t="shared" si="3"/>
        <v>7.95695652173913</v>
      </c>
      <c r="AC17" s="4">
        <v>7.5</v>
      </c>
    </row>
    <row r="18" spans="1:29" x14ac:dyDescent="0.25">
      <c r="A18" s="1">
        <v>17</v>
      </c>
      <c r="B18" s="4" t="s">
        <v>14</v>
      </c>
      <c r="C18" s="10">
        <v>2019</v>
      </c>
      <c r="D18" s="6" t="s">
        <v>49</v>
      </c>
      <c r="E18" s="4">
        <v>6199</v>
      </c>
      <c r="F18" s="4" t="s">
        <v>16</v>
      </c>
      <c r="G18" s="4">
        <v>4</v>
      </c>
      <c r="H18" s="23" t="s">
        <v>25</v>
      </c>
      <c r="I18" s="23" t="s">
        <v>286</v>
      </c>
      <c r="J18" s="25" t="s">
        <v>399</v>
      </c>
      <c r="K18" s="4" t="s">
        <v>18</v>
      </c>
      <c r="L18" s="26" t="s">
        <v>414</v>
      </c>
      <c r="M18" s="27" t="s">
        <v>406</v>
      </c>
      <c r="N18" s="9">
        <v>1920</v>
      </c>
      <c r="O18" s="9">
        <v>1080</v>
      </c>
      <c r="P18" s="7">
        <v>1.62</v>
      </c>
      <c r="Q18" s="21" t="s">
        <v>50</v>
      </c>
      <c r="R18" s="4">
        <v>0</v>
      </c>
      <c r="T18" s="12">
        <f t="shared" si="1"/>
        <v>10</v>
      </c>
      <c r="U18" s="4">
        <v>7</v>
      </c>
      <c r="V18" s="31">
        <f t="shared" si="2"/>
        <v>5.666666666666667</v>
      </c>
      <c r="W18" s="30">
        <f t="shared" si="4"/>
        <v>4.5999999999999988</v>
      </c>
      <c r="X18" s="4">
        <v>10</v>
      </c>
      <c r="Y18" s="4">
        <v>0</v>
      </c>
      <c r="Z18" s="30">
        <f t="shared" si="5"/>
        <v>4.5999999999999988</v>
      </c>
      <c r="AA18" s="30">
        <f t="shared" si="0"/>
        <v>2.695217391304348</v>
      </c>
      <c r="AB18" s="30">
        <f t="shared" si="3"/>
        <v>7.3047826086956515</v>
      </c>
      <c r="AC18" s="4">
        <v>7.5</v>
      </c>
    </row>
    <row r="19" spans="1:29" x14ac:dyDescent="0.25">
      <c r="A19" s="1">
        <v>18</v>
      </c>
      <c r="B19" s="4" t="s">
        <v>14</v>
      </c>
      <c r="C19" s="10">
        <v>2019</v>
      </c>
      <c r="D19" s="8" t="s">
        <v>51</v>
      </c>
      <c r="E19" s="4">
        <v>4699</v>
      </c>
      <c r="F19" s="4" t="s">
        <v>16</v>
      </c>
      <c r="G19" s="4">
        <v>4</v>
      </c>
      <c r="H19" s="23" t="s">
        <v>17</v>
      </c>
      <c r="I19" s="23" t="s">
        <v>300</v>
      </c>
      <c r="J19" s="25" t="s">
        <v>399</v>
      </c>
      <c r="K19" s="4" t="s">
        <v>52</v>
      </c>
      <c r="L19" s="26" t="s">
        <v>414</v>
      </c>
      <c r="M19" s="27" t="s">
        <v>406</v>
      </c>
      <c r="N19" s="9">
        <v>1920</v>
      </c>
      <c r="O19" s="9">
        <v>1080</v>
      </c>
      <c r="P19" s="7">
        <v>1.62</v>
      </c>
      <c r="Q19" s="21" t="s">
        <v>53</v>
      </c>
      <c r="R19" s="4">
        <v>0</v>
      </c>
      <c r="T19" s="12">
        <f t="shared" si="1"/>
        <v>10</v>
      </c>
      <c r="U19" s="4">
        <v>7</v>
      </c>
      <c r="V19" s="31">
        <f t="shared" si="2"/>
        <v>5.666666666666667</v>
      </c>
      <c r="W19" s="30">
        <f t="shared" si="4"/>
        <v>4.5999999999999988</v>
      </c>
      <c r="X19" s="4">
        <v>10</v>
      </c>
      <c r="Y19" s="4">
        <v>0</v>
      </c>
      <c r="Z19" s="30">
        <f t="shared" si="5"/>
        <v>4.5999999999999988</v>
      </c>
      <c r="AA19" s="30">
        <f t="shared" si="0"/>
        <v>2.0430434782608695</v>
      </c>
      <c r="AB19" s="30">
        <f t="shared" si="3"/>
        <v>7.95695652173913</v>
      </c>
      <c r="AC19" s="4">
        <v>7.5</v>
      </c>
    </row>
    <row r="20" spans="1:29" x14ac:dyDescent="0.25">
      <c r="A20" s="1">
        <v>19</v>
      </c>
      <c r="B20" s="4" t="s">
        <v>54</v>
      </c>
      <c r="C20" s="10">
        <v>2019</v>
      </c>
      <c r="D20" s="6" t="s">
        <v>55</v>
      </c>
      <c r="E20" s="4">
        <v>4299</v>
      </c>
      <c r="F20" s="4" t="s">
        <v>16</v>
      </c>
      <c r="G20" s="4">
        <v>4</v>
      </c>
      <c r="H20" s="23" t="s">
        <v>144</v>
      </c>
      <c r="I20" s="23" t="s">
        <v>431</v>
      </c>
      <c r="J20" s="25" t="s">
        <v>399</v>
      </c>
      <c r="K20" s="4" t="s">
        <v>18</v>
      </c>
      <c r="L20" s="26" t="s">
        <v>19</v>
      </c>
      <c r="M20" s="28" t="s">
        <v>403</v>
      </c>
      <c r="N20" s="9">
        <v>1920</v>
      </c>
      <c r="O20" s="9">
        <v>1080</v>
      </c>
      <c r="P20" s="7">
        <v>1.7</v>
      </c>
      <c r="Q20" s="34" t="s">
        <v>56</v>
      </c>
      <c r="R20" s="4">
        <v>0</v>
      </c>
      <c r="T20" s="12">
        <f t="shared" si="1"/>
        <v>10</v>
      </c>
      <c r="U20" s="4">
        <v>7</v>
      </c>
      <c r="V20" s="31">
        <f t="shared" si="2"/>
        <v>5.666666666666667</v>
      </c>
      <c r="W20" s="30">
        <f t="shared" si="4"/>
        <v>4.333333333333333</v>
      </c>
      <c r="X20" s="4">
        <v>10</v>
      </c>
      <c r="Y20" s="4">
        <v>0</v>
      </c>
      <c r="Z20" s="30">
        <f t="shared" si="5"/>
        <v>4.333333333333333</v>
      </c>
      <c r="AA20" s="30">
        <f t="shared" si="0"/>
        <v>1.8691304347826088</v>
      </c>
      <c r="AB20" s="30">
        <f t="shared" si="3"/>
        <v>8.1308695652173917</v>
      </c>
      <c r="AC20" s="4">
        <v>7.5</v>
      </c>
    </row>
    <row r="21" spans="1:29" x14ac:dyDescent="0.25">
      <c r="A21" s="1">
        <v>20</v>
      </c>
      <c r="B21" s="4" t="s">
        <v>54</v>
      </c>
      <c r="C21" s="10">
        <v>2019</v>
      </c>
      <c r="D21" s="8" t="s">
        <v>57</v>
      </c>
      <c r="E21" s="4">
        <v>5499</v>
      </c>
      <c r="F21" s="4" t="s">
        <v>16</v>
      </c>
      <c r="G21" s="4">
        <v>4</v>
      </c>
      <c r="H21" s="23" t="s">
        <v>58</v>
      </c>
      <c r="I21" s="23" t="s">
        <v>300</v>
      </c>
      <c r="J21" s="25" t="s">
        <v>399</v>
      </c>
      <c r="K21" s="4" t="s">
        <v>18</v>
      </c>
      <c r="L21" s="26" t="s">
        <v>414</v>
      </c>
      <c r="M21" s="27" t="s">
        <v>406</v>
      </c>
      <c r="N21" s="9">
        <v>1920</v>
      </c>
      <c r="O21" s="9">
        <v>1080</v>
      </c>
      <c r="P21" s="7">
        <v>1.75</v>
      </c>
      <c r="Q21" s="21" t="s">
        <v>59</v>
      </c>
      <c r="R21" s="4">
        <v>0</v>
      </c>
      <c r="T21" s="12">
        <f t="shared" si="1"/>
        <v>10</v>
      </c>
      <c r="U21" s="4">
        <v>7</v>
      </c>
      <c r="V21" s="31">
        <f t="shared" si="2"/>
        <v>5.666666666666667</v>
      </c>
      <c r="W21" s="30">
        <f t="shared" si="4"/>
        <v>4.166666666666667</v>
      </c>
      <c r="X21" s="4">
        <v>10</v>
      </c>
      <c r="Y21" s="4">
        <v>0</v>
      </c>
      <c r="Z21" s="30">
        <f t="shared" si="5"/>
        <v>4.166666666666667</v>
      </c>
      <c r="AA21" s="30">
        <f t="shared" si="0"/>
        <v>2.3908695652173915</v>
      </c>
      <c r="AB21" s="30">
        <f t="shared" si="3"/>
        <v>7.6091304347826085</v>
      </c>
      <c r="AC21" s="4">
        <v>7.5</v>
      </c>
    </row>
    <row r="22" spans="1:29" x14ac:dyDescent="0.25">
      <c r="A22" s="1">
        <v>21</v>
      </c>
      <c r="B22" s="4" t="s">
        <v>54</v>
      </c>
      <c r="C22" s="10">
        <v>2019</v>
      </c>
      <c r="D22" s="8" t="s">
        <v>57</v>
      </c>
      <c r="E22" s="4">
        <v>6199</v>
      </c>
      <c r="F22" s="4" t="s">
        <v>16</v>
      </c>
      <c r="G22" s="4">
        <v>4</v>
      </c>
      <c r="H22" s="23" t="s">
        <v>60</v>
      </c>
      <c r="I22" s="23" t="s">
        <v>286</v>
      </c>
      <c r="J22" s="25" t="s">
        <v>399</v>
      </c>
      <c r="K22" s="4" t="s">
        <v>18</v>
      </c>
      <c r="L22" s="26" t="s">
        <v>414</v>
      </c>
      <c r="M22" s="27" t="s">
        <v>406</v>
      </c>
      <c r="N22" s="9">
        <v>1920</v>
      </c>
      <c r="O22" s="9">
        <v>1080</v>
      </c>
      <c r="P22" s="7">
        <v>1.75</v>
      </c>
      <c r="Q22" s="21" t="s">
        <v>61</v>
      </c>
      <c r="R22" s="4">
        <v>0</v>
      </c>
      <c r="T22" s="12">
        <f t="shared" si="1"/>
        <v>10</v>
      </c>
      <c r="U22" s="4">
        <v>7</v>
      </c>
      <c r="V22" s="31">
        <f t="shared" si="2"/>
        <v>5.666666666666667</v>
      </c>
      <c r="W22" s="30">
        <f t="shared" si="4"/>
        <v>4.166666666666667</v>
      </c>
      <c r="X22" s="4">
        <v>10</v>
      </c>
      <c r="Y22" s="4">
        <v>0</v>
      </c>
      <c r="Z22" s="30">
        <f t="shared" si="5"/>
        <v>4.166666666666667</v>
      </c>
      <c r="AA22" s="30">
        <f t="shared" si="0"/>
        <v>2.695217391304348</v>
      </c>
      <c r="AB22" s="30">
        <f t="shared" si="3"/>
        <v>7.3047826086956515</v>
      </c>
      <c r="AC22" s="4">
        <v>7.5</v>
      </c>
    </row>
    <row r="23" spans="1:29" x14ac:dyDescent="0.25">
      <c r="A23" s="1">
        <v>22</v>
      </c>
      <c r="B23" s="4" t="s">
        <v>54</v>
      </c>
      <c r="C23" s="10">
        <v>2019</v>
      </c>
      <c r="D23" s="11" t="s">
        <v>62</v>
      </c>
      <c r="E23" s="4">
        <v>5699</v>
      </c>
      <c r="F23" s="4" t="s">
        <v>63</v>
      </c>
      <c r="G23" s="4">
        <v>4</v>
      </c>
      <c r="H23" s="23" t="s">
        <v>60</v>
      </c>
      <c r="I23" s="23" t="s">
        <v>286</v>
      </c>
      <c r="J23" s="25" t="s">
        <v>399</v>
      </c>
      <c r="K23" s="4" t="s">
        <v>18</v>
      </c>
      <c r="L23" s="26" t="s">
        <v>414</v>
      </c>
      <c r="M23" s="27" t="s">
        <v>406</v>
      </c>
      <c r="N23" s="9">
        <v>1920</v>
      </c>
      <c r="O23" s="9">
        <v>1080</v>
      </c>
      <c r="P23" s="7">
        <v>1.47</v>
      </c>
      <c r="Q23" s="21" t="s">
        <v>64</v>
      </c>
      <c r="R23" s="4">
        <v>0</v>
      </c>
      <c r="T23" s="12">
        <f t="shared" si="1"/>
        <v>10</v>
      </c>
      <c r="U23" s="4">
        <v>7</v>
      </c>
      <c r="V23" s="31">
        <f t="shared" si="2"/>
        <v>5.666666666666667</v>
      </c>
      <c r="W23" s="30">
        <f t="shared" si="4"/>
        <v>5.1000000000000005</v>
      </c>
      <c r="X23" s="4">
        <v>10</v>
      </c>
      <c r="Y23" s="4">
        <v>0</v>
      </c>
      <c r="Z23" s="30">
        <f t="shared" si="5"/>
        <v>5.1000000000000005</v>
      </c>
      <c r="AA23" s="30">
        <f t="shared" si="0"/>
        <v>2.4778260869565218</v>
      </c>
      <c r="AB23" s="30">
        <f t="shared" si="3"/>
        <v>7.5221739130434777</v>
      </c>
      <c r="AC23" s="4">
        <v>7.5</v>
      </c>
    </row>
    <row r="24" spans="1:29" x14ac:dyDescent="0.25">
      <c r="A24" s="1">
        <v>23</v>
      </c>
      <c r="B24" s="4" t="s">
        <v>54</v>
      </c>
      <c r="C24" s="10">
        <v>2019</v>
      </c>
      <c r="D24" s="8" t="s">
        <v>65</v>
      </c>
      <c r="E24" s="4">
        <v>3899</v>
      </c>
      <c r="F24" s="4" t="s">
        <v>16</v>
      </c>
      <c r="G24" s="4">
        <v>4</v>
      </c>
      <c r="H24" s="23" t="s">
        <v>145</v>
      </c>
      <c r="I24" s="23" t="s">
        <v>431</v>
      </c>
      <c r="J24" s="25" t="s">
        <v>399</v>
      </c>
      <c r="K24" s="4" t="s">
        <v>18</v>
      </c>
      <c r="L24" s="26" t="s">
        <v>19</v>
      </c>
      <c r="M24" s="28" t="s">
        <v>403</v>
      </c>
      <c r="N24" s="9">
        <v>1920</v>
      </c>
      <c r="O24" s="9">
        <v>1080</v>
      </c>
      <c r="P24" s="7">
        <v>1.53</v>
      </c>
      <c r="Q24" s="21" t="s">
        <v>66</v>
      </c>
      <c r="R24" s="4">
        <v>0</v>
      </c>
      <c r="T24" s="12">
        <f t="shared" si="1"/>
        <v>10</v>
      </c>
      <c r="U24" s="4">
        <v>7</v>
      </c>
      <c r="V24" s="31">
        <f t="shared" si="2"/>
        <v>5.666666666666667</v>
      </c>
      <c r="W24" s="30">
        <f t="shared" si="4"/>
        <v>4.8999999999999995</v>
      </c>
      <c r="X24" s="4">
        <v>10</v>
      </c>
      <c r="Y24" s="4">
        <v>0</v>
      </c>
      <c r="Z24" s="30">
        <f t="shared" si="5"/>
        <v>4.8999999999999995</v>
      </c>
      <c r="AA24" s="30">
        <f t="shared" si="0"/>
        <v>1.6952173913043478</v>
      </c>
      <c r="AB24" s="30">
        <f t="shared" si="3"/>
        <v>8.3047826086956515</v>
      </c>
      <c r="AC24" s="4">
        <v>7.5</v>
      </c>
    </row>
    <row r="25" spans="1:29" x14ac:dyDescent="0.25">
      <c r="A25" s="1">
        <v>24</v>
      </c>
      <c r="B25" s="4" t="s">
        <v>54</v>
      </c>
      <c r="C25" s="10">
        <v>2019</v>
      </c>
      <c r="D25" s="6" t="s">
        <v>67</v>
      </c>
      <c r="E25" s="4">
        <v>3299</v>
      </c>
      <c r="F25" s="4" t="s">
        <v>63</v>
      </c>
      <c r="G25" s="4">
        <v>4</v>
      </c>
      <c r="H25" s="23" t="s">
        <v>145</v>
      </c>
      <c r="I25" s="23" t="s">
        <v>431</v>
      </c>
      <c r="J25" s="25" t="s">
        <v>399</v>
      </c>
      <c r="K25" s="4" t="s">
        <v>68</v>
      </c>
      <c r="L25" s="26" t="s">
        <v>19</v>
      </c>
      <c r="M25" s="28" t="s">
        <v>403</v>
      </c>
      <c r="N25" s="9">
        <v>1920</v>
      </c>
      <c r="O25" s="9">
        <v>1080</v>
      </c>
      <c r="P25" s="7">
        <v>1.38</v>
      </c>
      <c r="Q25" s="21" t="s">
        <v>69</v>
      </c>
      <c r="R25" s="4">
        <v>0</v>
      </c>
      <c r="T25" s="12">
        <f t="shared" si="1"/>
        <v>10</v>
      </c>
      <c r="U25" s="4">
        <v>7</v>
      </c>
      <c r="V25" s="31">
        <f t="shared" si="2"/>
        <v>5.666666666666667</v>
      </c>
      <c r="W25" s="30">
        <f t="shared" si="4"/>
        <v>5.4</v>
      </c>
      <c r="X25" s="4">
        <v>10</v>
      </c>
      <c r="Y25" s="4">
        <v>0</v>
      </c>
      <c r="Z25" s="30">
        <f t="shared" si="5"/>
        <v>5.4</v>
      </c>
      <c r="AA25" s="30">
        <f t="shared" si="0"/>
        <v>1.4343478260869564</v>
      </c>
      <c r="AB25" s="30">
        <f t="shared" si="3"/>
        <v>8.565652173913044</v>
      </c>
      <c r="AC25" s="4">
        <v>5</v>
      </c>
    </row>
    <row r="26" spans="1:29" x14ac:dyDescent="0.25">
      <c r="A26" s="1">
        <v>25</v>
      </c>
      <c r="B26" s="4" t="s">
        <v>54</v>
      </c>
      <c r="C26" s="10">
        <v>2019</v>
      </c>
      <c r="D26" s="8" t="s">
        <v>70</v>
      </c>
      <c r="E26" s="4">
        <v>3899</v>
      </c>
      <c r="F26" s="4" t="s">
        <v>63</v>
      </c>
      <c r="G26" s="4">
        <v>4</v>
      </c>
      <c r="H26" s="23" t="s">
        <v>71</v>
      </c>
      <c r="I26" s="23" t="s">
        <v>433</v>
      </c>
      <c r="J26" s="25" t="s">
        <v>399</v>
      </c>
      <c r="K26" s="4" t="s">
        <v>18</v>
      </c>
      <c r="L26" s="26" t="s">
        <v>19</v>
      </c>
      <c r="M26" s="28" t="s">
        <v>403</v>
      </c>
      <c r="N26" s="9">
        <v>1920</v>
      </c>
      <c r="O26" s="9">
        <v>1080</v>
      </c>
      <c r="P26" s="7">
        <v>1.38</v>
      </c>
      <c r="Q26" s="21" t="s">
        <v>72</v>
      </c>
      <c r="R26" s="4">
        <v>0</v>
      </c>
      <c r="T26" s="12">
        <f t="shared" si="1"/>
        <v>10</v>
      </c>
      <c r="U26" s="4">
        <v>7</v>
      </c>
      <c r="V26" s="31">
        <f t="shared" si="2"/>
        <v>5.666666666666667</v>
      </c>
      <c r="W26" s="30">
        <f t="shared" si="4"/>
        <v>5.4</v>
      </c>
      <c r="X26" s="4">
        <v>10</v>
      </c>
      <c r="Y26" s="4">
        <v>0</v>
      </c>
      <c r="Z26" s="30">
        <f t="shared" si="5"/>
        <v>5.4</v>
      </c>
      <c r="AA26" s="30">
        <f t="shared" si="0"/>
        <v>1.6952173913043478</v>
      </c>
      <c r="AB26" s="30">
        <f t="shared" si="3"/>
        <v>8.3047826086956515</v>
      </c>
      <c r="AC26" s="4">
        <v>7.5</v>
      </c>
    </row>
    <row r="27" spans="1:29" x14ac:dyDescent="0.25">
      <c r="A27" s="1">
        <v>26</v>
      </c>
      <c r="B27" s="4" t="s">
        <v>54</v>
      </c>
      <c r="C27" s="10">
        <v>2019</v>
      </c>
      <c r="D27" s="6" t="s">
        <v>73</v>
      </c>
      <c r="E27" s="4">
        <v>5099</v>
      </c>
      <c r="F27" s="4" t="s">
        <v>16</v>
      </c>
      <c r="G27" s="4">
        <v>4</v>
      </c>
      <c r="H27" s="24" t="s">
        <v>74</v>
      </c>
      <c r="I27" s="24" t="s">
        <v>300</v>
      </c>
      <c r="J27" s="25" t="s">
        <v>399</v>
      </c>
      <c r="K27" s="4" t="s">
        <v>18</v>
      </c>
      <c r="L27" s="26" t="s">
        <v>414</v>
      </c>
      <c r="M27" s="27" t="s">
        <v>406</v>
      </c>
      <c r="N27" s="9">
        <v>1920</v>
      </c>
      <c r="O27" s="9">
        <v>1080</v>
      </c>
      <c r="P27" s="7">
        <v>1.38</v>
      </c>
      <c r="Q27" s="21" t="s">
        <v>75</v>
      </c>
      <c r="R27" s="4">
        <v>0</v>
      </c>
      <c r="T27" s="12">
        <f t="shared" si="1"/>
        <v>10</v>
      </c>
      <c r="U27" s="4">
        <v>7</v>
      </c>
      <c r="V27" s="31">
        <f t="shared" si="2"/>
        <v>5.666666666666667</v>
      </c>
      <c r="W27" s="30">
        <f t="shared" si="4"/>
        <v>5.4</v>
      </c>
      <c r="X27" s="4">
        <v>10</v>
      </c>
      <c r="Y27" s="4">
        <v>0</v>
      </c>
      <c r="Z27" s="30">
        <f t="shared" si="5"/>
        <v>5.4</v>
      </c>
      <c r="AA27" s="30">
        <f t="shared" si="0"/>
        <v>2.2169565217391303</v>
      </c>
      <c r="AB27" s="30">
        <f t="shared" si="3"/>
        <v>7.7830434782608702</v>
      </c>
      <c r="AC27" s="4">
        <v>7.5</v>
      </c>
    </row>
    <row r="28" spans="1:29" x14ac:dyDescent="0.25">
      <c r="A28" s="1">
        <v>27</v>
      </c>
      <c r="B28" s="4" t="s">
        <v>54</v>
      </c>
      <c r="C28" s="10">
        <v>2019</v>
      </c>
      <c r="D28" s="6" t="s">
        <v>73</v>
      </c>
      <c r="E28" s="4">
        <v>6099</v>
      </c>
      <c r="F28" s="4" t="s">
        <v>63</v>
      </c>
      <c r="G28" s="4">
        <v>4</v>
      </c>
      <c r="H28" s="24" t="s">
        <v>25</v>
      </c>
      <c r="I28" s="24" t="s">
        <v>286</v>
      </c>
      <c r="J28" s="25" t="s">
        <v>399</v>
      </c>
      <c r="K28" s="4" t="s">
        <v>18</v>
      </c>
      <c r="L28" s="26" t="s">
        <v>414</v>
      </c>
      <c r="M28" s="27" t="s">
        <v>406</v>
      </c>
      <c r="N28" s="9">
        <v>1920</v>
      </c>
      <c r="O28" s="9">
        <v>1080</v>
      </c>
      <c r="P28" s="7">
        <v>1.38</v>
      </c>
      <c r="Q28" s="21" t="s">
        <v>76</v>
      </c>
      <c r="R28" s="4">
        <v>0</v>
      </c>
      <c r="T28" s="12">
        <f t="shared" si="1"/>
        <v>10</v>
      </c>
      <c r="U28" s="4">
        <v>7</v>
      </c>
      <c r="V28" s="31">
        <f t="shared" si="2"/>
        <v>5.666666666666667</v>
      </c>
      <c r="W28" s="30">
        <f t="shared" si="4"/>
        <v>5.4</v>
      </c>
      <c r="X28" s="4">
        <v>10</v>
      </c>
      <c r="Y28" s="4">
        <v>0</v>
      </c>
      <c r="Z28" s="30">
        <f t="shared" si="5"/>
        <v>5.4</v>
      </c>
      <c r="AA28" s="30">
        <f t="shared" si="0"/>
        <v>2.6517391304347826</v>
      </c>
      <c r="AB28" s="30">
        <f t="shared" si="3"/>
        <v>7.3482608695652178</v>
      </c>
      <c r="AC28" s="4">
        <v>7.5</v>
      </c>
    </row>
    <row r="29" spans="1:29" x14ac:dyDescent="0.25">
      <c r="A29" s="1">
        <v>28</v>
      </c>
      <c r="B29" s="4" t="s">
        <v>54</v>
      </c>
      <c r="C29" s="10">
        <v>2019</v>
      </c>
      <c r="D29" s="8" t="s">
        <v>77</v>
      </c>
      <c r="E29" s="4">
        <v>4899</v>
      </c>
      <c r="F29" s="4" t="s">
        <v>16</v>
      </c>
      <c r="G29" s="4">
        <v>4</v>
      </c>
      <c r="H29" s="24" t="s">
        <v>74</v>
      </c>
      <c r="I29" s="24" t="s">
        <v>300</v>
      </c>
      <c r="J29" s="25" t="s">
        <v>399</v>
      </c>
      <c r="K29" s="4" t="s">
        <v>68</v>
      </c>
      <c r="L29" s="26" t="s">
        <v>414</v>
      </c>
      <c r="M29" s="27" t="s">
        <v>406</v>
      </c>
      <c r="N29" s="9">
        <v>1920</v>
      </c>
      <c r="O29" s="9">
        <v>1080</v>
      </c>
      <c r="P29" s="7">
        <v>1.53</v>
      </c>
      <c r="Q29" s="21" t="s">
        <v>78</v>
      </c>
      <c r="R29" s="4">
        <v>0</v>
      </c>
      <c r="T29" s="12">
        <f t="shared" si="1"/>
        <v>10</v>
      </c>
      <c r="U29" s="4">
        <v>7</v>
      </c>
      <c r="V29" s="31">
        <f t="shared" si="2"/>
        <v>5.666666666666667</v>
      </c>
      <c r="W29" s="30">
        <f t="shared" si="4"/>
        <v>4.8999999999999995</v>
      </c>
      <c r="X29" s="4">
        <v>10</v>
      </c>
      <c r="Y29" s="4">
        <v>0</v>
      </c>
      <c r="Z29" s="30">
        <f t="shared" si="5"/>
        <v>4.8999999999999995</v>
      </c>
      <c r="AA29" s="30">
        <f t="shared" si="0"/>
        <v>2.13</v>
      </c>
      <c r="AB29" s="30">
        <f t="shared" si="3"/>
        <v>7.87</v>
      </c>
      <c r="AC29" s="4">
        <v>5</v>
      </c>
    </row>
    <row r="30" spans="1:29" x14ac:dyDescent="0.25">
      <c r="A30" s="1">
        <v>29</v>
      </c>
      <c r="B30" s="4" t="s">
        <v>54</v>
      </c>
      <c r="C30" s="10">
        <v>2019</v>
      </c>
      <c r="D30" s="8" t="s">
        <v>77</v>
      </c>
      <c r="E30" s="4">
        <v>5199</v>
      </c>
      <c r="F30" s="4" t="s">
        <v>16</v>
      </c>
      <c r="G30" s="4">
        <v>4</v>
      </c>
      <c r="H30" s="24" t="s">
        <v>74</v>
      </c>
      <c r="I30" s="24" t="s">
        <v>300</v>
      </c>
      <c r="J30" s="25" t="s">
        <v>399</v>
      </c>
      <c r="K30" s="4" t="s">
        <v>18</v>
      </c>
      <c r="L30" s="26" t="s">
        <v>414</v>
      </c>
      <c r="M30" s="27" t="s">
        <v>406</v>
      </c>
      <c r="N30" s="9">
        <v>1920</v>
      </c>
      <c r="O30" s="9">
        <v>1080</v>
      </c>
      <c r="P30" s="7">
        <v>1.53</v>
      </c>
      <c r="Q30" s="21" t="s">
        <v>79</v>
      </c>
      <c r="R30" s="4">
        <v>0</v>
      </c>
      <c r="T30" s="12">
        <f t="shared" si="1"/>
        <v>10</v>
      </c>
      <c r="U30" s="4">
        <v>7</v>
      </c>
      <c r="V30" s="31">
        <f t="shared" si="2"/>
        <v>5.666666666666667</v>
      </c>
      <c r="W30" s="30">
        <f t="shared" si="4"/>
        <v>4.8999999999999995</v>
      </c>
      <c r="X30" s="4">
        <v>10</v>
      </c>
      <c r="Y30" s="4">
        <v>0</v>
      </c>
      <c r="Z30" s="30">
        <f t="shared" si="5"/>
        <v>4.8999999999999995</v>
      </c>
      <c r="AA30" s="30">
        <f t="shared" si="0"/>
        <v>2.2604347826086957</v>
      </c>
      <c r="AB30" s="30">
        <f t="shared" si="3"/>
        <v>7.7395652173913039</v>
      </c>
      <c r="AC30" s="4">
        <v>7.5</v>
      </c>
    </row>
    <row r="31" spans="1:29" x14ac:dyDescent="0.25">
      <c r="A31" s="1">
        <v>30</v>
      </c>
      <c r="B31" s="4" t="s">
        <v>54</v>
      </c>
      <c r="C31" s="10">
        <v>2019</v>
      </c>
      <c r="D31" s="8" t="s">
        <v>77</v>
      </c>
      <c r="E31" s="4">
        <v>5899</v>
      </c>
      <c r="F31" s="4" t="s">
        <v>63</v>
      </c>
      <c r="G31" s="4">
        <v>4</v>
      </c>
      <c r="H31" s="24" t="s">
        <v>25</v>
      </c>
      <c r="I31" s="24" t="s">
        <v>286</v>
      </c>
      <c r="J31" s="25" t="s">
        <v>399</v>
      </c>
      <c r="K31" s="4" t="s">
        <v>18</v>
      </c>
      <c r="L31" s="26" t="s">
        <v>414</v>
      </c>
      <c r="M31" s="27" t="s">
        <v>406</v>
      </c>
      <c r="N31" s="9">
        <v>1920</v>
      </c>
      <c r="O31" s="9">
        <v>1080</v>
      </c>
      <c r="P31" s="7">
        <v>1.53</v>
      </c>
      <c r="Q31" s="21" t="s">
        <v>80</v>
      </c>
      <c r="R31" s="4">
        <v>0</v>
      </c>
      <c r="T31" s="12">
        <f t="shared" si="1"/>
        <v>10</v>
      </c>
      <c r="U31" s="4">
        <v>7</v>
      </c>
      <c r="V31" s="31">
        <f t="shared" si="2"/>
        <v>5.666666666666667</v>
      </c>
      <c r="W31" s="30">
        <f t="shared" si="4"/>
        <v>4.8999999999999995</v>
      </c>
      <c r="X31" s="4">
        <v>10</v>
      </c>
      <c r="Y31" s="4">
        <v>0</v>
      </c>
      <c r="Z31" s="30">
        <f t="shared" si="5"/>
        <v>4.8999999999999995</v>
      </c>
      <c r="AA31" s="30">
        <f t="shared" si="0"/>
        <v>2.5647826086956522</v>
      </c>
      <c r="AB31" s="30">
        <f t="shared" si="3"/>
        <v>7.4352173913043478</v>
      </c>
      <c r="AC31" s="4">
        <v>7.5</v>
      </c>
    </row>
    <row r="32" spans="1:29" x14ac:dyDescent="0.25">
      <c r="A32" s="1">
        <v>31</v>
      </c>
      <c r="B32" s="4" t="s">
        <v>54</v>
      </c>
      <c r="C32" s="10">
        <v>2019</v>
      </c>
      <c r="D32" s="13" t="s">
        <v>81</v>
      </c>
      <c r="E32" s="4">
        <v>5499</v>
      </c>
      <c r="F32" s="4" t="s">
        <v>63</v>
      </c>
      <c r="G32" s="4">
        <v>4</v>
      </c>
      <c r="H32" s="24" t="s">
        <v>58</v>
      </c>
      <c r="I32" s="24" t="s">
        <v>300</v>
      </c>
      <c r="J32" s="25" t="s">
        <v>399</v>
      </c>
      <c r="K32" s="22" t="s">
        <v>68</v>
      </c>
      <c r="L32" s="26" t="s">
        <v>414</v>
      </c>
      <c r="M32" s="27" t="s">
        <v>406</v>
      </c>
      <c r="N32" s="9">
        <v>1920</v>
      </c>
      <c r="O32" s="9">
        <v>1080</v>
      </c>
      <c r="P32" s="7">
        <v>1.7</v>
      </c>
      <c r="Q32" s="21" t="s">
        <v>82</v>
      </c>
      <c r="R32" s="4">
        <v>0</v>
      </c>
      <c r="T32" s="12">
        <f t="shared" si="1"/>
        <v>10</v>
      </c>
      <c r="U32" s="4">
        <v>7</v>
      </c>
      <c r="V32" s="31">
        <f t="shared" si="2"/>
        <v>5.666666666666667</v>
      </c>
      <c r="W32" s="30">
        <f t="shared" si="4"/>
        <v>4.333333333333333</v>
      </c>
      <c r="X32" s="4">
        <v>10</v>
      </c>
      <c r="Y32" s="4">
        <v>0</v>
      </c>
      <c r="Z32" s="30">
        <f t="shared" si="5"/>
        <v>4.333333333333333</v>
      </c>
      <c r="AA32" s="30">
        <f t="shared" si="0"/>
        <v>2.3908695652173915</v>
      </c>
      <c r="AB32" s="30">
        <f t="shared" si="3"/>
        <v>7.6091304347826085</v>
      </c>
      <c r="AC32" s="4">
        <v>5</v>
      </c>
    </row>
    <row r="33" spans="1:29" x14ac:dyDescent="0.25">
      <c r="A33" s="1">
        <v>32</v>
      </c>
      <c r="B33" s="4" t="s">
        <v>54</v>
      </c>
      <c r="C33" s="5">
        <v>2020</v>
      </c>
      <c r="D33" s="13" t="s">
        <v>81</v>
      </c>
      <c r="E33" s="4">
        <v>5499</v>
      </c>
      <c r="F33" s="4" t="s">
        <v>63</v>
      </c>
      <c r="G33" s="4">
        <v>4</v>
      </c>
      <c r="H33" s="24" t="s">
        <v>74</v>
      </c>
      <c r="I33" s="24" t="s">
        <v>300</v>
      </c>
      <c r="J33" s="25" t="s">
        <v>399</v>
      </c>
      <c r="K33" s="4" t="s">
        <v>18</v>
      </c>
      <c r="L33" s="26" t="s">
        <v>83</v>
      </c>
      <c r="M33" s="28" t="s">
        <v>404</v>
      </c>
      <c r="N33" s="9">
        <v>1920</v>
      </c>
      <c r="O33" s="9">
        <v>1080</v>
      </c>
      <c r="P33" s="7">
        <v>1.75</v>
      </c>
      <c r="Q33" s="21" t="s">
        <v>84</v>
      </c>
      <c r="R33" s="4">
        <v>0</v>
      </c>
      <c r="T33" s="12">
        <f t="shared" si="1"/>
        <v>10</v>
      </c>
      <c r="U33" s="4">
        <v>7</v>
      </c>
      <c r="V33" s="31">
        <f t="shared" si="2"/>
        <v>5.666666666666667</v>
      </c>
      <c r="W33" s="30">
        <f t="shared" si="4"/>
        <v>4.166666666666667</v>
      </c>
      <c r="X33" s="4">
        <v>10</v>
      </c>
      <c r="Y33" s="4">
        <v>0</v>
      </c>
      <c r="Z33" s="30">
        <f t="shared" si="5"/>
        <v>4.166666666666667</v>
      </c>
      <c r="AA33" s="30">
        <f t="shared" si="0"/>
        <v>2.3908695652173915</v>
      </c>
      <c r="AB33" s="30">
        <f t="shared" si="3"/>
        <v>7.6091304347826085</v>
      </c>
      <c r="AC33" s="4">
        <v>7.5</v>
      </c>
    </row>
    <row r="34" spans="1:29" x14ac:dyDescent="0.25">
      <c r="A34" s="1">
        <v>33</v>
      </c>
      <c r="B34" s="4" t="s">
        <v>54</v>
      </c>
      <c r="C34" s="5">
        <v>2020</v>
      </c>
      <c r="D34" s="13" t="s">
        <v>81</v>
      </c>
      <c r="E34" s="4">
        <v>6699</v>
      </c>
      <c r="F34" s="4" t="s">
        <v>63</v>
      </c>
      <c r="G34" s="4">
        <v>4</v>
      </c>
      <c r="H34" s="24" t="s">
        <v>25</v>
      </c>
      <c r="I34" s="24" t="s">
        <v>286</v>
      </c>
      <c r="J34" s="25" t="s">
        <v>399</v>
      </c>
      <c r="K34" s="4" t="s">
        <v>18</v>
      </c>
      <c r="L34" s="26" t="s">
        <v>416</v>
      </c>
      <c r="M34" s="28" t="s">
        <v>404</v>
      </c>
      <c r="N34" s="9">
        <v>1920</v>
      </c>
      <c r="O34" s="9">
        <v>1080</v>
      </c>
      <c r="P34" s="7">
        <v>1.75</v>
      </c>
      <c r="Q34" s="21" t="s">
        <v>85</v>
      </c>
      <c r="R34" s="4">
        <v>0</v>
      </c>
      <c r="T34" s="12">
        <f t="shared" si="1"/>
        <v>10</v>
      </c>
      <c r="U34" s="4">
        <v>7</v>
      </c>
      <c r="V34" s="31">
        <f t="shared" si="2"/>
        <v>5.666666666666667</v>
      </c>
      <c r="W34" s="30">
        <f t="shared" si="4"/>
        <v>4.166666666666667</v>
      </c>
      <c r="X34" s="4">
        <v>10</v>
      </c>
      <c r="Y34" s="4">
        <v>0</v>
      </c>
      <c r="Z34" s="30">
        <f t="shared" si="5"/>
        <v>4.166666666666667</v>
      </c>
      <c r="AA34" s="30">
        <f t="shared" ref="AA34:AA65" si="6">(E34*1/2300)</f>
        <v>2.9126086956521737</v>
      </c>
      <c r="AB34" s="30">
        <f t="shared" si="3"/>
        <v>7.0873913043478263</v>
      </c>
      <c r="AC34" s="4">
        <v>7.5</v>
      </c>
    </row>
    <row r="35" spans="1:29" x14ac:dyDescent="0.25">
      <c r="A35" s="1">
        <v>34</v>
      </c>
      <c r="B35" s="4" t="s">
        <v>54</v>
      </c>
      <c r="C35" s="5">
        <v>2020</v>
      </c>
      <c r="D35" s="8" t="s">
        <v>86</v>
      </c>
      <c r="E35" s="4">
        <v>3599</v>
      </c>
      <c r="F35" s="4" t="s">
        <v>16</v>
      </c>
      <c r="G35" s="4">
        <v>6</v>
      </c>
      <c r="H35" s="24" t="s">
        <v>146</v>
      </c>
      <c r="I35" s="24" t="s">
        <v>431</v>
      </c>
      <c r="J35" s="25" t="s">
        <v>399</v>
      </c>
      <c r="K35" s="4" t="s">
        <v>68</v>
      </c>
      <c r="L35" s="26" t="s">
        <v>19</v>
      </c>
      <c r="M35" s="28" t="s">
        <v>403</v>
      </c>
      <c r="N35" s="9">
        <v>1920</v>
      </c>
      <c r="O35" s="9">
        <v>1080</v>
      </c>
      <c r="P35" s="7">
        <v>1.38</v>
      </c>
      <c r="Q35" s="21" t="s">
        <v>87</v>
      </c>
      <c r="R35" s="4">
        <v>0</v>
      </c>
      <c r="T35" s="12">
        <f t="shared" si="1"/>
        <v>10</v>
      </c>
      <c r="U35" s="4">
        <v>7</v>
      </c>
      <c r="V35" s="31">
        <f t="shared" si="2"/>
        <v>5.666666666666667</v>
      </c>
      <c r="W35" s="30">
        <f t="shared" si="4"/>
        <v>5.4</v>
      </c>
      <c r="X35" s="4">
        <v>10</v>
      </c>
      <c r="Y35" s="4">
        <v>0</v>
      </c>
      <c r="Z35" s="30">
        <f t="shared" si="5"/>
        <v>5.4</v>
      </c>
      <c r="AA35" s="30">
        <f t="shared" si="6"/>
        <v>1.5647826086956522</v>
      </c>
      <c r="AB35" s="30">
        <f t="shared" si="3"/>
        <v>8.4352173913043487</v>
      </c>
      <c r="AC35" s="4">
        <v>5</v>
      </c>
    </row>
    <row r="36" spans="1:29" x14ac:dyDescent="0.25">
      <c r="A36" s="1">
        <v>35</v>
      </c>
      <c r="B36" s="4" t="s">
        <v>54</v>
      </c>
      <c r="C36" s="5">
        <v>2020</v>
      </c>
      <c r="D36" s="8" t="s">
        <v>86</v>
      </c>
      <c r="E36" s="4">
        <v>3999</v>
      </c>
      <c r="F36" s="4" t="s">
        <v>16</v>
      </c>
      <c r="G36" s="4">
        <v>6</v>
      </c>
      <c r="H36" s="24" t="s">
        <v>146</v>
      </c>
      <c r="I36" s="24" t="s">
        <v>431</v>
      </c>
      <c r="J36" s="25" t="s">
        <v>399</v>
      </c>
      <c r="K36" s="4" t="s">
        <v>18</v>
      </c>
      <c r="L36" s="26" t="s">
        <v>19</v>
      </c>
      <c r="M36" s="28" t="s">
        <v>403</v>
      </c>
      <c r="N36" s="9">
        <v>1920</v>
      </c>
      <c r="O36" s="9">
        <v>1080</v>
      </c>
      <c r="P36" s="7">
        <v>1.38</v>
      </c>
      <c r="Q36" s="21" t="s">
        <v>88</v>
      </c>
      <c r="R36" s="4">
        <v>0</v>
      </c>
      <c r="T36" s="12">
        <f t="shared" si="1"/>
        <v>10</v>
      </c>
      <c r="U36" s="4">
        <v>7</v>
      </c>
      <c r="V36" s="31">
        <f t="shared" si="2"/>
        <v>5.666666666666667</v>
      </c>
      <c r="W36" s="30">
        <f t="shared" si="4"/>
        <v>5.4</v>
      </c>
      <c r="X36" s="4">
        <v>10</v>
      </c>
      <c r="Y36" s="4">
        <v>0</v>
      </c>
      <c r="Z36" s="30">
        <f t="shared" si="5"/>
        <v>5.4</v>
      </c>
      <c r="AA36" s="30">
        <f t="shared" si="6"/>
        <v>1.738695652173913</v>
      </c>
      <c r="AB36" s="30">
        <f t="shared" si="3"/>
        <v>8.261304347826087</v>
      </c>
      <c r="AC36" s="4">
        <v>7.5</v>
      </c>
    </row>
    <row r="37" spans="1:29" x14ac:dyDescent="0.25">
      <c r="A37" s="1">
        <v>36</v>
      </c>
      <c r="B37" s="4" t="s">
        <v>54</v>
      </c>
      <c r="C37" s="5">
        <v>2020</v>
      </c>
      <c r="D37" s="8" t="s">
        <v>86</v>
      </c>
      <c r="E37" s="4">
        <v>4499</v>
      </c>
      <c r="F37" s="4" t="s">
        <v>63</v>
      </c>
      <c r="G37" s="4">
        <v>8</v>
      </c>
      <c r="H37" s="24" t="s">
        <v>89</v>
      </c>
      <c r="I37" s="24" t="s">
        <v>432</v>
      </c>
      <c r="J37" s="25" t="s">
        <v>399</v>
      </c>
      <c r="K37" s="4" t="s">
        <v>18</v>
      </c>
      <c r="L37" s="26" t="s">
        <v>19</v>
      </c>
      <c r="M37" s="28" t="s">
        <v>403</v>
      </c>
      <c r="N37" s="9">
        <v>1920</v>
      </c>
      <c r="O37" s="9">
        <v>1080</v>
      </c>
      <c r="P37" s="7">
        <v>1.38</v>
      </c>
      <c r="Q37" s="21" t="s">
        <v>90</v>
      </c>
      <c r="R37" s="4">
        <v>0</v>
      </c>
      <c r="T37" s="12">
        <f t="shared" si="1"/>
        <v>10</v>
      </c>
      <c r="U37" s="4">
        <v>7</v>
      </c>
      <c r="V37" s="31">
        <f t="shared" si="2"/>
        <v>5.666666666666667</v>
      </c>
      <c r="W37" s="30">
        <f t="shared" si="4"/>
        <v>5.4</v>
      </c>
      <c r="X37" s="4">
        <v>10</v>
      </c>
      <c r="Y37" s="4">
        <v>0</v>
      </c>
      <c r="Z37" s="30">
        <f t="shared" si="5"/>
        <v>5.4</v>
      </c>
      <c r="AA37" s="30">
        <f t="shared" si="6"/>
        <v>1.9560869565217391</v>
      </c>
      <c r="AB37" s="30">
        <f t="shared" si="3"/>
        <v>8.0439130434782609</v>
      </c>
      <c r="AC37" s="4">
        <v>7.5</v>
      </c>
    </row>
    <row r="38" spans="1:29" x14ac:dyDescent="0.25">
      <c r="A38" s="1">
        <v>37</v>
      </c>
      <c r="B38" s="4" t="s">
        <v>54</v>
      </c>
      <c r="C38" s="5">
        <v>2020</v>
      </c>
      <c r="D38" s="6" t="s">
        <v>91</v>
      </c>
      <c r="E38" s="4">
        <v>4699</v>
      </c>
      <c r="F38" s="4" t="s">
        <v>16</v>
      </c>
      <c r="G38" s="4">
        <v>6</v>
      </c>
      <c r="H38" s="24" t="s">
        <v>92</v>
      </c>
      <c r="I38" s="24" t="s">
        <v>431</v>
      </c>
      <c r="J38" s="25" t="s">
        <v>399</v>
      </c>
      <c r="K38" s="4" t="s">
        <v>18</v>
      </c>
      <c r="L38" s="26" t="s">
        <v>19</v>
      </c>
      <c r="M38" s="28" t="s">
        <v>403</v>
      </c>
      <c r="N38" s="9">
        <v>1920</v>
      </c>
      <c r="O38" s="9">
        <v>1080</v>
      </c>
      <c r="P38" s="7">
        <v>1.7</v>
      </c>
      <c r="Q38" s="21" t="s">
        <v>93</v>
      </c>
      <c r="R38" s="4">
        <v>0</v>
      </c>
      <c r="T38" s="12">
        <f t="shared" si="1"/>
        <v>10</v>
      </c>
      <c r="U38" s="4">
        <v>7</v>
      </c>
      <c r="V38" s="31">
        <f t="shared" si="2"/>
        <v>5.666666666666667</v>
      </c>
      <c r="W38" s="30">
        <f t="shared" si="4"/>
        <v>4.333333333333333</v>
      </c>
      <c r="X38" s="4">
        <v>10</v>
      </c>
      <c r="Y38" s="4">
        <v>0</v>
      </c>
      <c r="Z38" s="30">
        <f t="shared" si="5"/>
        <v>4.333333333333333</v>
      </c>
      <c r="AA38" s="30">
        <f t="shared" si="6"/>
        <v>2.0430434782608695</v>
      </c>
      <c r="AB38" s="30">
        <f t="shared" si="3"/>
        <v>7.95695652173913</v>
      </c>
      <c r="AC38" s="4">
        <v>7.5</v>
      </c>
    </row>
    <row r="39" spans="1:29" x14ac:dyDescent="0.25">
      <c r="A39" s="1">
        <v>38</v>
      </c>
      <c r="B39" s="4" t="s">
        <v>54</v>
      </c>
      <c r="C39" s="5">
        <v>2020</v>
      </c>
      <c r="D39" s="6" t="s">
        <v>91</v>
      </c>
      <c r="E39" s="4">
        <v>5199</v>
      </c>
      <c r="F39" s="4" t="s">
        <v>63</v>
      </c>
      <c r="G39" s="4">
        <v>8</v>
      </c>
      <c r="H39" s="24" t="s">
        <v>94</v>
      </c>
      <c r="I39" s="24" t="s">
        <v>432</v>
      </c>
      <c r="J39" s="25" t="s">
        <v>398</v>
      </c>
      <c r="K39" s="4" t="s">
        <v>18</v>
      </c>
      <c r="L39" s="26" t="s">
        <v>19</v>
      </c>
      <c r="M39" s="28" t="s">
        <v>403</v>
      </c>
      <c r="N39" s="9">
        <v>1920</v>
      </c>
      <c r="O39" s="9">
        <v>1080</v>
      </c>
      <c r="P39" s="7">
        <v>1.7</v>
      </c>
      <c r="Q39" s="21" t="s">
        <v>95</v>
      </c>
      <c r="R39" s="4">
        <v>5</v>
      </c>
      <c r="T39" s="12">
        <f t="shared" si="1"/>
        <v>5</v>
      </c>
      <c r="U39" s="4">
        <v>10</v>
      </c>
      <c r="V39" s="31">
        <f t="shared" si="2"/>
        <v>6.666666666666667</v>
      </c>
      <c r="W39" s="30">
        <f t="shared" si="4"/>
        <v>4.333333333333333</v>
      </c>
      <c r="X39" s="4">
        <v>5</v>
      </c>
      <c r="Y39" s="4">
        <v>5</v>
      </c>
      <c r="Z39" s="30">
        <f t="shared" si="5"/>
        <v>4.333333333333333</v>
      </c>
      <c r="AA39" s="30">
        <f t="shared" si="6"/>
        <v>2.2604347826086957</v>
      </c>
      <c r="AB39" s="30">
        <f t="shared" si="3"/>
        <v>7.7395652173913039</v>
      </c>
      <c r="AC39" s="4">
        <v>7.5</v>
      </c>
    </row>
    <row r="40" spans="1:29" x14ac:dyDescent="0.25">
      <c r="A40" s="1">
        <v>39</v>
      </c>
      <c r="B40" s="4" t="s">
        <v>54</v>
      </c>
      <c r="C40" s="5">
        <v>2020</v>
      </c>
      <c r="D40" s="8" t="s">
        <v>96</v>
      </c>
      <c r="E40" s="4">
        <v>3599</v>
      </c>
      <c r="F40" s="4" t="s">
        <v>16</v>
      </c>
      <c r="G40" s="4">
        <v>6</v>
      </c>
      <c r="H40" s="24" t="s">
        <v>146</v>
      </c>
      <c r="I40" s="24" t="s">
        <v>431</v>
      </c>
      <c r="J40" s="25" t="s">
        <v>399</v>
      </c>
      <c r="K40" s="4" t="s">
        <v>68</v>
      </c>
      <c r="L40" s="26" t="s">
        <v>19</v>
      </c>
      <c r="M40" s="28" t="s">
        <v>403</v>
      </c>
      <c r="N40" s="9">
        <v>1920</v>
      </c>
      <c r="O40" s="9">
        <v>1080</v>
      </c>
      <c r="P40" s="7">
        <v>1.53</v>
      </c>
      <c r="Q40" s="21" t="s">
        <v>97</v>
      </c>
      <c r="R40" s="4">
        <v>0</v>
      </c>
      <c r="T40" s="12">
        <f t="shared" si="1"/>
        <v>10</v>
      </c>
      <c r="U40" s="4">
        <v>7</v>
      </c>
      <c r="V40" s="31">
        <f t="shared" si="2"/>
        <v>5.666666666666667</v>
      </c>
      <c r="W40" s="30">
        <f t="shared" si="4"/>
        <v>4.8999999999999995</v>
      </c>
      <c r="X40" s="4">
        <v>10</v>
      </c>
      <c r="Y40" s="4">
        <v>0</v>
      </c>
      <c r="Z40" s="30">
        <f t="shared" si="5"/>
        <v>4.8999999999999995</v>
      </c>
      <c r="AA40" s="30">
        <f t="shared" si="6"/>
        <v>1.5647826086956522</v>
      </c>
      <c r="AB40" s="30">
        <f t="shared" si="3"/>
        <v>8.4352173913043487</v>
      </c>
      <c r="AC40" s="4">
        <v>5</v>
      </c>
    </row>
    <row r="41" spans="1:29" x14ac:dyDescent="0.25">
      <c r="A41" s="1">
        <v>40</v>
      </c>
      <c r="B41" s="4" t="s">
        <v>54</v>
      </c>
      <c r="C41" s="5">
        <v>2020</v>
      </c>
      <c r="D41" s="8" t="s">
        <v>96</v>
      </c>
      <c r="E41" s="4">
        <v>4199</v>
      </c>
      <c r="F41" s="4" t="s">
        <v>16</v>
      </c>
      <c r="G41" s="4">
        <v>6</v>
      </c>
      <c r="H41" s="24" t="s">
        <v>146</v>
      </c>
      <c r="I41" s="24" t="s">
        <v>431</v>
      </c>
      <c r="J41" s="25" t="s">
        <v>399</v>
      </c>
      <c r="K41" s="4" t="s">
        <v>18</v>
      </c>
      <c r="L41" s="26" t="s">
        <v>19</v>
      </c>
      <c r="M41" s="28" t="s">
        <v>403</v>
      </c>
      <c r="N41" s="9">
        <v>1920</v>
      </c>
      <c r="O41" s="9">
        <v>1080</v>
      </c>
      <c r="P41" s="7">
        <v>1.53</v>
      </c>
      <c r="Q41" s="21" t="s">
        <v>98</v>
      </c>
      <c r="R41" s="4">
        <v>0</v>
      </c>
      <c r="T41" s="12">
        <f t="shared" si="1"/>
        <v>10</v>
      </c>
      <c r="U41" s="4">
        <v>7</v>
      </c>
      <c r="V41" s="31">
        <f t="shared" si="2"/>
        <v>5.666666666666667</v>
      </c>
      <c r="W41" s="30">
        <f t="shared" si="4"/>
        <v>4.8999999999999995</v>
      </c>
      <c r="X41" s="4">
        <v>10</v>
      </c>
      <c r="Y41" s="4">
        <v>0</v>
      </c>
      <c r="Z41" s="30">
        <f t="shared" si="5"/>
        <v>4.8999999999999995</v>
      </c>
      <c r="AA41" s="30">
        <f t="shared" si="6"/>
        <v>1.8256521739130436</v>
      </c>
      <c r="AB41" s="30">
        <f t="shared" si="3"/>
        <v>8.1743478260869562</v>
      </c>
      <c r="AC41" s="4">
        <v>7.5</v>
      </c>
    </row>
    <row r="42" spans="1:29" x14ac:dyDescent="0.25">
      <c r="A42" s="1">
        <v>41</v>
      </c>
      <c r="B42" s="4" t="s">
        <v>54</v>
      </c>
      <c r="C42" s="5">
        <v>2020</v>
      </c>
      <c r="D42" s="8" t="s">
        <v>96</v>
      </c>
      <c r="E42" s="4">
        <v>4699</v>
      </c>
      <c r="F42" s="4" t="s">
        <v>63</v>
      </c>
      <c r="G42" s="4">
        <v>8</v>
      </c>
      <c r="H42" s="24" t="s">
        <v>99</v>
      </c>
      <c r="I42" s="24" t="s">
        <v>432</v>
      </c>
      <c r="J42" s="25" t="s">
        <v>399</v>
      </c>
      <c r="K42" s="4" t="s">
        <v>18</v>
      </c>
      <c r="L42" s="26" t="s">
        <v>19</v>
      </c>
      <c r="M42" s="28" t="s">
        <v>403</v>
      </c>
      <c r="N42" s="9">
        <v>1920</v>
      </c>
      <c r="O42" s="9">
        <v>1080</v>
      </c>
      <c r="P42" s="7">
        <v>1.53</v>
      </c>
      <c r="Q42" s="21" t="s">
        <v>100</v>
      </c>
      <c r="R42" s="4">
        <v>0</v>
      </c>
      <c r="T42" s="12">
        <f t="shared" si="1"/>
        <v>10</v>
      </c>
      <c r="U42" s="4">
        <v>7</v>
      </c>
      <c r="V42" s="31">
        <f t="shared" si="2"/>
        <v>5.666666666666667</v>
      </c>
      <c r="W42" s="30">
        <f t="shared" si="4"/>
        <v>4.8999999999999995</v>
      </c>
      <c r="X42" s="4">
        <v>10</v>
      </c>
      <c r="Y42" s="4">
        <v>0</v>
      </c>
      <c r="Z42" s="30">
        <f t="shared" si="5"/>
        <v>4.8999999999999995</v>
      </c>
      <c r="AA42" s="30">
        <f t="shared" si="6"/>
        <v>2.0430434782608695</v>
      </c>
      <c r="AB42" s="30">
        <f t="shared" si="3"/>
        <v>7.95695652173913</v>
      </c>
      <c r="AC42" s="4">
        <v>7.5</v>
      </c>
    </row>
    <row r="43" spans="1:29" x14ac:dyDescent="0.25">
      <c r="A43" s="1">
        <v>42</v>
      </c>
      <c r="B43" s="4" t="s">
        <v>101</v>
      </c>
      <c r="C43" s="5">
        <v>2020</v>
      </c>
      <c r="D43" s="13" t="s">
        <v>102</v>
      </c>
      <c r="E43" s="4">
        <v>7999</v>
      </c>
      <c r="F43" s="4" t="s">
        <v>103</v>
      </c>
      <c r="G43" s="4">
        <v>2</v>
      </c>
      <c r="H43" s="23" t="s">
        <v>104</v>
      </c>
      <c r="I43" s="23" t="s">
        <v>104</v>
      </c>
      <c r="J43" s="25" t="s">
        <v>400</v>
      </c>
      <c r="K43" s="4" t="s">
        <v>68</v>
      </c>
      <c r="L43" s="26" t="s">
        <v>405</v>
      </c>
      <c r="M43" s="28" t="s">
        <v>403</v>
      </c>
      <c r="N43" s="9">
        <v>2560</v>
      </c>
      <c r="O43" s="9">
        <v>1600</v>
      </c>
      <c r="P43" s="14">
        <v>1.29</v>
      </c>
      <c r="Q43" s="21" t="s">
        <v>105</v>
      </c>
      <c r="R43" s="4">
        <v>0</v>
      </c>
      <c r="T43" s="12">
        <f t="shared" si="1"/>
        <v>10</v>
      </c>
      <c r="U43" s="4">
        <v>0</v>
      </c>
      <c r="V43" s="31">
        <f t="shared" si="2"/>
        <v>3.3333333333333335</v>
      </c>
      <c r="W43" s="30">
        <f t="shared" si="4"/>
        <v>5.7</v>
      </c>
      <c r="X43" s="4">
        <v>10</v>
      </c>
      <c r="Y43" s="4">
        <v>0</v>
      </c>
      <c r="Z43" s="30">
        <f t="shared" si="5"/>
        <v>5.7</v>
      </c>
      <c r="AA43" s="30">
        <f t="shared" si="6"/>
        <v>3.4778260869565218</v>
      </c>
      <c r="AB43" s="30">
        <f t="shared" si="3"/>
        <v>6.5221739130434777</v>
      </c>
      <c r="AC43" s="4">
        <v>5</v>
      </c>
    </row>
    <row r="44" spans="1:29" x14ac:dyDescent="0.25">
      <c r="A44" s="1">
        <v>43</v>
      </c>
      <c r="B44" s="4" t="s">
        <v>101</v>
      </c>
      <c r="C44" s="5">
        <v>2020</v>
      </c>
      <c r="D44" s="13" t="s">
        <v>102</v>
      </c>
      <c r="E44" s="4">
        <v>9999</v>
      </c>
      <c r="F44" s="4" t="s">
        <v>103</v>
      </c>
      <c r="G44" s="4">
        <v>4</v>
      </c>
      <c r="H44" s="23" t="s">
        <v>106</v>
      </c>
      <c r="I44" s="23" t="s">
        <v>106</v>
      </c>
      <c r="J44" s="25" t="s">
        <v>399</v>
      </c>
      <c r="K44" s="4" t="s">
        <v>18</v>
      </c>
      <c r="L44" s="26" t="s">
        <v>405</v>
      </c>
      <c r="M44" s="28" t="s">
        <v>403</v>
      </c>
      <c r="N44" s="9">
        <v>2560</v>
      </c>
      <c r="O44" s="9">
        <v>1600</v>
      </c>
      <c r="P44" s="14">
        <v>1.29</v>
      </c>
      <c r="Q44" s="21" t="s">
        <v>105</v>
      </c>
      <c r="R44" s="4">
        <v>0</v>
      </c>
      <c r="T44" s="12">
        <f t="shared" si="1"/>
        <v>10</v>
      </c>
      <c r="U44" s="4">
        <v>7</v>
      </c>
      <c r="V44" s="31">
        <f t="shared" si="2"/>
        <v>5.666666666666667</v>
      </c>
      <c r="W44" s="30">
        <f t="shared" si="4"/>
        <v>5.7</v>
      </c>
      <c r="X44" s="4">
        <v>10</v>
      </c>
      <c r="Y44" s="4">
        <v>0</v>
      </c>
      <c r="Z44" s="30">
        <f t="shared" si="5"/>
        <v>5.7</v>
      </c>
      <c r="AA44" s="30">
        <f t="shared" si="6"/>
        <v>4.3473913043478261</v>
      </c>
      <c r="AB44" s="30">
        <f t="shared" si="3"/>
        <v>5.6526086956521739</v>
      </c>
      <c r="AC44" s="4">
        <v>7.5</v>
      </c>
    </row>
    <row r="45" spans="1:29" x14ac:dyDescent="0.25">
      <c r="A45" s="1">
        <v>44</v>
      </c>
      <c r="B45" s="4" t="s">
        <v>101</v>
      </c>
      <c r="C45" s="5">
        <v>2020</v>
      </c>
      <c r="D45" s="8" t="s">
        <v>107</v>
      </c>
      <c r="E45" s="4">
        <v>9999</v>
      </c>
      <c r="F45" s="4" t="s">
        <v>16</v>
      </c>
      <c r="G45" s="4">
        <v>4</v>
      </c>
      <c r="H45" s="23" t="s">
        <v>106</v>
      </c>
      <c r="I45" s="23" t="s">
        <v>106</v>
      </c>
      <c r="J45" s="25" t="s">
        <v>399</v>
      </c>
      <c r="K45" s="4" t="s">
        <v>68</v>
      </c>
      <c r="L45" s="26" t="s">
        <v>405</v>
      </c>
      <c r="M45" s="28" t="s">
        <v>403</v>
      </c>
      <c r="N45" s="9">
        <v>2560</v>
      </c>
      <c r="O45" s="9">
        <v>1600</v>
      </c>
      <c r="P45" s="7">
        <v>1.4</v>
      </c>
      <c r="Q45" s="21" t="s">
        <v>108</v>
      </c>
      <c r="R45" s="4">
        <v>0</v>
      </c>
      <c r="T45" s="12">
        <f t="shared" si="1"/>
        <v>10</v>
      </c>
      <c r="U45" s="4">
        <v>7</v>
      </c>
      <c r="V45" s="31">
        <f t="shared" si="2"/>
        <v>5.666666666666667</v>
      </c>
      <c r="W45" s="30">
        <f t="shared" si="4"/>
        <v>5.333333333333333</v>
      </c>
      <c r="X45" s="4">
        <v>10</v>
      </c>
      <c r="Y45" s="4">
        <v>0</v>
      </c>
      <c r="Z45" s="30">
        <f t="shared" si="5"/>
        <v>5.333333333333333</v>
      </c>
      <c r="AA45" s="30">
        <f t="shared" si="6"/>
        <v>4.3473913043478261</v>
      </c>
      <c r="AB45" s="30">
        <f t="shared" si="3"/>
        <v>5.6526086956521739</v>
      </c>
      <c r="AC45" s="4">
        <v>5</v>
      </c>
    </row>
    <row r="46" spans="1:29" x14ac:dyDescent="0.25">
      <c r="A46" s="1">
        <v>45</v>
      </c>
      <c r="B46" s="4" t="s">
        <v>101</v>
      </c>
      <c r="C46" s="5">
        <v>2020</v>
      </c>
      <c r="D46" s="8" t="s">
        <v>107</v>
      </c>
      <c r="E46" s="4">
        <v>11499</v>
      </c>
      <c r="F46" s="4" t="s">
        <v>16</v>
      </c>
      <c r="G46" s="4">
        <v>4</v>
      </c>
      <c r="H46" s="23" t="s">
        <v>106</v>
      </c>
      <c r="I46" s="23" t="s">
        <v>106</v>
      </c>
      <c r="J46" s="25" t="s">
        <v>399</v>
      </c>
      <c r="K46" s="4" t="s">
        <v>18</v>
      </c>
      <c r="L46" s="26" t="s">
        <v>405</v>
      </c>
      <c r="M46" s="28" t="s">
        <v>403</v>
      </c>
      <c r="N46" s="9">
        <v>2560</v>
      </c>
      <c r="O46" s="9">
        <v>1600</v>
      </c>
      <c r="P46" s="7">
        <v>1.4</v>
      </c>
      <c r="Q46" s="21" t="s">
        <v>109</v>
      </c>
      <c r="R46" s="4">
        <v>0</v>
      </c>
      <c r="T46" s="12">
        <f t="shared" si="1"/>
        <v>10</v>
      </c>
      <c r="U46" s="4">
        <v>7</v>
      </c>
      <c r="V46" s="31">
        <f t="shared" si="2"/>
        <v>5.666666666666667</v>
      </c>
      <c r="W46" s="30">
        <f t="shared" si="4"/>
        <v>5.333333333333333</v>
      </c>
      <c r="X46" s="4">
        <v>10</v>
      </c>
      <c r="Y46" s="4">
        <v>0</v>
      </c>
      <c r="Z46" s="30">
        <f t="shared" si="5"/>
        <v>5.333333333333333</v>
      </c>
      <c r="AA46" s="30">
        <f t="shared" si="6"/>
        <v>4.9995652173913046</v>
      </c>
      <c r="AB46" s="30">
        <f t="shared" si="3"/>
        <v>5.0004347826086954</v>
      </c>
      <c r="AC46" s="4">
        <v>7.5</v>
      </c>
    </row>
    <row r="47" spans="1:29" x14ac:dyDescent="0.25">
      <c r="A47" s="1">
        <v>46</v>
      </c>
      <c r="B47" s="4" t="s">
        <v>101</v>
      </c>
      <c r="C47" s="10">
        <v>2019</v>
      </c>
      <c r="D47" s="6" t="s">
        <v>110</v>
      </c>
      <c r="E47" s="12">
        <v>18999</v>
      </c>
      <c r="F47" s="4" t="s">
        <v>16</v>
      </c>
      <c r="G47" s="4">
        <v>6</v>
      </c>
      <c r="H47" s="23" t="s">
        <v>111</v>
      </c>
      <c r="I47" s="23" t="s">
        <v>111</v>
      </c>
      <c r="J47" s="25" t="s">
        <v>398</v>
      </c>
      <c r="K47" s="4" t="s">
        <v>18</v>
      </c>
      <c r="L47" s="26" t="s">
        <v>112</v>
      </c>
      <c r="M47" s="28" t="s">
        <v>404</v>
      </c>
      <c r="N47" s="9">
        <v>3072</v>
      </c>
      <c r="O47" s="9">
        <v>1920</v>
      </c>
      <c r="P47" s="14">
        <v>2</v>
      </c>
      <c r="Q47" s="21" t="s">
        <v>109</v>
      </c>
      <c r="R47" s="4">
        <v>5</v>
      </c>
      <c r="T47" s="12">
        <f t="shared" si="1"/>
        <v>5</v>
      </c>
      <c r="U47" s="4">
        <v>10</v>
      </c>
      <c r="V47" s="31">
        <f t="shared" si="2"/>
        <v>6.666666666666667</v>
      </c>
      <c r="W47" s="30">
        <f t="shared" si="4"/>
        <v>3.333333333333333</v>
      </c>
      <c r="X47" s="4">
        <v>5</v>
      </c>
      <c r="Y47" s="4">
        <v>5</v>
      </c>
      <c r="Z47" s="30">
        <f t="shared" si="5"/>
        <v>3.333333333333333</v>
      </c>
      <c r="AA47" s="30">
        <f t="shared" si="6"/>
        <v>8.2604347826086961</v>
      </c>
      <c r="AB47" s="30">
        <f t="shared" si="3"/>
        <v>1.7395652173913039</v>
      </c>
      <c r="AC47" s="4">
        <v>7.5</v>
      </c>
    </row>
    <row r="48" spans="1:29" x14ac:dyDescent="0.25">
      <c r="A48" s="1">
        <v>47</v>
      </c>
      <c r="B48" s="4" t="s">
        <v>101</v>
      </c>
      <c r="C48" s="10">
        <v>2019</v>
      </c>
      <c r="D48" s="6" t="s">
        <v>110</v>
      </c>
      <c r="E48" s="12">
        <v>22199</v>
      </c>
      <c r="F48" s="4" t="s">
        <v>16</v>
      </c>
      <c r="G48" s="4">
        <v>8</v>
      </c>
      <c r="H48" s="23" t="s">
        <v>113</v>
      </c>
      <c r="I48" s="23" t="s">
        <v>113</v>
      </c>
      <c r="J48" s="25" t="s">
        <v>398</v>
      </c>
      <c r="K48" s="4" t="s">
        <v>26</v>
      </c>
      <c r="L48" s="26" t="s">
        <v>114</v>
      </c>
      <c r="M48" s="28" t="s">
        <v>404</v>
      </c>
      <c r="N48" s="9">
        <v>3072</v>
      </c>
      <c r="O48" s="9">
        <v>1920</v>
      </c>
      <c r="P48" s="14">
        <v>2</v>
      </c>
      <c r="Q48" s="21" t="s">
        <v>109</v>
      </c>
      <c r="R48" s="4">
        <v>5</v>
      </c>
      <c r="T48" s="12">
        <f t="shared" si="1"/>
        <v>5</v>
      </c>
      <c r="U48" s="4">
        <v>10</v>
      </c>
      <c r="V48" s="31">
        <f t="shared" si="2"/>
        <v>6.666666666666667</v>
      </c>
      <c r="W48" s="30">
        <f t="shared" si="4"/>
        <v>3.333333333333333</v>
      </c>
      <c r="X48" s="4">
        <v>5</v>
      </c>
      <c r="Y48" s="4">
        <v>5</v>
      </c>
      <c r="Z48" s="30">
        <f t="shared" si="5"/>
        <v>3.333333333333333</v>
      </c>
      <c r="AA48" s="30">
        <f t="shared" si="6"/>
        <v>9.6517391304347822</v>
      </c>
      <c r="AB48" s="30">
        <f t="shared" si="3"/>
        <v>0.34826086956521785</v>
      </c>
      <c r="AC48" s="4">
        <v>10</v>
      </c>
    </row>
    <row r="49" spans="1:29" x14ac:dyDescent="0.25">
      <c r="A49" s="1">
        <v>48</v>
      </c>
      <c r="B49" s="4" t="s">
        <v>132</v>
      </c>
      <c r="C49" s="10">
        <v>2019</v>
      </c>
      <c r="D49" s="15" t="s">
        <v>119</v>
      </c>
      <c r="E49" s="4">
        <v>2988</v>
      </c>
      <c r="F49" s="4" t="s">
        <v>117</v>
      </c>
      <c r="G49" s="4">
        <v>2</v>
      </c>
      <c r="H49" s="23" t="s">
        <v>392</v>
      </c>
      <c r="I49" s="23" t="s">
        <v>392</v>
      </c>
      <c r="J49" s="25" t="s">
        <v>400</v>
      </c>
      <c r="K49" s="4" t="s">
        <v>118</v>
      </c>
      <c r="L49" s="26" t="s">
        <v>415</v>
      </c>
      <c r="M49" s="28" t="s">
        <v>403</v>
      </c>
      <c r="N49" s="9">
        <v>1920</v>
      </c>
      <c r="O49" s="9">
        <v>1280</v>
      </c>
      <c r="P49" s="7">
        <v>0.5</v>
      </c>
      <c r="Q49" s="21" t="s">
        <v>120</v>
      </c>
      <c r="R49" s="4">
        <v>0</v>
      </c>
      <c r="T49" s="12">
        <f t="shared" si="1"/>
        <v>10</v>
      </c>
      <c r="U49" s="4">
        <v>0</v>
      </c>
      <c r="V49" s="31">
        <f t="shared" si="2"/>
        <v>3.3333333333333335</v>
      </c>
      <c r="W49" s="30">
        <f t="shared" si="4"/>
        <v>8.3333333333333339</v>
      </c>
      <c r="X49" s="4">
        <v>10</v>
      </c>
      <c r="Y49" s="4">
        <v>0</v>
      </c>
      <c r="Z49" s="30">
        <f t="shared" si="5"/>
        <v>8.3333333333333339</v>
      </c>
      <c r="AA49" s="30">
        <f t="shared" si="6"/>
        <v>1.2991304347826087</v>
      </c>
      <c r="AB49" s="30">
        <f t="shared" si="3"/>
        <v>8.700869565217392</v>
      </c>
      <c r="AC49" s="4">
        <v>0</v>
      </c>
    </row>
    <row r="50" spans="1:29" x14ac:dyDescent="0.25">
      <c r="A50" s="1">
        <v>49</v>
      </c>
      <c r="B50" s="4" t="s">
        <v>132</v>
      </c>
      <c r="C50" s="10">
        <v>2019</v>
      </c>
      <c r="D50" s="15" t="s">
        <v>119</v>
      </c>
      <c r="E50" s="4">
        <v>3988</v>
      </c>
      <c r="F50" s="4" t="s">
        <v>117</v>
      </c>
      <c r="G50" s="4">
        <v>2</v>
      </c>
      <c r="H50" s="23" t="s">
        <v>392</v>
      </c>
      <c r="I50" s="23" t="s">
        <v>392</v>
      </c>
      <c r="J50" s="25" t="s">
        <v>400</v>
      </c>
      <c r="K50" s="4" t="s">
        <v>121</v>
      </c>
      <c r="L50" s="26" t="s">
        <v>401</v>
      </c>
      <c r="M50" s="28" t="s">
        <v>403</v>
      </c>
      <c r="N50" s="9">
        <v>1920</v>
      </c>
      <c r="O50" s="9">
        <v>1280</v>
      </c>
      <c r="P50" s="7">
        <v>0.5</v>
      </c>
      <c r="Q50" s="21" t="s">
        <v>122</v>
      </c>
      <c r="R50" s="4">
        <v>0</v>
      </c>
      <c r="T50" s="12">
        <f t="shared" si="1"/>
        <v>10</v>
      </c>
      <c r="U50" s="4">
        <v>0</v>
      </c>
      <c r="V50" s="31">
        <f t="shared" si="2"/>
        <v>3.3333333333333335</v>
      </c>
      <c r="W50" s="30">
        <f t="shared" si="4"/>
        <v>8.3333333333333339</v>
      </c>
      <c r="X50" s="4">
        <v>10</v>
      </c>
      <c r="Y50" s="4">
        <v>0</v>
      </c>
      <c r="Z50" s="30">
        <f t="shared" si="5"/>
        <v>8.3333333333333339</v>
      </c>
      <c r="AA50" s="30">
        <f t="shared" si="6"/>
        <v>1.7339130434782608</v>
      </c>
      <c r="AB50" s="30">
        <f t="shared" si="3"/>
        <v>8.2660869565217396</v>
      </c>
      <c r="AC50" s="4">
        <v>2.5</v>
      </c>
    </row>
    <row r="51" spans="1:29" x14ac:dyDescent="0.25">
      <c r="A51" s="1">
        <v>50</v>
      </c>
      <c r="B51" s="4" t="s">
        <v>132</v>
      </c>
      <c r="C51" s="10">
        <v>2019</v>
      </c>
      <c r="D51" s="15" t="s">
        <v>123</v>
      </c>
      <c r="E51" s="4">
        <v>4988</v>
      </c>
      <c r="F51" s="4" t="s">
        <v>117</v>
      </c>
      <c r="G51" s="4">
        <v>2</v>
      </c>
      <c r="H51" s="23" t="s">
        <v>393</v>
      </c>
      <c r="I51" s="23" t="s">
        <v>434</v>
      </c>
      <c r="J51" s="25" t="s">
        <v>400</v>
      </c>
      <c r="K51" s="4" t="s">
        <v>121</v>
      </c>
      <c r="L51" s="26" t="s">
        <v>401</v>
      </c>
      <c r="M51" s="28" t="s">
        <v>403</v>
      </c>
      <c r="N51" s="9">
        <v>1920</v>
      </c>
      <c r="O51" s="9">
        <v>1280</v>
      </c>
      <c r="P51" s="7">
        <v>0.5</v>
      </c>
      <c r="Q51" s="21" t="s">
        <v>124</v>
      </c>
      <c r="R51" s="4">
        <v>0</v>
      </c>
      <c r="T51" s="12">
        <f t="shared" si="1"/>
        <v>10</v>
      </c>
      <c r="U51" s="4">
        <v>0</v>
      </c>
      <c r="V51" s="31">
        <f t="shared" si="2"/>
        <v>3.3333333333333335</v>
      </c>
      <c r="W51" s="30">
        <f t="shared" si="4"/>
        <v>8.3333333333333339</v>
      </c>
      <c r="X51" s="4">
        <v>10</v>
      </c>
      <c r="Y51" s="4">
        <v>0</v>
      </c>
      <c r="Z51" s="30">
        <f t="shared" si="5"/>
        <v>8.3333333333333339</v>
      </c>
      <c r="AA51" s="30">
        <f t="shared" si="6"/>
        <v>2.1686956521739131</v>
      </c>
      <c r="AB51" s="30">
        <f t="shared" si="3"/>
        <v>7.8313043478260873</v>
      </c>
      <c r="AC51" s="4">
        <v>2.5</v>
      </c>
    </row>
    <row r="52" spans="1:29" x14ac:dyDescent="0.25">
      <c r="A52" s="1">
        <v>51</v>
      </c>
      <c r="B52" s="4" t="s">
        <v>132</v>
      </c>
      <c r="C52" s="5">
        <v>2020</v>
      </c>
      <c r="D52" s="16" t="s">
        <v>116</v>
      </c>
      <c r="E52" s="4">
        <v>12888</v>
      </c>
      <c r="F52" s="4" t="s">
        <v>117</v>
      </c>
      <c r="G52" s="4">
        <v>4</v>
      </c>
      <c r="H52" s="23" t="s">
        <v>127</v>
      </c>
      <c r="I52" s="23" t="s">
        <v>300</v>
      </c>
      <c r="J52" s="25" t="s">
        <v>399</v>
      </c>
      <c r="K52" s="4" t="s">
        <v>68</v>
      </c>
      <c r="L52" s="26" t="s">
        <v>405</v>
      </c>
      <c r="M52" s="28" t="s">
        <v>403</v>
      </c>
      <c r="N52" s="9">
        <v>3000</v>
      </c>
      <c r="O52" s="9">
        <v>2000</v>
      </c>
      <c r="P52" s="7">
        <v>1.75</v>
      </c>
      <c r="Q52" s="21" t="s">
        <v>125</v>
      </c>
      <c r="R52" s="4">
        <v>0</v>
      </c>
      <c r="T52" s="12">
        <f t="shared" si="1"/>
        <v>10</v>
      </c>
      <c r="U52" s="4">
        <v>7</v>
      </c>
      <c r="V52" s="31">
        <f t="shared" si="2"/>
        <v>5.666666666666667</v>
      </c>
      <c r="W52" s="30">
        <f t="shared" si="4"/>
        <v>4.166666666666667</v>
      </c>
      <c r="X52" s="4">
        <v>10</v>
      </c>
      <c r="Y52" s="4">
        <v>0</v>
      </c>
      <c r="Z52" s="30">
        <f t="shared" si="5"/>
        <v>4.166666666666667</v>
      </c>
      <c r="AA52" s="30">
        <f t="shared" si="6"/>
        <v>5.603478260869565</v>
      </c>
      <c r="AB52" s="30">
        <f t="shared" si="3"/>
        <v>4.396521739130435</v>
      </c>
      <c r="AC52" s="4">
        <v>5</v>
      </c>
    </row>
    <row r="53" spans="1:29" x14ac:dyDescent="0.25">
      <c r="A53" s="1">
        <v>52</v>
      </c>
      <c r="B53" s="4" t="s">
        <v>132</v>
      </c>
      <c r="C53" s="5">
        <v>2020</v>
      </c>
      <c r="D53" s="16" t="s">
        <v>116</v>
      </c>
      <c r="E53" s="4">
        <v>16488</v>
      </c>
      <c r="F53" s="4" t="s">
        <v>117</v>
      </c>
      <c r="G53" s="4">
        <v>4</v>
      </c>
      <c r="H53" s="23" t="s">
        <v>128</v>
      </c>
      <c r="I53" s="23" t="s">
        <v>286</v>
      </c>
      <c r="J53" s="25" t="s">
        <v>399</v>
      </c>
      <c r="K53" s="4" t="s">
        <v>68</v>
      </c>
      <c r="L53" s="26" t="s">
        <v>409</v>
      </c>
      <c r="M53" s="28" t="s">
        <v>408</v>
      </c>
      <c r="N53" s="9">
        <v>3000</v>
      </c>
      <c r="O53" s="9">
        <v>2000</v>
      </c>
      <c r="P53" s="7">
        <v>1.75</v>
      </c>
      <c r="Q53" s="21" t="s">
        <v>125</v>
      </c>
      <c r="R53" s="4">
        <v>5</v>
      </c>
      <c r="T53" s="12">
        <f t="shared" si="1"/>
        <v>5</v>
      </c>
      <c r="U53" s="4">
        <v>7</v>
      </c>
      <c r="V53" s="31">
        <f t="shared" si="2"/>
        <v>5.666666666666667</v>
      </c>
      <c r="W53" s="30">
        <f t="shared" si="4"/>
        <v>4.166666666666667</v>
      </c>
      <c r="X53" s="4">
        <v>5</v>
      </c>
      <c r="Y53" s="4">
        <v>5</v>
      </c>
      <c r="Z53" s="30">
        <f t="shared" si="5"/>
        <v>4.166666666666667</v>
      </c>
      <c r="AA53" s="30">
        <f t="shared" si="6"/>
        <v>7.1686956521739127</v>
      </c>
      <c r="AB53" s="30">
        <f t="shared" si="3"/>
        <v>2.8313043478260873</v>
      </c>
      <c r="AC53" s="4">
        <v>5</v>
      </c>
    </row>
    <row r="54" spans="1:29" x14ac:dyDescent="0.25">
      <c r="A54" s="1">
        <v>53</v>
      </c>
      <c r="B54" s="4" t="s">
        <v>132</v>
      </c>
      <c r="C54" s="5">
        <v>2020</v>
      </c>
      <c r="D54" s="16" t="s">
        <v>116</v>
      </c>
      <c r="E54" s="4">
        <v>21488</v>
      </c>
      <c r="F54" s="4" t="s">
        <v>117</v>
      </c>
      <c r="G54" s="4">
        <v>4</v>
      </c>
      <c r="H54" s="23" t="s">
        <v>128</v>
      </c>
      <c r="I54" s="23" t="s">
        <v>286</v>
      </c>
      <c r="J54" s="25" t="s">
        <v>399</v>
      </c>
      <c r="K54" s="4" t="s">
        <v>26</v>
      </c>
      <c r="L54" s="26" t="s">
        <v>409</v>
      </c>
      <c r="M54" s="28" t="s">
        <v>408</v>
      </c>
      <c r="N54" s="9">
        <v>3000</v>
      </c>
      <c r="O54" s="9">
        <v>2000</v>
      </c>
      <c r="P54" s="7">
        <v>1.6</v>
      </c>
      <c r="Q54" s="21" t="s">
        <v>129</v>
      </c>
      <c r="R54" s="4">
        <v>5</v>
      </c>
      <c r="T54" s="12">
        <f t="shared" si="1"/>
        <v>5</v>
      </c>
      <c r="U54" s="4">
        <v>7</v>
      </c>
      <c r="V54" s="31">
        <f t="shared" si="2"/>
        <v>5.666666666666667</v>
      </c>
      <c r="W54" s="30">
        <f t="shared" si="4"/>
        <v>4.666666666666667</v>
      </c>
      <c r="X54" s="4">
        <v>5</v>
      </c>
      <c r="Y54" s="4">
        <v>5</v>
      </c>
      <c r="Z54" s="30">
        <f t="shared" si="5"/>
        <v>4.666666666666667</v>
      </c>
      <c r="AA54" s="30">
        <f t="shared" si="6"/>
        <v>9.3426086956521743</v>
      </c>
      <c r="AB54" s="30">
        <f t="shared" si="3"/>
        <v>0.65739130434782567</v>
      </c>
      <c r="AC54" s="4">
        <v>10</v>
      </c>
    </row>
    <row r="55" spans="1:29" x14ac:dyDescent="0.25">
      <c r="A55" s="1">
        <v>54</v>
      </c>
      <c r="B55" s="4" t="s">
        <v>132</v>
      </c>
      <c r="C55" s="5">
        <v>2020</v>
      </c>
      <c r="D55" s="16" t="s">
        <v>116</v>
      </c>
      <c r="E55" s="4">
        <v>21488</v>
      </c>
      <c r="F55" s="4" t="s">
        <v>117</v>
      </c>
      <c r="G55" s="4">
        <v>4</v>
      </c>
      <c r="H55" s="23" t="s">
        <v>128</v>
      </c>
      <c r="I55" s="23" t="s">
        <v>286</v>
      </c>
      <c r="J55" s="25" t="s">
        <v>399</v>
      </c>
      <c r="K55" s="4" t="s">
        <v>18</v>
      </c>
      <c r="L55" s="26" t="s">
        <v>411</v>
      </c>
      <c r="M55" s="28" t="s">
        <v>408</v>
      </c>
      <c r="N55" s="9">
        <v>3000</v>
      </c>
      <c r="O55" s="9">
        <v>2000</v>
      </c>
      <c r="P55" s="7">
        <v>1.75</v>
      </c>
      <c r="Q55" s="21" t="s">
        <v>130</v>
      </c>
      <c r="R55" s="4">
        <v>5</v>
      </c>
      <c r="T55" s="12">
        <f t="shared" si="1"/>
        <v>5</v>
      </c>
      <c r="U55" s="4">
        <v>7</v>
      </c>
      <c r="V55" s="31">
        <f t="shared" si="2"/>
        <v>5.666666666666667</v>
      </c>
      <c r="W55" s="30">
        <f t="shared" si="4"/>
        <v>4.166666666666667</v>
      </c>
      <c r="X55" s="4">
        <v>5</v>
      </c>
      <c r="Y55" s="4">
        <v>5</v>
      </c>
      <c r="Z55" s="30">
        <f t="shared" si="5"/>
        <v>4.166666666666667</v>
      </c>
      <c r="AA55" s="30">
        <f t="shared" si="6"/>
        <v>9.3426086956521743</v>
      </c>
      <c r="AB55" s="30">
        <f t="shared" si="3"/>
        <v>0.65739130434782567</v>
      </c>
      <c r="AC55" s="4">
        <v>7.5</v>
      </c>
    </row>
    <row r="56" spans="1:29" x14ac:dyDescent="0.25">
      <c r="A56" s="1">
        <v>55</v>
      </c>
      <c r="B56" s="4" t="s">
        <v>132</v>
      </c>
      <c r="C56" s="10">
        <v>2019</v>
      </c>
      <c r="D56" s="15" t="s">
        <v>133</v>
      </c>
      <c r="E56" s="4">
        <v>8488</v>
      </c>
      <c r="F56" s="4" t="s">
        <v>131</v>
      </c>
      <c r="G56" s="4">
        <v>8</v>
      </c>
      <c r="H56" s="23" t="s">
        <v>136</v>
      </c>
      <c r="I56" s="23" t="s">
        <v>136</v>
      </c>
      <c r="J56" s="25" t="s">
        <v>399</v>
      </c>
      <c r="K56" s="4" t="s">
        <v>121</v>
      </c>
      <c r="L56" s="26" t="s">
        <v>137</v>
      </c>
      <c r="M56" s="28" t="s">
        <v>404</v>
      </c>
      <c r="N56" s="9">
        <v>2880</v>
      </c>
      <c r="O56" s="9">
        <v>1920</v>
      </c>
      <c r="P56" s="7">
        <v>0.8</v>
      </c>
      <c r="Q56" s="21" t="s">
        <v>134</v>
      </c>
      <c r="R56" s="4">
        <v>0</v>
      </c>
      <c r="T56" s="12">
        <f t="shared" si="1"/>
        <v>10</v>
      </c>
      <c r="U56" s="4">
        <v>7</v>
      </c>
      <c r="V56" s="31">
        <f t="shared" si="2"/>
        <v>5.666666666666667</v>
      </c>
      <c r="W56" s="30">
        <f t="shared" si="4"/>
        <v>7.3333333333333339</v>
      </c>
      <c r="X56" s="4">
        <v>10</v>
      </c>
      <c r="Y56" s="4">
        <v>0</v>
      </c>
      <c r="Z56" s="30">
        <f t="shared" si="5"/>
        <v>7.3333333333333339</v>
      </c>
      <c r="AA56" s="30">
        <f t="shared" si="6"/>
        <v>3.6904347826086958</v>
      </c>
      <c r="AB56" s="30">
        <f t="shared" si="3"/>
        <v>6.3095652173913042</v>
      </c>
      <c r="AC56" s="4">
        <v>2.5</v>
      </c>
    </row>
    <row r="57" spans="1:29" x14ac:dyDescent="0.25">
      <c r="A57" s="1">
        <v>56</v>
      </c>
      <c r="B57" s="4" t="s">
        <v>132</v>
      </c>
      <c r="C57" s="10">
        <v>2019</v>
      </c>
      <c r="D57" s="15" t="s">
        <v>133</v>
      </c>
      <c r="E57" s="4">
        <v>9988</v>
      </c>
      <c r="F57" s="4" t="s">
        <v>131</v>
      </c>
      <c r="G57" s="4">
        <v>8</v>
      </c>
      <c r="H57" s="23" t="s">
        <v>135</v>
      </c>
      <c r="I57" s="23" t="s">
        <v>135</v>
      </c>
      <c r="J57" s="25" t="s">
        <v>399</v>
      </c>
      <c r="K57" s="4" t="s">
        <v>68</v>
      </c>
      <c r="L57" s="26" t="s">
        <v>137</v>
      </c>
      <c r="M57" s="28" t="s">
        <v>404</v>
      </c>
      <c r="N57" s="9">
        <v>2880</v>
      </c>
      <c r="O57" s="9">
        <v>1920</v>
      </c>
      <c r="P57" s="7">
        <v>0.8</v>
      </c>
      <c r="Q57" s="21" t="s">
        <v>138</v>
      </c>
      <c r="R57" s="4">
        <v>0</v>
      </c>
      <c r="T57" s="12">
        <f t="shared" si="1"/>
        <v>10</v>
      </c>
      <c r="U57" s="4">
        <v>7</v>
      </c>
      <c r="V57" s="31">
        <f t="shared" si="2"/>
        <v>5.666666666666667</v>
      </c>
      <c r="W57" s="30">
        <f t="shared" si="4"/>
        <v>7.3333333333333339</v>
      </c>
      <c r="X57" s="4">
        <v>10</v>
      </c>
      <c r="Y57" s="4">
        <v>0</v>
      </c>
      <c r="Z57" s="30">
        <f t="shared" si="5"/>
        <v>7.3333333333333339</v>
      </c>
      <c r="AA57" s="30">
        <f t="shared" si="6"/>
        <v>4.3426086956521743</v>
      </c>
      <c r="AB57" s="30">
        <f t="shared" si="3"/>
        <v>5.6573913043478257</v>
      </c>
      <c r="AC57" s="4">
        <v>5</v>
      </c>
    </row>
    <row r="58" spans="1:29" x14ac:dyDescent="0.25">
      <c r="A58" s="1">
        <v>57</v>
      </c>
      <c r="B58" s="4" t="s">
        <v>132</v>
      </c>
      <c r="C58" s="10">
        <v>2019</v>
      </c>
      <c r="D58" s="15" t="s">
        <v>133</v>
      </c>
      <c r="E58" s="4">
        <v>13988</v>
      </c>
      <c r="F58" s="4" t="s">
        <v>131</v>
      </c>
      <c r="G58" s="4">
        <v>8</v>
      </c>
      <c r="H58" s="23" t="s">
        <v>135</v>
      </c>
      <c r="I58" s="23" t="s">
        <v>135</v>
      </c>
      <c r="J58" s="25" t="s">
        <v>399</v>
      </c>
      <c r="K58" s="4" t="s">
        <v>18</v>
      </c>
      <c r="L58" s="26" t="s">
        <v>137</v>
      </c>
      <c r="M58" s="28" t="s">
        <v>404</v>
      </c>
      <c r="N58" s="9">
        <v>2880</v>
      </c>
      <c r="O58" s="9">
        <v>1920</v>
      </c>
      <c r="P58" s="7">
        <v>0.8</v>
      </c>
      <c r="Q58" s="21" t="s">
        <v>139</v>
      </c>
      <c r="R58" s="4">
        <v>0</v>
      </c>
      <c r="T58" s="12">
        <f t="shared" si="1"/>
        <v>10</v>
      </c>
      <c r="U58" s="4">
        <v>7</v>
      </c>
      <c r="V58" s="31">
        <f t="shared" si="2"/>
        <v>5.666666666666667</v>
      </c>
      <c r="W58" s="30">
        <f t="shared" si="4"/>
        <v>7.3333333333333339</v>
      </c>
      <c r="X58" s="4">
        <v>10</v>
      </c>
      <c r="Y58" s="4">
        <v>0</v>
      </c>
      <c r="Z58" s="30">
        <f t="shared" si="5"/>
        <v>7.3333333333333339</v>
      </c>
      <c r="AA58" s="30">
        <f t="shared" si="6"/>
        <v>6.0817391304347828</v>
      </c>
      <c r="AB58" s="30">
        <f t="shared" si="3"/>
        <v>3.9182608695652172</v>
      </c>
      <c r="AC58" s="4">
        <v>7.5</v>
      </c>
    </row>
    <row r="59" spans="1:29" x14ac:dyDescent="0.25">
      <c r="A59" s="1">
        <v>58</v>
      </c>
      <c r="B59" s="4" t="s">
        <v>132</v>
      </c>
      <c r="C59" s="10">
        <v>2019</v>
      </c>
      <c r="D59" s="16" t="s">
        <v>115</v>
      </c>
      <c r="E59" s="4">
        <v>5788</v>
      </c>
      <c r="F59" s="4" t="s">
        <v>117</v>
      </c>
      <c r="G59" s="4">
        <v>2</v>
      </c>
      <c r="H59" s="23" t="s">
        <v>148</v>
      </c>
      <c r="I59" s="23" t="s">
        <v>435</v>
      </c>
      <c r="J59" s="25" t="s">
        <v>400</v>
      </c>
      <c r="K59" s="4" t="s">
        <v>121</v>
      </c>
      <c r="L59" s="26" t="s">
        <v>401</v>
      </c>
      <c r="M59" s="28" t="s">
        <v>403</v>
      </c>
      <c r="N59" s="9">
        <v>2736</v>
      </c>
      <c r="O59" s="9">
        <v>1824</v>
      </c>
      <c r="P59" s="7">
        <v>0.8</v>
      </c>
      <c r="Q59" s="21" t="s">
        <v>147</v>
      </c>
      <c r="R59" s="4">
        <v>0</v>
      </c>
      <c r="T59" s="12">
        <f t="shared" si="1"/>
        <v>10</v>
      </c>
      <c r="U59" s="4">
        <v>0</v>
      </c>
      <c r="V59" s="31">
        <f t="shared" si="2"/>
        <v>3.3333333333333335</v>
      </c>
      <c r="W59" s="30">
        <f t="shared" si="4"/>
        <v>7.3333333333333339</v>
      </c>
      <c r="X59" s="4">
        <v>10</v>
      </c>
      <c r="Y59" s="4">
        <v>0</v>
      </c>
      <c r="Z59" s="30">
        <f t="shared" si="5"/>
        <v>7.3333333333333339</v>
      </c>
      <c r="AA59" s="30">
        <f t="shared" si="6"/>
        <v>2.5165217391304346</v>
      </c>
      <c r="AB59" s="30">
        <f t="shared" si="3"/>
        <v>7.4834782608695658</v>
      </c>
      <c r="AC59" s="4">
        <v>2.5</v>
      </c>
    </row>
    <row r="60" spans="1:29" x14ac:dyDescent="0.25">
      <c r="A60" s="1">
        <v>59</v>
      </c>
      <c r="B60" s="4" t="s">
        <v>132</v>
      </c>
      <c r="C60" s="10">
        <v>2019</v>
      </c>
      <c r="D60" s="16" t="s">
        <v>115</v>
      </c>
      <c r="E60" s="4">
        <v>6988</v>
      </c>
      <c r="F60" s="4" t="s">
        <v>117</v>
      </c>
      <c r="G60" s="4">
        <v>4</v>
      </c>
      <c r="H60" s="23" t="s">
        <v>149</v>
      </c>
      <c r="I60" s="23" t="s">
        <v>300</v>
      </c>
      <c r="J60" s="25" t="s">
        <v>399</v>
      </c>
      <c r="K60" s="4" t="s">
        <v>121</v>
      </c>
      <c r="L60" s="26" t="s">
        <v>401</v>
      </c>
      <c r="M60" s="28" t="s">
        <v>403</v>
      </c>
      <c r="N60" s="9">
        <v>2736</v>
      </c>
      <c r="O60" s="9">
        <v>1824</v>
      </c>
      <c r="P60" s="7">
        <v>0.8</v>
      </c>
      <c r="Q60" s="21" t="s">
        <v>150</v>
      </c>
      <c r="R60" s="4">
        <v>0</v>
      </c>
      <c r="T60" s="12">
        <f t="shared" si="1"/>
        <v>10</v>
      </c>
      <c r="U60" s="4">
        <v>7</v>
      </c>
      <c r="V60" s="31">
        <f t="shared" si="2"/>
        <v>5.666666666666667</v>
      </c>
      <c r="W60" s="30">
        <f t="shared" si="4"/>
        <v>7.3333333333333339</v>
      </c>
      <c r="X60" s="4">
        <v>10</v>
      </c>
      <c r="Y60" s="4">
        <v>0</v>
      </c>
      <c r="Z60" s="30">
        <f t="shared" si="5"/>
        <v>7.3333333333333339</v>
      </c>
      <c r="AA60" s="30">
        <f t="shared" si="6"/>
        <v>3.0382608695652173</v>
      </c>
      <c r="AB60" s="30">
        <f t="shared" si="3"/>
        <v>6.9617391304347827</v>
      </c>
      <c r="AC60" s="4">
        <v>2.5</v>
      </c>
    </row>
    <row r="61" spans="1:29" x14ac:dyDescent="0.25">
      <c r="A61" s="1">
        <v>60</v>
      </c>
      <c r="B61" s="4" t="s">
        <v>132</v>
      </c>
      <c r="C61" s="10">
        <v>2019</v>
      </c>
      <c r="D61" s="16" t="s">
        <v>115</v>
      </c>
      <c r="E61" s="4">
        <v>8988</v>
      </c>
      <c r="F61" s="4" t="s">
        <v>117</v>
      </c>
      <c r="G61" s="4">
        <v>4</v>
      </c>
      <c r="H61" s="23" t="s">
        <v>149</v>
      </c>
      <c r="I61" s="23" t="s">
        <v>300</v>
      </c>
      <c r="J61" s="25" t="s">
        <v>399</v>
      </c>
      <c r="K61" s="4" t="s">
        <v>68</v>
      </c>
      <c r="L61" s="26" t="s">
        <v>405</v>
      </c>
      <c r="M61" s="28" t="s">
        <v>403</v>
      </c>
      <c r="N61" s="9">
        <v>2736</v>
      </c>
      <c r="O61" s="9">
        <v>1824</v>
      </c>
      <c r="P61" s="7">
        <v>0.8</v>
      </c>
      <c r="Q61" s="21" t="s">
        <v>151</v>
      </c>
      <c r="R61" s="4">
        <v>0</v>
      </c>
      <c r="T61" s="12">
        <f t="shared" si="1"/>
        <v>10</v>
      </c>
      <c r="U61" s="4">
        <v>7</v>
      </c>
      <c r="V61" s="31">
        <f t="shared" si="2"/>
        <v>5.666666666666667</v>
      </c>
      <c r="W61" s="30">
        <f t="shared" si="4"/>
        <v>7.3333333333333339</v>
      </c>
      <c r="X61" s="4">
        <v>10</v>
      </c>
      <c r="Y61" s="4">
        <v>0</v>
      </c>
      <c r="Z61" s="30">
        <f t="shared" si="5"/>
        <v>7.3333333333333339</v>
      </c>
      <c r="AA61" s="30">
        <f t="shared" si="6"/>
        <v>3.9078260869565216</v>
      </c>
      <c r="AB61" s="30">
        <f t="shared" si="3"/>
        <v>6.092173913043478</v>
      </c>
      <c r="AC61" s="4">
        <v>5</v>
      </c>
    </row>
    <row r="62" spans="1:29" x14ac:dyDescent="0.25">
      <c r="A62" s="1">
        <v>61</v>
      </c>
      <c r="B62" s="4" t="s">
        <v>132</v>
      </c>
      <c r="C62" s="10">
        <v>2019</v>
      </c>
      <c r="D62" s="16" t="s">
        <v>115</v>
      </c>
      <c r="E62" s="4">
        <v>12856</v>
      </c>
      <c r="F62" s="4" t="s">
        <v>117</v>
      </c>
      <c r="G62" s="4">
        <v>4</v>
      </c>
      <c r="H62" s="23" t="s">
        <v>155</v>
      </c>
      <c r="I62" s="23" t="s">
        <v>286</v>
      </c>
      <c r="J62" s="25" t="s">
        <v>399</v>
      </c>
      <c r="K62" s="4" t="s">
        <v>68</v>
      </c>
      <c r="L62" s="26" t="s">
        <v>405</v>
      </c>
      <c r="M62" s="28" t="s">
        <v>403</v>
      </c>
      <c r="N62" s="9">
        <v>2736</v>
      </c>
      <c r="O62" s="9">
        <v>1824</v>
      </c>
      <c r="P62" s="7">
        <v>0.8</v>
      </c>
      <c r="Q62" s="21" t="s">
        <v>152</v>
      </c>
      <c r="R62" s="4">
        <v>0</v>
      </c>
      <c r="T62" s="12">
        <f t="shared" si="1"/>
        <v>10</v>
      </c>
      <c r="U62" s="4">
        <v>7</v>
      </c>
      <c r="V62" s="31">
        <f t="shared" si="2"/>
        <v>5.666666666666667</v>
      </c>
      <c r="W62" s="30">
        <f t="shared" si="4"/>
        <v>7.3333333333333339</v>
      </c>
      <c r="X62" s="4">
        <v>10</v>
      </c>
      <c r="Y62" s="4">
        <v>0</v>
      </c>
      <c r="Z62" s="30">
        <f t="shared" si="5"/>
        <v>7.3333333333333339</v>
      </c>
      <c r="AA62" s="30">
        <f t="shared" si="6"/>
        <v>5.5895652173913044</v>
      </c>
      <c r="AB62" s="30">
        <f t="shared" si="3"/>
        <v>4.4104347826086956</v>
      </c>
      <c r="AC62" s="4">
        <v>5</v>
      </c>
    </row>
    <row r="63" spans="1:29" x14ac:dyDescent="0.25">
      <c r="A63" s="1">
        <v>62</v>
      </c>
      <c r="B63" s="4" t="s">
        <v>132</v>
      </c>
      <c r="C63" s="10">
        <v>2019</v>
      </c>
      <c r="D63" s="16" t="s">
        <v>115</v>
      </c>
      <c r="E63" s="4">
        <v>15856</v>
      </c>
      <c r="F63" s="4" t="s">
        <v>117</v>
      </c>
      <c r="G63" s="4">
        <v>4</v>
      </c>
      <c r="H63" s="23" t="s">
        <v>155</v>
      </c>
      <c r="I63" s="23" t="s">
        <v>286</v>
      </c>
      <c r="J63" s="25" t="s">
        <v>399</v>
      </c>
      <c r="K63" s="4" t="s">
        <v>18</v>
      </c>
      <c r="L63" s="26" t="s">
        <v>405</v>
      </c>
      <c r="M63" s="28" t="s">
        <v>403</v>
      </c>
      <c r="N63" s="9">
        <v>2736</v>
      </c>
      <c r="O63" s="9">
        <v>1824</v>
      </c>
      <c r="P63" s="7">
        <v>0.8</v>
      </c>
      <c r="Q63" s="21" t="s">
        <v>153</v>
      </c>
      <c r="R63" s="4">
        <v>0</v>
      </c>
      <c r="T63" s="12">
        <f t="shared" si="1"/>
        <v>10</v>
      </c>
      <c r="U63" s="4">
        <v>7</v>
      </c>
      <c r="V63" s="31">
        <f t="shared" si="2"/>
        <v>5.666666666666667</v>
      </c>
      <c r="W63" s="30">
        <f t="shared" si="4"/>
        <v>7.3333333333333339</v>
      </c>
      <c r="X63" s="4">
        <v>10</v>
      </c>
      <c r="Y63" s="4">
        <v>0</v>
      </c>
      <c r="Z63" s="30">
        <f t="shared" si="5"/>
        <v>7.3333333333333339</v>
      </c>
      <c r="AA63" s="30">
        <f t="shared" si="6"/>
        <v>6.8939130434782605</v>
      </c>
      <c r="AB63" s="30">
        <f t="shared" si="3"/>
        <v>3.1060869565217395</v>
      </c>
      <c r="AC63" s="4">
        <v>7.5</v>
      </c>
    </row>
    <row r="64" spans="1:29" x14ac:dyDescent="0.25">
      <c r="A64" s="1">
        <v>63</v>
      </c>
      <c r="B64" s="4" t="s">
        <v>132</v>
      </c>
      <c r="C64" s="10">
        <v>2019</v>
      </c>
      <c r="D64" s="16" t="s">
        <v>115</v>
      </c>
      <c r="E64" s="4">
        <v>18856</v>
      </c>
      <c r="F64" s="4" t="s">
        <v>117</v>
      </c>
      <c r="G64" s="4">
        <v>4</v>
      </c>
      <c r="H64" s="23" t="s">
        <v>155</v>
      </c>
      <c r="I64" s="23" t="s">
        <v>286</v>
      </c>
      <c r="J64" s="25" t="s">
        <v>399</v>
      </c>
      <c r="K64" s="4" t="s">
        <v>26</v>
      </c>
      <c r="L64" s="26" t="s">
        <v>405</v>
      </c>
      <c r="M64" s="28" t="s">
        <v>403</v>
      </c>
      <c r="N64" s="9">
        <v>2736</v>
      </c>
      <c r="O64" s="9">
        <v>1824</v>
      </c>
      <c r="P64" s="7">
        <v>0.8</v>
      </c>
      <c r="Q64" s="21" t="s">
        <v>154</v>
      </c>
      <c r="R64" s="4">
        <v>0</v>
      </c>
      <c r="T64" s="12">
        <f t="shared" si="1"/>
        <v>10</v>
      </c>
      <c r="U64" s="4">
        <v>7</v>
      </c>
      <c r="V64" s="31">
        <f t="shared" si="2"/>
        <v>5.666666666666667</v>
      </c>
      <c r="W64" s="30">
        <f t="shared" si="4"/>
        <v>7.3333333333333339</v>
      </c>
      <c r="X64" s="4">
        <v>10</v>
      </c>
      <c r="Y64" s="4">
        <v>0</v>
      </c>
      <c r="Z64" s="30">
        <f t="shared" si="5"/>
        <v>7.3333333333333339</v>
      </c>
      <c r="AA64" s="30">
        <f t="shared" si="6"/>
        <v>8.1982608695652175</v>
      </c>
      <c r="AB64" s="30">
        <f t="shared" si="3"/>
        <v>1.8017391304347825</v>
      </c>
      <c r="AC64" s="4">
        <v>10</v>
      </c>
    </row>
    <row r="65" spans="1:29" x14ac:dyDescent="0.25">
      <c r="A65" s="1">
        <v>64</v>
      </c>
      <c r="B65" s="4" t="s">
        <v>132</v>
      </c>
      <c r="C65" s="10">
        <v>2019</v>
      </c>
      <c r="D65" s="8" t="s">
        <v>165</v>
      </c>
      <c r="E65" s="4">
        <v>7888</v>
      </c>
      <c r="F65" s="4" t="s">
        <v>117</v>
      </c>
      <c r="G65" s="4">
        <v>4</v>
      </c>
      <c r="H65" s="23" t="s">
        <v>127</v>
      </c>
      <c r="I65" s="23" t="s">
        <v>300</v>
      </c>
      <c r="J65" s="25" t="s">
        <v>399</v>
      </c>
      <c r="K65" s="4" t="s">
        <v>121</v>
      </c>
      <c r="L65" s="26" t="s">
        <v>405</v>
      </c>
      <c r="M65" s="28" t="s">
        <v>403</v>
      </c>
      <c r="N65" s="9">
        <v>2256</v>
      </c>
      <c r="O65" s="9">
        <v>1504</v>
      </c>
      <c r="P65" s="7">
        <v>1.3</v>
      </c>
      <c r="Q65" s="21" t="s">
        <v>156</v>
      </c>
      <c r="R65" s="4">
        <v>0</v>
      </c>
      <c r="T65" s="12">
        <f t="shared" si="1"/>
        <v>10</v>
      </c>
      <c r="U65" s="4">
        <v>7</v>
      </c>
      <c r="V65" s="31">
        <f t="shared" si="2"/>
        <v>5.666666666666667</v>
      </c>
      <c r="W65" s="30">
        <f t="shared" si="4"/>
        <v>5.666666666666667</v>
      </c>
      <c r="X65" s="4">
        <v>10</v>
      </c>
      <c r="Y65" s="4">
        <v>0</v>
      </c>
      <c r="Z65" s="30">
        <f t="shared" si="5"/>
        <v>5.666666666666667</v>
      </c>
      <c r="AA65" s="30">
        <f t="shared" si="6"/>
        <v>3.4295652173913043</v>
      </c>
      <c r="AB65" s="30">
        <f t="shared" si="3"/>
        <v>6.5704347826086957</v>
      </c>
      <c r="AC65" s="4">
        <v>2.5</v>
      </c>
    </row>
    <row r="66" spans="1:29" x14ac:dyDescent="0.25">
      <c r="A66" s="1">
        <v>65</v>
      </c>
      <c r="B66" s="4" t="s">
        <v>132</v>
      </c>
      <c r="C66" s="10">
        <v>2019</v>
      </c>
      <c r="D66" s="8" t="s">
        <v>164</v>
      </c>
      <c r="E66" s="4">
        <v>9388</v>
      </c>
      <c r="F66" s="4" t="s">
        <v>117</v>
      </c>
      <c r="G66" s="4">
        <v>2</v>
      </c>
      <c r="H66" s="23" t="s">
        <v>161</v>
      </c>
      <c r="I66" s="23" t="s">
        <v>431</v>
      </c>
      <c r="J66" s="25" t="s">
        <v>399</v>
      </c>
      <c r="K66" s="4" t="s">
        <v>121</v>
      </c>
      <c r="L66" s="26" t="s">
        <v>162</v>
      </c>
      <c r="M66" s="28" t="s">
        <v>403</v>
      </c>
      <c r="N66" s="9">
        <v>2496</v>
      </c>
      <c r="O66" s="9">
        <v>1664</v>
      </c>
      <c r="P66" s="7">
        <v>1.5</v>
      </c>
      <c r="Q66" s="21" t="s">
        <v>157</v>
      </c>
      <c r="R66" s="4">
        <v>0</v>
      </c>
      <c r="T66" s="12">
        <f t="shared" si="1"/>
        <v>10</v>
      </c>
      <c r="U66" s="4">
        <v>7</v>
      </c>
      <c r="V66" s="31">
        <f t="shared" si="2"/>
        <v>5.666666666666667</v>
      </c>
      <c r="W66" s="30">
        <f t="shared" si="4"/>
        <v>5</v>
      </c>
      <c r="X66" s="4">
        <v>10</v>
      </c>
      <c r="Y66" s="4">
        <v>0</v>
      </c>
      <c r="Z66" s="30">
        <f t="shared" si="5"/>
        <v>5</v>
      </c>
      <c r="AA66" s="30">
        <f t="shared" ref="AA66:AA97" si="7">(E66*1/2300)</f>
        <v>4.0817391304347828</v>
      </c>
      <c r="AB66" s="30">
        <f t="shared" si="3"/>
        <v>5.9182608695652172</v>
      </c>
      <c r="AC66" s="4">
        <v>2.5</v>
      </c>
    </row>
    <row r="67" spans="1:29" x14ac:dyDescent="0.25">
      <c r="A67" s="1">
        <v>66</v>
      </c>
      <c r="B67" s="4" t="s">
        <v>132</v>
      </c>
      <c r="C67" s="10">
        <v>2019</v>
      </c>
      <c r="D67" s="8" t="s">
        <v>166</v>
      </c>
      <c r="E67" s="4">
        <v>9728</v>
      </c>
      <c r="F67" s="4" t="s">
        <v>160</v>
      </c>
      <c r="G67" s="4">
        <v>4</v>
      </c>
      <c r="H67" s="23" t="s">
        <v>126</v>
      </c>
      <c r="I67" s="23" t="s">
        <v>300</v>
      </c>
      <c r="J67" s="25" t="s">
        <v>399</v>
      </c>
      <c r="K67" s="4" t="s">
        <v>68</v>
      </c>
      <c r="L67" s="26" t="s">
        <v>405</v>
      </c>
      <c r="M67" s="28" t="s">
        <v>403</v>
      </c>
      <c r="N67" s="9">
        <v>2256</v>
      </c>
      <c r="O67" s="9">
        <v>1504</v>
      </c>
      <c r="P67" s="7">
        <v>1.3</v>
      </c>
      <c r="Q67" s="21" t="s">
        <v>158</v>
      </c>
      <c r="R67" s="4">
        <v>0</v>
      </c>
      <c r="T67" s="12">
        <f t="shared" ref="T67:T130" si="8">(10-R67)</f>
        <v>10</v>
      </c>
      <c r="U67" s="4">
        <v>7</v>
      </c>
      <c r="V67" s="31">
        <f t="shared" ref="V67:V130" si="9">AVERAGE(R67+T67+U67)/3</f>
        <v>5.666666666666667</v>
      </c>
      <c r="W67" s="30">
        <f t="shared" si="4"/>
        <v>5.666666666666667</v>
      </c>
      <c r="X67" s="4">
        <v>10</v>
      </c>
      <c r="Y67" s="4">
        <v>0</v>
      </c>
      <c r="Z67" s="30">
        <f t="shared" si="5"/>
        <v>5.666666666666667</v>
      </c>
      <c r="AA67" s="30">
        <f t="shared" si="7"/>
        <v>4.2295652173913041</v>
      </c>
      <c r="AB67" s="30">
        <f t="shared" ref="AB67:AB130" si="10">(10-AA67)</f>
        <v>5.7704347826086959</v>
      </c>
      <c r="AC67" s="4">
        <v>5</v>
      </c>
    </row>
    <row r="68" spans="1:29" x14ac:dyDescent="0.25">
      <c r="A68" s="1">
        <v>67</v>
      </c>
      <c r="B68" s="4" t="s">
        <v>132</v>
      </c>
      <c r="C68" s="10">
        <v>2019</v>
      </c>
      <c r="D68" s="8" t="s">
        <v>164</v>
      </c>
      <c r="E68" s="4">
        <v>11288</v>
      </c>
      <c r="F68" s="4" t="s">
        <v>159</v>
      </c>
      <c r="G68" s="4">
        <v>2</v>
      </c>
      <c r="H68" s="23" t="s">
        <v>161</v>
      </c>
      <c r="I68" s="23" t="s">
        <v>431</v>
      </c>
      <c r="J68" s="25" t="s">
        <v>399</v>
      </c>
      <c r="K68" s="4" t="s">
        <v>68</v>
      </c>
      <c r="L68" s="26" t="s">
        <v>162</v>
      </c>
      <c r="M68" s="28" t="s">
        <v>403</v>
      </c>
      <c r="N68" s="9">
        <v>2496</v>
      </c>
      <c r="O68" s="9">
        <v>1664</v>
      </c>
      <c r="P68" s="7">
        <v>1.5</v>
      </c>
      <c r="Q68" s="21" t="s">
        <v>163</v>
      </c>
      <c r="R68" s="4">
        <v>0</v>
      </c>
      <c r="T68" s="12">
        <f t="shared" si="8"/>
        <v>10</v>
      </c>
      <c r="U68" s="4">
        <v>7</v>
      </c>
      <c r="V68" s="31">
        <f t="shared" si="9"/>
        <v>5.666666666666667</v>
      </c>
      <c r="W68" s="30">
        <f t="shared" ref="W68:W131" si="11">(Z68)</f>
        <v>5</v>
      </c>
      <c r="X68" s="4">
        <v>10</v>
      </c>
      <c r="Y68" s="4">
        <v>0</v>
      </c>
      <c r="Z68" s="30">
        <f t="shared" si="5"/>
        <v>5</v>
      </c>
      <c r="AA68" s="30">
        <f t="shared" si="7"/>
        <v>4.907826086956522</v>
      </c>
      <c r="AB68" s="30">
        <f t="shared" si="10"/>
        <v>5.092173913043478</v>
      </c>
      <c r="AC68" s="4">
        <v>5</v>
      </c>
    </row>
    <row r="69" spans="1:29" x14ac:dyDescent="0.25">
      <c r="A69" s="1">
        <v>68</v>
      </c>
      <c r="B69" s="4" t="s">
        <v>132</v>
      </c>
      <c r="C69" s="10">
        <v>2019</v>
      </c>
      <c r="D69" s="8" t="s">
        <v>165</v>
      </c>
      <c r="E69" s="4">
        <v>11988</v>
      </c>
      <c r="F69" s="4" t="s">
        <v>160</v>
      </c>
      <c r="G69" s="4">
        <v>4</v>
      </c>
      <c r="H69" s="23" t="s">
        <v>155</v>
      </c>
      <c r="I69" s="23" t="s">
        <v>286</v>
      </c>
      <c r="J69" s="25" t="s">
        <v>399</v>
      </c>
      <c r="K69" s="4" t="s">
        <v>68</v>
      </c>
      <c r="L69" s="26" t="s">
        <v>405</v>
      </c>
      <c r="M69" s="28" t="s">
        <v>403</v>
      </c>
      <c r="N69" s="9">
        <v>2256</v>
      </c>
      <c r="O69" s="9">
        <v>1504</v>
      </c>
      <c r="P69" s="7">
        <v>1.3</v>
      </c>
      <c r="Q69" s="21" t="s">
        <v>168</v>
      </c>
      <c r="R69" s="4">
        <v>0</v>
      </c>
      <c r="T69" s="12">
        <f t="shared" si="8"/>
        <v>10</v>
      </c>
      <c r="U69" s="4">
        <v>7</v>
      </c>
      <c r="V69" s="31">
        <f t="shared" si="9"/>
        <v>5.666666666666667</v>
      </c>
      <c r="W69" s="30">
        <f t="shared" si="11"/>
        <v>5.666666666666667</v>
      </c>
      <c r="X69" s="4">
        <v>10</v>
      </c>
      <c r="Y69" s="4">
        <v>0</v>
      </c>
      <c r="Z69" s="30">
        <f t="shared" ref="Z69:Z132" si="12">10-(P69*5/1.5)</f>
        <v>5.666666666666667</v>
      </c>
      <c r="AA69" s="30">
        <f t="shared" si="7"/>
        <v>5.2121739130434781</v>
      </c>
      <c r="AB69" s="30">
        <f t="shared" si="10"/>
        <v>4.7878260869565219</v>
      </c>
      <c r="AC69" s="4">
        <v>5</v>
      </c>
    </row>
    <row r="70" spans="1:29" x14ac:dyDescent="0.25">
      <c r="A70" s="1">
        <v>69</v>
      </c>
      <c r="B70" s="4" t="s">
        <v>132</v>
      </c>
      <c r="C70" s="10">
        <v>2019</v>
      </c>
      <c r="D70" s="8" t="s">
        <v>165</v>
      </c>
      <c r="E70" s="4">
        <v>15988</v>
      </c>
      <c r="F70" s="4" t="s">
        <v>159</v>
      </c>
      <c r="G70" s="4">
        <v>4</v>
      </c>
      <c r="H70" s="23" t="s">
        <v>155</v>
      </c>
      <c r="I70" s="23" t="s">
        <v>286</v>
      </c>
      <c r="J70" s="25" t="s">
        <v>399</v>
      </c>
      <c r="K70" s="4" t="s">
        <v>18</v>
      </c>
      <c r="L70" s="26" t="s">
        <v>405</v>
      </c>
      <c r="M70" s="28" t="s">
        <v>403</v>
      </c>
      <c r="N70" s="9">
        <v>2256</v>
      </c>
      <c r="O70" s="9">
        <v>1504</v>
      </c>
      <c r="P70" s="7">
        <v>1.3</v>
      </c>
      <c r="Q70" s="21" t="s">
        <v>169</v>
      </c>
      <c r="R70" s="4">
        <v>0</v>
      </c>
      <c r="T70" s="12">
        <f t="shared" si="8"/>
        <v>10</v>
      </c>
      <c r="U70" s="4">
        <v>7</v>
      </c>
      <c r="V70" s="31">
        <f t="shared" si="9"/>
        <v>5.666666666666667</v>
      </c>
      <c r="W70" s="30">
        <f t="shared" si="11"/>
        <v>5.666666666666667</v>
      </c>
      <c r="X70" s="4">
        <v>10</v>
      </c>
      <c r="Y70" s="4">
        <v>0</v>
      </c>
      <c r="Z70" s="30">
        <f t="shared" si="12"/>
        <v>5.666666666666667</v>
      </c>
      <c r="AA70" s="30">
        <f t="shared" si="7"/>
        <v>6.9513043478260865</v>
      </c>
      <c r="AB70" s="30">
        <f t="shared" si="10"/>
        <v>3.0486956521739135</v>
      </c>
      <c r="AC70" s="4">
        <v>7.5</v>
      </c>
    </row>
    <row r="71" spans="1:29" x14ac:dyDescent="0.25">
      <c r="A71" s="1">
        <v>70</v>
      </c>
      <c r="B71" s="4" t="s">
        <v>132</v>
      </c>
      <c r="C71" s="10">
        <v>2019</v>
      </c>
      <c r="D71" s="8" t="s">
        <v>164</v>
      </c>
      <c r="E71" s="4">
        <v>16688</v>
      </c>
      <c r="F71" s="4" t="s">
        <v>131</v>
      </c>
      <c r="G71" s="4">
        <v>4</v>
      </c>
      <c r="H71" s="23" t="s">
        <v>167</v>
      </c>
      <c r="I71" s="23" t="s">
        <v>432</v>
      </c>
      <c r="J71" s="25" t="s">
        <v>399</v>
      </c>
      <c r="K71" s="4" t="s">
        <v>18</v>
      </c>
      <c r="L71" s="26" t="s">
        <v>162</v>
      </c>
      <c r="M71" s="28" t="s">
        <v>403</v>
      </c>
      <c r="N71" s="9">
        <v>2496</v>
      </c>
      <c r="O71" s="9">
        <v>1664</v>
      </c>
      <c r="P71" s="7">
        <v>1.5</v>
      </c>
      <c r="Q71" s="21" t="s">
        <v>170</v>
      </c>
      <c r="R71" s="4">
        <v>0</v>
      </c>
      <c r="T71" s="12">
        <f t="shared" si="8"/>
        <v>10</v>
      </c>
      <c r="U71" s="4">
        <v>7</v>
      </c>
      <c r="V71" s="31">
        <f t="shared" si="9"/>
        <v>5.666666666666667</v>
      </c>
      <c r="W71" s="30">
        <f t="shared" si="11"/>
        <v>5</v>
      </c>
      <c r="X71" s="4">
        <v>10</v>
      </c>
      <c r="Y71" s="4">
        <v>0</v>
      </c>
      <c r="Z71" s="30">
        <f t="shared" si="12"/>
        <v>5</v>
      </c>
      <c r="AA71" s="30">
        <f t="shared" si="7"/>
        <v>7.2556521739130435</v>
      </c>
      <c r="AB71" s="30">
        <f t="shared" si="10"/>
        <v>2.7443478260869565</v>
      </c>
      <c r="AC71" s="4">
        <v>7.5</v>
      </c>
    </row>
    <row r="72" spans="1:29" x14ac:dyDescent="0.25">
      <c r="A72" s="1">
        <v>71</v>
      </c>
      <c r="B72" s="4" t="s">
        <v>132</v>
      </c>
      <c r="C72" s="10">
        <v>2019</v>
      </c>
      <c r="D72" s="8" t="s">
        <v>165</v>
      </c>
      <c r="E72" s="4">
        <v>19088</v>
      </c>
      <c r="F72" s="4" t="s">
        <v>131</v>
      </c>
      <c r="G72" s="4">
        <v>4</v>
      </c>
      <c r="H72" s="23" t="s">
        <v>155</v>
      </c>
      <c r="I72" s="23" t="s">
        <v>286</v>
      </c>
      <c r="J72" s="25" t="s">
        <v>399</v>
      </c>
      <c r="K72" s="4" t="s">
        <v>26</v>
      </c>
      <c r="L72" s="26" t="s">
        <v>405</v>
      </c>
      <c r="M72" s="28" t="s">
        <v>403</v>
      </c>
      <c r="N72" s="9">
        <v>2256</v>
      </c>
      <c r="O72" s="9">
        <v>1504</v>
      </c>
      <c r="P72" s="7">
        <v>1.3</v>
      </c>
      <c r="Q72" s="21" t="s">
        <v>171</v>
      </c>
      <c r="R72" s="4">
        <v>0</v>
      </c>
      <c r="T72" s="12">
        <f t="shared" si="8"/>
        <v>10</v>
      </c>
      <c r="U72" s="4">
        <v>7</v>
      </c>
      <c r="V72" s="31">
        <f t="shared" si="9"/>
        <v>5.666666666666667</v>
      </c>
      <c r="W72" s="30">
        <f t="shared" si="11"/>
        <v>5.666666666666667</v>
      </c>
      <c r="X72" s="4">
        <v>10</v>
      </c>
      <c r="Y72" s="4">
        <v>0</v>
      </c>
      <c r="Z72" s="30">
        <f t="shared" si="12"/>
        <v>5.666666666666667</v>
      </c>
      <c r="AA72" s="30">
        <f t="shared" si="7"/>
        <v>8.299130434782608</v>
      </c>
      <c r="AB72" s="30">
        <f t="shared" si="10"/>
        <v>1.700869565217392</v>
      </c>
      <c r="AC72" s="4">
        <v>10</v>
      </c>
    </row>
    <row r="73" spans="1:29" x14ac:dyDescent="0.25">
      <c r="A73" s="1">
        <v>72</v>
      </c>
      <c r="B73" s="4" t="s">
        <v>172</v>
      </c>
      <c r="C73" s="5">
        <v>2020</v>
      </c>
      <c r="D73" s="6" t="s">
        <v>179</v>
      </c>
      <c r="E73" s="4">
        <v>6099</v>
      </c>
      <c r="F73" s="4" t="s">
        <v>131</v>
      </c>
      <c r="G73" s="4">
        <v>4</v>
      </c>
      <c r="H73" s="23" t="s">
        <v>173</v>
      </c>
      <c r="I73" s="23" t="s">
        <v>300</v>
      </c>
      <c r="J73" s="25" t="s">
        <v>399</v>
      </c>
      <c r="K73" s="4" t="s">
        <v>18</v>
      </c>
      <c r="L73" s="26" t="s">
        <v>410</v>
      </c>
      <c r="M73" s="28" t="s">
        <v>408</v>
      </c>
      <c r="N73" s="9">
        <v>1920</v>
      </c>
      <c r="O73" s="9">
        <v>1080</v>
      </c>
      <c r="P73" s="7">
        <v>2.35</v>
      </c>
      <c r="Q73" s="21" t="s">
        <v>174</v>
      </c>
      <c r="R73" s="4">
        <v>5</v>
      </c>
      <c r="T73" s="12">
        <f t="shared" si="8"/>
        <v>5</v>
      </c>
      <c r="U73" s="4">
        <v>7</v>
      </c>
      <c r="V73" s="31">
        <f t="shared" si="9"/>
        <v>5.666666666666667</v>
      </c>
      <c r="W73" s="30">
        <f t="shared" si="11"/>
        <v>2.166666666666667</v>
      </c>
      <c r="X73" s="4">
        <v>5</v>
      </c>
      <c r="Y73" s="4">
        <v>5</v>
      </c>
      <c r="Z73" s="30">
        <f t="shared" si="12"/>
        <v>2.166666666666667</v>
      </c>
      <c r="AA73" s="30">
        <f t="shared" si="7"/>
        <v>2.6517391304347826</v>
      </c>
      <c r="AB73" s="30">
        <f t="shared" si="10"/>
        <v>7.3482608695652178</v>
      </c>
      <c r="AC73" s="4">
        <v>7.5</v>
      </c>
    </row>
    <row r="74" spans="1:29" x14ac:dyDescent="0.25">
      <c r="A74" s="1">
        <v>73</v>
      </c>
      <c r="B74" s="4" t="s">
        <v>172</v>
      </c>
      <c r="C74" s="5">
        <v>2020</v>
      </c>
      <c r="D74" s="6" t="s">
        <v>179</v>
      </c>
      <c r="E74" s="4">
        <v>8348</v>
      </c>
      <c r="F74" s="4" t="s">
        <v>131</v>
      </c>
      <c r="G74" s="4">
        <v>6</v>
      </c>
      <c r="H74" s="23" t="s">
        <v>176</v>
      </c>
      <c r="I74" s="23" t="s">
        <v>286</v>
      </c>
      <c r="J74" s="25" t="s">
        <v>398</v>
      </c>
      <c r="K74" s="4" t="s">
        <v>18</v>
      </c>
      <c r="L74" s="26" t="s">
        <v>411</v>
      </c>
      <c r="M74" s="28" t="s">
        <v>408</v>
      </c>
      <c r="N74" s="9">
        <v>1920</v>
      </c>
      <c r="O74" s="9">
        <v>1080</v>
      </c>
      <c r="P74" s="7">
        <v>2.35</v>
      </c>
      <c r="Q74" s="21" t="s">
        <v>177</v>
      </c>
      <c r="R74" s="4">
        <v>10</v>
      </c>
      <c r="T74" s="12">
        <f t="shared" si="8"/>
        <v>0</v>
      </c>
      <c r="U74" s="4">
        <v>10</v>
      </c>
      <c r="V74" s="31">
        <f t="shared" si="9"/>
        <v>6.666666666666667</v>
      </c>
      <c r="W74" s="30">
        <f t="shared" si="11"/>
        <v>2.166666666666667</v>
      </c>
      <c r="X74" s="4">
        <v>0</v>
      </c>
      <c r="Y74" s="4">
        <v>10</v>
      </c>
      <c r="Z74" s="30">
        <f t="shared" si="12"/>
        <v>2.166666666666667</v>
      </c>
      <c r="AA74" s="30">
        <f t="shared" si="7"/>
        <v>3.6295652173913044</v>
      </c>
      <c r="AB74" s="30">
        <f t="shared" si="10"/>
        <v>6.3704347826086956</v>
      </c>
      <c r="AC74" s="4">
        <v>7.5</v>
      </c>
    </row>
    <row r="75" spans="1:29" x14ac:dyDescent="0.25">
      <c r="A75" s="1">
        <v>74</v>
      </c>
      <c r="B75" s="4" t="s">
        <v>172</v>
      </c>
      <c r="C75" s="5">
        <v>2020</v>
      </c>
      <c r="D75" s="6" t="s">
        <v>179</v>
      </c>
      <c r="E75" s="4">
        <v>8428</v>
      </c>
      <c r="F75" s="4" t="s">
        <v>131</v>
      </c>
      <c r="G75" s="4">
        <v>4</v>
      </c>
      <c r="H75" s="23" t="s">
        <v>175</v>
      </c>
      <c r="I75" s="23" t="s">
        <v>300</v>
      </c>
      <c r="J75" s="25" t="s">
        <v>399</v>
      </c>
      <c r="K75" s="4" t="s">
        <v>18</v>
      </c>
      <c r="L75" s="26" t="s">
        <v>411</v>
      </c>
      <c r="M75" s="28" t="s">
        <v>408</v>
      </c>
      <c r="N75" s="9">
        <v>1920</v>
      </c>
      <c r="O75" s="9">
        <v>1080</v>
      </c>
      <c r="P75" s="7">
        <v>2.35</v>
      </c>
      <c r="Q75" s="21" t="s">
        <v>178</v>
      </c>
      <c r="R75" s="4">
        <v>5</v>
      </c>
      <c r="T75" s="12">
        <f t="shared" si="8"/>
        <v>5</v>
      </c>
      <c r="U75" s="4">
        <v>7</v>
      </c>
      <c r="V75" s="31">
        <f t="shared" si="9"/>
        <v>5.666666666666667</v>
      </c>
      <c r="W75" s="30">
        <f t="shared" si="11"/>
        <v>2.166666666666667</v>
      </c>
      <c r="X75" s="4">
        <v>5</v>
      </c>
      <c r="Y75" s="4">
        <v>5</v>
      </c>
      <c r="Z75" s="30">
        <f t="shared" si="12"/>
        <v>2.166666666666667</v>
      </c>
      <c r="AA75" s="30">
        <f t="shared" si="7"/>
        <v>3.6643478260869564</v>
      </c>
      <c r="AB75" s="30">
        <f t="shared" si="10"/>
        <v>6.3356521739130436</v>
      </c>
      <c r="AC75" s="4">
        <v>7.5</v>
      </c>
    </row>
    <row r="76" spans="1:29" x14ac:dyDescent="0.25">
      <c r="A76" s="1">
        <v>75</v>
      </c>
      <c r="B76" s="4" t="s">
        <v>172</v>
      </c>
      <c r="C76" s="5">
        <v>2020</v>
      </c>
      <c r="D76" s="8" t="s">
        <v>181</v>
      </c>
      <c r="E76" s="4">
        <v>4899</v>
      </c>
      <c r="F76" s="4" t="s">
        <v>183</v>
      </c>
      <c r="G76" s="4">
        <v>6</v>
      </c>
      <c r="H76" s="23" t="s">
        <v>180</v>
      </c>
      <c r="I76" s="23" t="s">
        <v>431</v>
      </c>
      <c r="J76" s="25" t="s">
        <v>398</v>
      </c>
      <c r="K76" s="4" t="s">
        <v>52</v>
      </c>
      <c r="L76" s="26" t="s">
        <v>162</v>
      </c>
      <c r="M76" s="28" t="s">
        <v>403</v>
      </c>
      <c r="N76" s="9">
        <v>2560</v>
      </c>
      <c r="O76" s="9">
        <v>1600</v>
      </c>
      <c r="P76" s="7">
        <v>1.28</v>
      </c>
      <c r="Q76" s="21" t="s">
        <v>186</v>
      </c>
      <c r="R76" s="4">
        <v>5</v>
      </c>
      <c r="T76" s="12">
        <f t="shared" si="8"/>
        <v>5</v>
      </c>
      <c r="U76" s="4">
        <v>10</v>
      </c>
      <c r="V76" s="31">
        <f t="shared" si="9"/>
        <v>6.666666666666667</v>
      </c>
      <c r="W76" s="30">
        <f t="shared" si="11"/>
        <v>5.7333333333333334</v>
      </c>
      <c r="X76" s="4">
        <v>5</v>
      </c>
      <c r="Y76" s="4">
        <v>5</v>
      </c>
      <c r="Z76" s="30">
        <f t="shared" si="12"/>
        <v>5.7333333333333334</v>
      </c>
      <c r="AA76" s="30">
        <f t="shared" si="7"/>
        <v>2.13</v>
      </c>
      <c r="AB76" s="30">
        <f t="shared" si="10"/>
        <v>7.87</v>
      </c>
      <c r="AC76" s="4">
        <v>7.5</v>
      </c>
    </row>
    <row r="77" spans="1:29" x14ac:dyDescent="0.25">
      <c r="A77" s="1">
        <v>76</v>
      </c>
      <c r="B77" s="4" t="s">
        <v>172</v>
      </c>
      <c r="C77" s="5">
        <v>2020</v>
      </c>
      <c r="D77" s="6" t="s">
        <v>187</v>
      </c>
      <c r="E77" s="4">
        <v>5299</v>
      </c>
      <c r="F77" s="4" t="s">
        <v>184</v>
      </c>
      <c r="G77" s="4">
        <v>4</v>
      </c>
      <c r="H77" s="23" t="s">
        <v>185</v>
      </c>
      <c r="I77" s="23" t="s">
        <v>300</v>
      </c>
      <c r="J77" s="25" t="s">
        <v>399</v>
      </c>
      <c r="K77" s="4" t="s">
        <v>52</v>
      </c>
      <c r="L77" s="26" t="s">
        <v>83</v>
      </c>
      <c r="M77" s="28" t="s">
        <v>404</v>
      </c>
      <c r="N77" s="9">
        <v>1920</v>
      </c>
      <c r="O77" s="9">
        <v>1080</v>
      </c>
      <c r="P77" s="7">
        <v>1.39</v>
      </c>
      <c r="Q77" s="21" t="s">
        <v>189</v>
      </c>
      <c r="R77" s="4">
        <v>0</v>
      </c>
      <c r="T77" s="12">
        <f t="shared" si="8"/>
        <v>10</v>
      </c>
      <c r="U77" s="4">
        <v>7</v>
      </c>
      <c r="V77" s="31">
        <f t="shared" si="9"/>
        <v>5.666666666666667</v>
      </c>
      <c r="W77" s="30">
        <f t="shared" si="11"/>
        <v>5.3666666666666671</v>
      </c>
      <c r="X77" s="4">
        <v>10</v>
      </c>
      <c r="Y77" s="4">
        <v>0</v>
      </c>
      <c r="Z77" s="30">
        <f t="shared" si="12"/>
        <v>5.3666666666666671</v>
      </c>
      <c r="AA77" s="30">
        <f t="shared" si="7"/>
        <v>2.3039130434782611</v>
      </c>
      <c r="AB77" s="30">
        <f t="shared" si="10"/>
        <v>7.6960869565217394</v>
      </c>
      <c r="AC77" s="4">
        <v>7.5</v>
      </c>
    </row>
    <row r="78" spans="1:29" x14ac:dyDescent="0.25">
      <c r="A78" s="1">
        <v>77</v>
      </c>
      <c r="B78" s="4" t="s">
        <v>172</v>
      </c>
      <c r="C78" s="5">
        <v>2020</v>
      </c>
      <c r="D78" s="8" t="s">
        <v>188</v>
      </c>
      <c r="E78" s="4">
        <v>5499</v>
      </c>
      <c r="F78" s="4" t="s">
        <v>184</v>
      </c>
      <c r="G78" s="4">
        <v>4</v>
      </c>
      <c r="H78" s="23" t="s">
        <v>185</v>
      </c>
      <c r="I78" s="23" t="s">
        <v>300</v>
      </c>
      <c r="J78" s="25" t="s">
        <v>399</v>
      </c>
      <c r="K78" s="4" t="s">
        <v>52</v>
      </c>
      <c r="L78" s="26" t="s">
        <v>83</v>
      </c>
      <c r="M78" s="28" t="s">
        <v>404</v>
      </c>
      <c r="N78" s="9">
        <v>1920</v>
      </c>
      <c r="O78" s="9">
        <v>1080</v>
      </c>
      <c r="P78" s="7">
        <v>1.76</v>
      </c>
      <c r="Q78" s="21" t="s">
        <v>190</v>
      </c>
      <c r="R78" s="4">
        <v>0</v>
      </c>
      <c r="T78" s="12">
        <f t="shared" si="8"/>
        <v>10</v>
      </c>
      <c r="U78" s="4">
        <v>7</v>
      </c>
      <c r="V78" s="31">
        <f t="shared" si="9"/>
        <v>5.666666666666667</v>
      </c>
      <c r="W78" s="30">
        <f t="shared" si="11"/>
        <v>4.1333333333333329</v>
      </c>
      <c r="X78" s="4">
        <v>10</v>
      </c>
      <c r="Y78" s="4">
        <v>0</v>
      </c>
      <c r="Z78" s="30">
        <f t="shared" si="12"/>
        <v>4.1333333333333329</v>
      </c>
      <c r="AA78" s="30">
        <f t="shared" si="7"/>
        <v>2.3908695652173915</v>
      </c>
      <c r="AB78" s="30">
        <f t="shared" si="10"/>
        <v>7.6091304347826085</v>
      </c>
      <c r="AC78" s="4">
        <v>7.5</v>
      </c>
    </row>
    <row r="79" spans="1:29" x14ac:dyDescent="0.25">
      <c r="A79" s="1">
        <v>78</v>
      </c>
      <c r="B79" s="4" t="s">
        <v>172</v>
      </c>
      <c r="C79" s="5">
        <v>2020</v>
      </c>
      <c r="D79" s="8" t="s">
        <v>188</v>
      </c>
      <c r="E79" s="4">
        <v>6499</v>
      </c>
      <c r="F79" s="4" t="s">
        <v>184</v>
      </c>
      <c r="G79" s="4">
        <v>4</v>
      </c>
      <c r="H79" s="23" t="s">
        <v>155</v>
      </c>
      <c r="I79" s="23" t="s">
        <v>286</v>
      </c>
      <c r="J79" s="25" t="s">
        <v>399</v>
      </c>
      <c r="K79" s="4" t="s">
        <v>52</v>
      </c>
      <c r="L79" s="26" t="s">
        <v>83</v>
      </c>
      <c r="M79" s="28" t="s">
        <v>404</v>
      </c>
      <c r="N79" s="9">
        <v>1920</v>
      </c>
      <c r="O79" s="9">
        <v>1080</v>
      </c>
      <c r="P79" s="7">
        <v>1.76</v>
      </c>
      <c r="Q79" s="21" t="s">
        <v>191</v>
      </c>
      <c r="R79" s="4">
        <v>0</v>
      </c>
      <c r="T79" s="12">
        <f t="shared" si="8"/>
        <v>10</v>
      </c>
      <c r="U79" s="4">
        <v>7</v>
      </c>
      <c r="V79" s="31">
        <f t="shared" si="9"/>
        <v>5.666666666666667</v>
      </c>
      <c r="W79" s="30">
        <f t="shared" si="11"/>
        <v>4.1333333333333329</v>
      </c>
      <c r="X79" s="4">
        <v>10</v>
      </c>
      <c r="Y79" s="4">
        <v>0</v>
      </c>
      <c r="Z79" s="30">
        <f t="shared" si="12"/>
        <v>4.1333333333333329</v>
      </c>
      <c r="AA79" s="30">
        <f t="shared" si="7"/>
        <v>2.8256521739130434</v>
      </c>
      <c r="AB79" s="30">
        <f t="shared" si="10"/>
        <v>7.1743478260869562</v>
      </c>
      <c r="AC79" s="4">
        <v>7.5</v>
      </c>
    </row>
    <row r="80" spans="1:29" x14ac:dyDescent="0.25">
      <c r="A80" s="1">
        <v>79</v>
      </c>
      <c r="B80" s="4" t="s">
        <v>172</v>
      </c>
      <c r="C80" s="5">
        <v>2020</v>
      </c>
      <c r="D80" s="6" t="s">
        <v>193</v>
      </c>
      <c r="E80" s="4">
        <v>7399</v>
      </c>
      <c r="F80" s="4" t="s">
        <v>131</v>
      </c>
      <c r="G80" s="4">
        <v>4</v>
      </c>
      <c r="H80" s="23" t="s">
        <v>194</v>
      </c>
      <c r="I80" s="23" t="s">
        <v>300</v>
      </c>
      <c r="J80" s="25" t="s">
        <v>399</v>
      </c>
      <c r="K80" s="4" t="s">
        <v>52</v>
      </c>
      <c r="L80" s="26" t="s">
        <v>162</v>
      </c>
      <c r="M80" s="28" t="s">
        <v>403</v>
      </c>
      <c r="N80" s="9">
        <v>1920</v>
      </c>
      <c r="O80" s="9">
        <v>1080</v>
      </c>
      <c r="P80" s="7">
        <v>1.7</v>
      </c>
      <c r="Q80" s="21" t="s">
        <v>192</v>
      </c>
      <c r="R80" s="4">
        <v>0</v>
      </c>
      <c r="T80" s="12">
        <f t="shared" si="8"/>
        <v>10</v>
      </c>
      <c r="U80" s="4">
        <v>7</v>
      </c>
      <c r="V80" s="31">
        <f t="shared" si="9"/>
        <v>5.666666666666667</v>
      </c>
      <c r="W80" s="30">
        <f t="shared" si="11"/>
        <v>4.333333333333333</v>
      </c>
      <c r="X80" s="4">
        <v>10</v>
      </c>
      <c r="Y80" s="4">
        <v>0</v>
      </c>
      <c r="Z80" s="30">
        <f t="shared" si="12"/>
        <v>4.333333333333333</v>
      </c>
      <c r="AA80" s="30">
        <f t="shared" si="7"/>
        <v>3.2169565217391303</v>
      </c>
      <c r="AB80" s="30">
        <f t="shared" si="10"/>
        <v>6.7830434782608702</v>
      </c>
      <c r="AC80" s="4">
        <v>7.5</v>
      </c>
    </row>
    <row r="81" spans="1:29" x14ac:dyDescent="0.25">
      <c r="A81" s="1">
        <v>80</v>
      </c>
      <c r="B81" s="4" t="s">
        <v>172</v>
      </c>
      <c r="C81" s="5">
        <v>2020</v>
      </c>
      <c r="D81" s="6" t="s">
        <v>193</v>
      </c>
      <c r="E81" s="4">
        <v>8699</v>
      </c>
      <c r="F81" s="4" t="s">
        <v>131</v>
      </c>
      <c r="G81" s="4">
        <v>6</v>
      </c>
      <c r="H81" s="23" t="s">
        <v>198</v>
      </c>
      <c r="I81" s="23" t="s">
        <v>286</v>
      </c>
      <c r="J81" s="25" t="s">
        <v>398</v>
      </c>
      <c r="K81" s="4" t="s">
        <v>26</v>
      </c>
      <c r="L81" s="26" t="s">
        <v>162</v>
      </c>
      <c r="M81" s="28" t="s">
        <v>403</v>
      </c>
      <c r="N81" s="9">
        <v>1920</v>
      </c>
      <c r="O81" s="9">
        <v>1080</v>
      </c>
      <c r="P81" s="7">
        <v>1.7</v>
      </c>
      <c r="Q81" s="21" t="s">
        <v>199</v>
      </c>
      <c r="R81" s="4">
        <v>5</v>
      </c>
      <c r="T81" s="12">
        <f t="shared" si="8"/>
        <v>5</v>
      </c>
      <c r="U81" s="4">
        <v>10</v>
      </c>
      <c r="V81" s="31">
        <f t="shared" si="9"/>
        <v>6.666666666666667</v>
      </c>
      <c r="W81" s="30">
        <f t="shared" si="11"/>
        <v>4.333333333333333</v>
      </c>
      <c r="X81" s="4">
        <v>5</v>
      </c>
      <c r="Y81" s="4">
        <v>5</v>
      </c>
      <c r="Z81" s="30">
        <f t="shared" si="12"/>
        <v>4.333333333333333</v>
      </c>
      <c r="AA81" s="30">
        <f t="shared" si="7"/>
        <v>3.7821739130434784</v>
      </c>
      <c r="AB81" s="30">
        <f t="shared" si="10"/>
        <v>6.2178260869565216</v>
      </c>
      <c r="AC81" s="4">
        <v>10</v>
      </c>
    </row>
    <row r="82" spans="1:29" x14ac:dyDescent="0.25">
      <c r="A82" s="1">
        <v>81</v>
      </c>
      <c r="B82" s="4" t="s">
        <v>172</v>
      </c>
      <c r="C82" s="5">
        <v>2020</v>
      </c>
      <c r="D82" s="8" t="s">
        <v>195</v>
      </c>
      <c r="E82" s="4">
        <v>3199</v>
      </c>
      <c r="F82" s="4" t="s">
        <v>184</v>
      </c>
      <c r="G82" s="4">
        <v>2</v>
      </c>
      <c r="H82" s="23" t="s">
        <v>148</v>
      </c>
      <c r="I82" s="23" t="s">
        <v>435</v>
      </c>
      <c r="J82" s="25" t="s">
        <v>400</v>
      </c>
      <c r="K82" s="4" t="s">
        <v>196</v>
      </c>
      <c r="L82" s="26" t="s">
        <v>162</v>
      </c>
      <c r="M82" s="28" t="s">
        <v>403</v>
      </c>
      <c r="N82" s="9">
        <v>1920</v>
      </c>
      <c r="O82" s="9">
        <v>1080</v>
      </c>
      <c r="P82" s="7">
        <v>1.5</v>
      </c>
      <c r="Q82" s="21" t="s">
        <v>197</v>
      </c>
      <c r="R82" s="4">
        <v>0</v>
      </c>
      <c r="T82" s="12">
        <f t="shared" si="8"/>
        <v>10</v>
      </c>
      <c r="U82" s="4">
        <v>0</v>
      </c>
      <c r="V82" s="31">
        <f t="shared" si="9"/>
        <v>3.3333333333333335</v>
      </c>
      <c r="W82" s="30">
        <f t="shared" si="11"/>
        <v>5</v>
      </c>
      <c r="X82" s="4">
        <v>10</v>
      </c>
      <c r="Y82" s="4">
        <v>0</v>
      </c>
      <c r="Z82" s="30">
        <f t="shared" si="12"/>
        <v>5</v>
      </c>
      <c r="AA82" s="30">
        <f t="shared" si="7"/>
        <v>1.3908695652173912</v>
      </c>
      <c r="AB82" s="30">
        <f t="shared" si="10"/>
        <v>8.6091304347826085</v>
      </c>
      <c r="AC82" s="4">
        <v>7.5</v>
      </c>
    </row>
    <row r="83" spans="1:29" x14ac:dyDescent="0.25">
      <c r="A83" s="1">
        <v>82</v>
      </c>
      <c r="B83" s="4" t="s">
        <v>172</v>
      </c>
      <c r="C83" s="5">
        <v>2020</v>
      </c>
      <c r="D83" s="6" t="s">
        <v>200</v>
      </c>
      <c r="E83" s="4">
        <v>7299</v>
      </c>
      <c r="F83" s="4" t="s">
        <v>182</v>
      </c>
      <c r="G83" s="4">
        <v>4</v>
      </c>
      <c r="H83" s="23" t="s">
        <v>74</v>
      </c>
      <c r="I83" s="23" t="s">
        <v>300</v>
      </c>
      <c r="J83" s="25" t="s">
        <v>399</v>
      </c>
      <c r="K83" s="4" t="s">
        <v>52</v>
      </c>
      <c r="L83" s="26" t="s">
        <v>162</v>
      </c>
      <c r="M83" s="28" t="s">
        <v>403</v>
      </c>
      <c r="N83" s="9">
        <v>2160</v>
      </c>
      <c r="O83" s="9">
        <v>1350</v>
      </c>
      <c r="P83" s="7">
        <v>0.8</v>
      </c>
      <c r="Q83" s="21" t="s">
        <v>201</v>
      </c>
      <c r="R83" s="4">
        <v>0</v>
      </c>
      <c r="T83" s="12">
        <f t="shared" si="8"/>
        <v>10</v>
      </c>
      <c r="U83" s="4">
        <v>7</v>
      </c>
      <c r="V83" s="31">
        <f t="shared" si="9"/>
        <v>5.666666666666667</v>
      </c>
      <c r="W83" s="30">
        <f t="shared" si="11"/>
        <v>7.3333333333333339</v>
      </c>
      <c r="X83" s="4">
        <v>10</v>
      </c>
      <c r="Y83" s="4">
        <v>0</v>
      </c>
      <c r="Z83" s="30">
        <f t="shared" si="12"/>
        <v>7.3333333333333339</v>
      </c>
      <c r="AA83" s="30">
        <f t="shared" si="7"/>
        <v>3.1734782608695653</v>
      </c>
      <c r="AB83" s="30">
        <f t="shared" si="10"/>
        <v>6.8265217391304347</v>
      </c>
      <c r="AC83" s="4">
        <v>7.5</v>
      </c>
    </row>
    <row r="84" spans="1:29" x14ac:dyDescent="0.25">
      <c r="A84" s="1">
        <v>83</v>
      </c>
      <c r="B84" s="4" t="s">
        <v>172</v>
      </c>
      <c r="C84" s="5">
        <v>2020</v>
      </c>
      <c r="D84" s="8" t="s">
        <v>202</v>
      </c>
      <c r="E84" s="4">
        <v>5799</v>
      </c>
      <c r="F84" s="4" t="s">
        <v>183</v>
      </c>
      <c r="G84" s="4">
        <v>4</v>
      </c>
      <c r="H84" s="23" t="s">
        <v>185</v>
      </c>
      <c r="I84" s="23" t="s">
        <v>300</v>
      </c>
      <c r="J84" s="25" t="s">
        <v>399</v>
      </c>
      <c r="K84" s="4" t="s">
        <v>52</v>
      </c>
      <c r="L84" s="26" t="s">
        <v>414</v>
      </c>
      <c r="M84" s="27" t="s">
        <v>406</v>
      </c>
      <c r="N84" s="9">
        <v>1920</v>
      </c>
      <c r="O84" s="9">
        <v>1080</v>
      </c>
      <c r="P84" s="7">
        <v>1.45</v>
      </c>
      <c r="Q84" s="21" t="s">
        <v>203</v>
      </c>
      <c r="R84" s="4">
        <v>0</v>
      </c>
      <c r="T84" s="12">
        <f t="shared" si="8"/>
        <v>10</v>
      </c>
      <c r="U84" s="4">
        <v>7</v>
      </c>
      <c r="V84" s="31">
        <f t="shared" si="9"/>
        <v>5.666666666666667</v>
      </c>
      <c r="W84" s="30">
        <f t="shared" si="11"/>
        <v>5.166666666666667</v>
      </c>
      <c r="X84" s="4">
        <v>10</v>
      </c>
      <c r="Y84" s="4">
        <v>0</v>
      </c>
      <c r="Z84" s="30">
        <f t="shared" si="12"/>
        <v>5.166666666666667</v>
      </c>
      <c r="AA84" s="30">
        <f t="shared" si="7"/>
        <v>2.5213043478260868</v>
      </c>
      <c r="AB84" s="30">
        <f t="shared" si="10"/>
        <v>7.4786956521739132</v>
      </c>
      <c r="AC84" s="4">
        <v>7.5</v>
      </c>
    </row>
    <row r="85" spans="1:29" x14ac:dyDescent="0.25">
      <c r="A85" s="1">
        <v>84</v>
      </c>
      <c r="B85" s="4" t="s">
        <v>172</v>
      </c>
      <c r="C85" s="5">
        <v>2020</v>
      </c>
      <c r="D85" s="8" t="s">
        <v>204</v>
      </c>
      <c r="E85" s="4">
        <v>12999</v>
      </c>
      <c r="F85" s="4" t="s">
        <v>183</v>
      </c>
      <c r="G85" s="4">
        <v>4</v>
      </c>
      <c r="H85" s="23" t="s">
        <v>155</v>
      </c>
      <c r="I85" s="23" t="s">
        <v>286</v>
      </c>
      <c r="J85" s="25" t="s">
        <v>399</v>
      </c>
      <c r="K85" s="4" t="s">
        <v>26</v>
      </c>
      <c r="L85" s="26" t="s">
        <v>162</v>
      </c>
      <c r="M85" s="28" t="s">
        <v>403</v>
      </c>
      <c r="N85" s="9">
        <v>3840</v>
      </c>
      <c r="O85" s="9">
        <v>2160</v>
      </c>
      <c r="P85" s="7">
        <v>1.25</v>
      </c>
      <c r="Q85" s="21" t="s">
        <v>205</v>
      </c>
      <c r="R85" s="4">
        <v>0</v>
      </c>
      <c r="T85" s="12">
        <f t="shared" si="8"/>
        <v>10</v>
      </c>
      <c r="U85" s="4">
        <v>7</v>
      </c>
      <c r="V85" s="31">
        <f t="shared" si="9"/>
        <v>5.666666666666667</v>
      </c>
      <c r="W85" s="30">
        <f t="shared" si="11"/>
        <v>5.833333333333333</v>
      </c>
      <c r="X85" s="4">
        <v>10</v>
      </c>
      <c r="Y85" s="4">
        <v>0</v>
      </c>
      <c r="Z85" s="30">
        <f t="shared" si="12"/>
        <v>5.833333333333333</v>
      </c>
      <c r="AA85" s="30">
        <f t="shared" si="7"/>
        <v>5.651739130434783</v>
      </c>
      <c r="AB85" s="30">
        <f t="shared" si="10"/>
        <v>4.348260869565217</v>
      </c>
      <c r="AC85" s="4">
        <v>10</v>
      </c>
    </row>
    <row r="86" spans="1:29" x14ac:dyDescent="0.25">
      <c r="A86" s="1">
        <v>85</v>
      </c>
      <c r="B86" s="4" t="s">
        <v>172</v>
      </c>
      <c r="C86" s="5">
        <v>2020</v>
      </c>
      <c r="D86" s="8" t="s">
        <v>206</v>
      </c>
      <c r="E86" s="4">
        <v>10499</v>
      </c>
      <c r="F86" s="4" t="s">
        <v>182</v>
      </c>
      <c r="G86" s="4">
        <v>4</v>
      </c>
      <c r="H86" s="23" t="s">
        <v>149</v>
      </c>
      <c r="I86" s="23" t="s">
        <v>300</v>
      </c>
      <c r="J86" s="25" t="s">
        <v>399</v>
      </c>
      <c r="K86" s="4" t="s">
        <v>26</v>
      </c>
      <c r="L86" s="26" t="s">
        <v>405</v>
      </c>
      <c r="M86" s="28" t="s">
        <v>403</v>
      </c>
      <c r="N86" s="9">
        <v>3840</v>
      </c>
      <c r="O86" s="9">
        <v>2160</v>
      </c>
      <c r="P86" s="7">
        <v>1.35</v>
      </c>
      <c r="Q86" s="21" t="s">
        <v>207</v>
      </c>
      <c r="R86" s="4">
        <v>0</v>
      </c>
      <c r="T86" s="12">
        <f t="shared" si="8"/>
        <v>10</v>
      </c>
      <c r="U86" s="4">
        <v>7</v>
      </c>
      <c r="V86" s="31">
        <f t="shared" si="9"/>
        <v>5.666666666666667</v>
      </c>
      <c r="W86" s="30">
        <f t="shared" si="11"/>
        <v>5.5</v>
      </c>
      <c r="X86" s="4">
        <v>10</v>
      </c>
      <c r="Y86" s="4">
        <v>0</v>
      </c>
      <c r="Z86" s="30">
        <f t="shared" si="12"/>
        <v>5.5</v>
      </c>
      <c r="AA86" s="30">
        <f t="shared" si="7"/>
        <v>4.5647826086956522</v>
      </c>
      <c r="AB86" s="30">
        <f t="shared" si="10"/>
        <v>5.4352173913043478</v>
      </c>
      <c r="AC86" s="4">
        <v>10</v>
      </c>
    </row>
    <row r="87" spans="1:29" x14ac:dyDescent="0.25">
      <c r="A87" s="1">
        <v>86</v>
      </c>
      <c r="B87" s="4" t="s">
        <v>172</v>
      </c>
      <c r="C87" s="5">
        <v>2020</v>
      </c>
      <c r="D87" s="6" t="s">
        <v>208</v>
      </c>
      <c r="E87" s="4">
        <v>11999</v>
      </c>
      <c r="F87" s="4" t="s">
        <v>183</v>
      </c>
      <c r="G87" s="4">
        <v>4</v>
      </c>
      <c r="H87" s="23" t="s">
        <v>155</v>
      </c>
      <c r="I87" s="23" t="s">
        <v>286</v>
      </c>
      <c r="J87" s="25" t="s">
        <v>399</v>
      </c>
      <c r="K87" s="4" t="s">
        <v>26</v>
      </c>
      <c r="L87" s="26" t="s">
        <v>405</v>
      </c>
      <c r="M87" s="28" t="s">
        <v>403</v>
      </c>
      <c r="N87" s="9">
        <v>3840</v>
      </c>
      <c r="O87" s="9">
        <v>2160</v>
      </c>
      <c r="P87" s="7">
        <v>1.35</v>
      </c>
      <c r="Q87" s="21" t="s">
        <v>209</v>
      </c>
      <c r="R87" s="4">
        <v>0</v>
      </c>
      <c r="T87" s="12">
        <f t="shared" si="8"/>
        <v>10</v>
      </c>
      <c r="U87" s="4">
        <v>7</v>
      </c>
      <c r="V87" s="31">
        <f t="shared" si="9"/>
        <v>5.666666666666667</v>
      </c>
      <c r="W87" s="30">
        <f t="shared" si="11"/>
        <v>5.5</v>
      </c>
      <c r="X87" s="4">
        <v>10</v>
      </c>
      <c r="Y87" s="4">
        <v>0</v>
      </c>
      <c r="Z87" s="30">
        <f t="shared" si="12"/>
        <v>5.5</v>
      </c>
      <c r="AA87" s="30">
        <f t="shared" si="7"/>
        <v>5.2169565217391307</v>
      </c>
      <c r="AB87" s="30">
        <f t="shared" si="10"/>
        <v>4.7830434782608693</v>
      </c>
      <c r="AC87" s="4">
        <v>10</v>
      </c>
    </row>
    <row r="88" spans="1:29" x14ac:dyDescent="0.25">
      <c r="A88" s="1">
        <v>87</v>
      </c>
      <c r="B88" s="4" t="s">
        <v>213</v>
      </c>
      <c r="C88" s="17">
        <v>2017</v>
      </c>
      <c r="D88" s="6" t="s">
        <v>221</v>
      </c>
      <c r="E88" s="4">
        <v>6499</v>
      </c>
      <c r="F88" s="4" t="s">
        <v>131</v>
      </c>
      <c r="G88" s="4">
        <v>6</v>
      </c>
      <c r="H88" s="23" t="s">
        <v>214</v>
      </c>
      <c r="I88" s="23" t="s">
        <v>300</v>
      </c>
      <c r="J88" s="25" t="s">
        <v>399</v>
      </c>
      <c r="K88" s="4" t="s">
        <v>196</v>
      </c>
      <c r="L88" s="26" t="s">
        <v>411</v>
      </c>
      <c r="M88" s="28" t="s">
        <v>408</v>
      </c>
      <c r="N88" s="9">
        <v>1920</v>
      </c>
      <c r="O88" s="9">
        <v>1080</v>
      </c>
      <c r="P88" s="4">
        <v>2.25</v>
      </c>
      <c r="Q88" s="21" t="s">
        <v>215</v>
      </c>
      <c r="R88" s="4">
        <v>5</v>
      </c>
      <c r="T88" s="12">
        <f t="shared" si="8"/>
        <v>5</v>
      </c>
      <c r="U88" s="4">
        <v>7</v>
      </c>
      <c r="V88" s="31">
        <f t="shared" si="9"/>
        <v>5.666666666666667</v>
      </c>
      <c r="W88" s="30">
        <f t="shared" si="11"/>
        <v>2.5</v>
      </c>
      <c r="X88" s="4">
        <v>5</v>
      </c>
      <c r="Y88" s="4">
        <v>5</v>
      </c>
      <c r="Z88" s="30">
        <f t="shared" si="12"/>
        <v>2.5</v>
      </c>
      <c r="AA88" s="30">
        <f t="shared" si="7"/>
        <v>2.8256521739130434</v>
      </c>
      <c r="AB88" s="30">
        <f t="shared" si="10"/>
        <v>7.1743478260869562</v>
      </c>
      <c r="AC88" s="4">
        <v>7.5</v>
      </c>
    </row>
    <row r="89" spans="1:29" x14ac:dyDescent="0.25">
      <c r="A89" s="1">
        <v>88</v>
      </c>
      <c r="B89" s="4" t="s">
        <v>213</v>
      </c>
      <c r="C89" s="17">
        <v>2017</v>
      </c>
      <c r="D89" s="8" t="s">
        <v>220</v>
      </c>
      <c r="E89" s="4">
        <v>7099</v>
      </c>
      <c r="F89" s="4" t="s">
        <v>216</v>
      </c>
      <c r="G89" s="4">
        <v>6</v>
      </c>
      <c r="H89" s="23" t="s">
        <v>217</v>
      </c>
      <c r="I89" s="23" t="s">
        <v>300</v>
      </c>
      <c r="J89" s="25" t="s">
        <v>399</v>
      </c>
      <c r="K89" s="4" t="s">
        <v>196</v>
      </c>
      <c r="L89" s="26" t="s">
        <v>218</v>
      </c>
      <c r="M89" s="28" t="s">
        <v>408</v>
      </c>
      <c r="N89" s="9">
        <v>1920</v>
      </c>
      <c r="O89" s="9">
        <v>1080</v>
      </c>
      <c r="P89" s="7">
        <v>3.5</v>
      </c>
      <c r="Q89" s="21" t="s">
        <v>219</v>
      </c>
      <c r="R89" s="4">
        <v>5</v>
      </c>
      <c r="T89" s="12">
        <f t="shared" si="8"/>
        <v>5</v>
      </c>
      <c r="U89" s="4">
        <v>7</v>
      </c>
      <c r="V89" s="31">
        <f t="shared" si="9"/>
        <v>5.666666666666667</v>
      </c>
      <c r="W89" s="30">
        <f t="shared" si="11"/>
        <v>-1.6666666666666661</v>
      </c>
      <c r="X89" s="4">
        <v>5</v>
      </c>
      <c r="Y89" s="4">
        <v>5</v>
      </c>
      <c r="Z89" s="30">
        <f t="shared" si="12"/>
        <v>-1.6666666666666661</v>
      </c>
      <c r="AA89" s="30">
        <f t="shared" si="7"/>
        <v>3.0865217391304349</v>
      </c>
      <c r="AB89" s="30">
        <f t="shared" si="10"/>
        <v>6.9134782608695655</v>
      </c>
      <c r="AC89" s="4">
        <v>7.5</v>
      </c>
    </row>
    <row r="90" spans="1:29" x14ac:dyDescent="0.25">
      <c r="A90" s="1">
        <v>89</v>
      </c>
      <c r="B90" s="4" t="s">
        <v>213</v>
      </c>
      <c r="C90" s="10">
        <v>2018</v>
      </c>
      <c r="D90" s="6" t="s">
        <v>222</v>
      </c>
      <c r="E90" s="4">
        <v>5599</v>
      </c>
      <c r="F90" s="4" t="s">
        <v>131</v>
      </c>
      <c r="G90" s="4">
        <v>6</v>
      </c>
      <c r="H90" s="23" t="s">
        <v>217</v>
      </c>
      <c r="I90" s="23" t="s">
        <v>300</v>
      </c>
      <c r="J90" s="25" t="s">
        <v>399</v>
      </c>
      <c r="K90" s="4" t="s">
        <v>196</v>
      </c>
      <c r="L90" s="26" t="s">
        <v>409</v>
      </c>
      <c r="M90" s="28" t="s">
        <v>408</v>
      </c>
      <c r="N90" s="9">
        <v>1920</v>
      </c>
      <c r="O90" s="9">
        <v>1080</v>
      </c>
      <c r="P90" s="4">
        <v>2.25</v>
      </c>
      <c r="Q90" s="21" t="s">
        <v>227</v>
      </c>
      <c r="R90" s="4">
        <v>5</v>
      </c>
      <c r="T90" s="12">
        <f t="shared" si="8"/>
        <v>5</v>
      </c>
      <c r="U90" s="4">
        <v>7</v>
      </c>
      <c r="V90" s="31">
        <f t="shared" si="9"/>
        <v>5.666666666666667</v>
      </c>
      <c r="W90" s="30">
        <f t="shared" si="11"/>
        <v>2.5</v>
      </c>
      <c r="X90" s="4">
        <v>5</v>
      </c>
      <c r="Y90" s="4">
        <v>5</v>
      </c>
      <c r="Z90" s="30">
        <f t="shared" si="12"/>
        <v>2.5</v>
      </c>
      <c r="AA90" s="30">
        <f t="shared" si="7"/>
        <v>2.4343478260869564</v>
      </c>
      <c r="AB90" s="30">
        <f t="shared" si="10"/>
        <v>7.565652173913044</v>
      </c>
      <c r="AC90" s="4">
        <v>7.5</v>
      </c>
    </row>
    <row r="91" spans="1:29" x14ac:dyDescent="0.25">
      <c r="A91" s="1">
        <v>90</v>
      </c>
      <c r="B91" s="4" t="s">
        <v>213</v>
      </c>
      <c r="C91" s="10">
        <v>2018</v>
      </c>
      <c r="D91" s="6" t="s">
        <v>223</v>
      </c>
      <c r="E91" s="4">
        <v>5099</v>
      </c>
      <c r="F91" s="4" t="s">
        <v>131</v>
      </c>
      <c r="G91" s="4">
        <v>6</v>
      </c>
      <c r="H91" s="23" t="s">
        <v>214</v>
      </c>
      <c r="I91" s="23" t="s">
        <v>300</v>
      </c>
      <c r="J91" s="25" t="s">
        <v>399</v>
      </c>
      <c r="K91" s="4" t="s">
        <v>196</v>
      </c>
      <c r="L91" s="26" t="s">
        <v>409</v>
      </c>
      <c r="M91" s="28" t="s">
        <v>408</v>
      </c>
      <c r="N91" s="9">
        <v>1920</v>
      </c>
      <c r="O91" s="9">
        <v>1080</v>
      </c>
      <c r="P91" s="4">
        <v>2.25</v>
      </c>
      <c r="Q91" s="21" t="s">
        <v>234</v>
      </c>
      <c r="R91" s="4">
        <v>5</v>
      </c>
      <c r="T91" s="12">
        <f t="shared" si="8"/>
        <v>5</v>
      </c>
      <c r="U91" s="4">
        <v>7</v>
      </c>
      <c r="V91" s="31">
        <f t="shared" si="9"/>
        <v>5.666666666666667</v>
      </c>
      <c r="W91" s="30">
        <f t="shared" si="11"/>
        <v>2.5</v>
      </c>
      <c r="X91" s="4">
        <v>5</v>
      </c>
      <c r="Y91" s="4">
        <v>5</v>
      </c>
      <c r="Z91" s="30">
        <f t="shared" si="12"/>
        <v>2.5</v>
      </c>
      <c r="AA91" s="30">
        <f t="shared" si="7"/>
        <v>2.2169565217391303</v>
      </c>
      <c r="AB91" s="30">
        <f t="shared" si="10"/>
        <v>7.7830434782608702</v>
      </c>
      <c r="AC91" s="4">
        <v>7.5</v>
      </c>
    </row>
    <row r="92" spans="1:29" x14ac:dyDescent="0.25">
      <c r="A92" s="1">
        <v>91</v>
      </c>
      <c r="B92" s="4" t="s">
        <v>213</v>
      </c>
      <c r="C92" s="10">
        <v>2018</v>
      </c>
      <c r="D92" s="8" t="s">
        <v>224</v>
      </c>
      <c r="E92" s="4">
        <v>5699</v>
      </c>
      <c r="F92" s="4" t="s">
        <v>131</v>
      </c>
      <c r="G92" s="4">
        <v>6</v>
      </c>
      <c r="H92" s="23" t="s">
        <v>217</v>
      </c>
      <c r="I92" s="23" t="s">
        <v>300</v>
      </c>
      <c r="J92" s="25" t="s">
        <v>399</v>
      </c>
      <c r="K92" s="4" t="s">
        <v>196</v>
      </c>
      <c r="L92" s="26" t="s">
        <v>409</v>
      </c>
      <c r="M92" s="28" t="s">
        <v>408</v>
      </c>
      <c r="N92" s="9">
        <v>1920</v>
      </c>
      <c r="O92" s="9">
        <v>1080</v>
      </c>
      <c r="P92" s="4">
        <v>2.25</v>
      </c>
      <c r="Q92" s="21" t="s">
        <v>227</v>
      </c>
      <c r="R92" s="4">
        <v>5</v>
      </c>
      <c r="T92" s="12">
        <f t="shared" si="8"/>
        <v>5</v>
      </c>
      <c r="U92" s="4">
        <v>7</v>
      </c>
      <c r="V92" s="31">
        <f t="shared" si="9"/>
        <v>5.666666666666667</v>
      </c>
      <c r="W92" s="30">
        <f t="shared" si="11"/>
        <v>2.5</v>
      </c>
      <c r="X92" s="4">
        <v>5</v>
      </c>
      <c r="Y92" s="4">
        <v>5</v>
      </c>
      <c r="Z92" s="30">
        <f t="shared" si="12"/>
        <v>2.5</v>
      </c>
      <c r="AA92" s="30">
        <f t="shared" si="7"/>
        <v>2.4778260869565218</v>
      </c>
      <c r="AB92" s="30">
        <f t="shared" si="10"/>
        <v>7.5221739130434777</v>
      </c>
      <c r="AC92" s="4">
        <v>7.5</v>
      </c>
    </row>
    <row r="93" spans="1:29" x14ac:dyDescent="0.25">
      <c r="A93" s="1">
        <v>92</v>
      </c>
      <c r="B93" s="4" t="s">
        <v>213</v>
      </c>
      <c r="C93" s="10">
        <v>2018</v>
      </c>
      <c r="D93" s="8" t="s">
        <v>225</v>
      </c>
      <c r="E93" s="4">
        <v>5299</v>
      </c>
      <c r="F93" s="4" t="s">
        <v>131</v>
      </c>
      <c r="G93" s="4">
        <v>6</v>
      </c>
      <c r="H93" s="23" t="s">
        <v>214</v>
      </c>
      <c r="I93" s="23" t="s">
        <v>300</v>
      </c>
      <c r="J93" s="25" t="s">
        <v>399</v>
      </c>
      <c r="K93" s="4" t="s">
        <v>196</v>
      </c>
      <c r="L93" s="26" t="s">
        <v>409</v>
      </c>
      <c r="M93" s="28" t="s">
        <v>408</v>
      </c>
      <c r="N93" s="9">
        <v>1920</v>
      </c>
      <c r="O93" s="9">
        <v>1080</v>
      </c>
      <c r="P93" s="4">
        <v>2.25</v>
      </c>
      <c r="Q93" s="21" t="s">
        <v>227</v>
      </c>
      <c r="R93" s="4">
        <v>5</v>
      </c>
      <c r="T93" s="12">
        <f t="shared" si="8"/>
        <v>5</v>
      </c>
      <c r="U93" s="4">
        <v>7</v>
      </c>
      <c r="V93" s="31">
        <f t="shared" si="9"/>
        <v>5.666666666666667</v>
      </c>
      <c r="W93" s="30">
        <f t="shared" si="11"/>
        <v>2.5</v>
      </c>
      <c r="X93" s="4">
        <v>5</v>
      </c>
      <c r="Y93" s="4">
        <v>5</v>
      </c>
      <c r="Z93" s="30">
        <f t="shared" si="12"/>
        <v>2.5</v>
      </c>
      <c r="AA93" s="30">
        <f t="shared" si="7"/>
        <v>2.3039130434782611</v>
      </c>
      <c r="AB93" s="30">
        <f t="shared" si="10"/>
        <v>7.6960869565217394</v>
      </c>
      <c r="AC93" s="4">
        <v>7.5</v>
      </c>
    </row>
    <row r="94" spans="1:29" x14ac:dyDescent="0.25">
      <c r="A94" s="1">
        <v>93</v>
      </c>
      <c r="B94" s="4" t="s">
        <v>213</v>
      </c>
      <c r="C94" s="10">
        <v>2018</v>
      </c>
      <c r="D94" s="6" t="s">
        <v>226</v>
      </c>
      <c r="E94" s="4">
        <v>5899</v>
      </c>
      <c r="F94" s="4" t="s">
        <v>131</v>
      </c>
      <c r="G94" s="4">
        <v>6</v>
      </c>
      <c r="H94" s="23" t="s">
        <v>214</v>
      </c>
      <c r="I94" s="23" t="s">
        <v>300</v>
      </c>
      <c r="J94" s="25" t="s">
        <v>399</v>
      </c>
      <c r="K94" s="4" t="s">
        <v>196</v>
      </c>
      <c r="L94" s="26" t="s">
        <v>411</v>
      </c>
      <c r="M94" s="28" t="s">
        <v>408</v>
      </c>
      <c r="N94" s="9">
        <v>1920</v>
      </c>
      <c r="O94" s="9">
        <v>1080</v>
      </c>
      <c r="P94" s="4">
        <v>2.25</v>
      </c>
      <c r="Q94" s="21" t="s">
        <v>227</v>
      </c>
      <c r="R94" s="4">
        <v>5</v>
      </c>
      <c r="T94" s="12">
        <f t="shared" si="8"/>
        <v>5</v>
      </c>
      <c r="U94" s="4">
        <v>7</v>
      </c>
      <c r="V94" s="31">
        <f t="shared" si="9"/>
        <v>5.666666666666667</v>
      </c>
      <c r="W94" s="30">
        <f t="shared" si="11"/>
        <v>2.5</v>
      </c>
      <c r="X94" s="4">
        <v>5</v>
      </c>
      <c r="Y94" s="4">
        <v>5</v>
      </c>
      <c r="Z94" s="30">
        <f t="shared" si="12"/>
        <v>2.5</v>
      </c>
      <c r="AA94" s="30">
        <f t="shared" si="7"/>
        <v>2.5647826086956522</v>
      </c>
      <c r="AB94" s="30">
        <f t="shared" si="10"/>
        <v>7.4352173913043478</v>
      </c>
      <c r="AC94" s="4">
        <v>7.5</v>
      </c>
    </row>
    <row r="95" spans="1:29" x14ac:dyDescent="0.25">
      <c r="A95" s="1">
        <v>94</v>
      </c>
      <c r="B95" s="4" t="s">
        <v>213</v>
      </c>
      <c r="C95" s="10">
        <v>2019</v>
      </c>
      <c r="D95" s="8" t="s">
        <v>230</v>
      </c>
      <c r="E95" s="4">
        <v>5299</v>
      </c>
      <c r="F95" s="4" t="s">
        <v>131</v>
      </c>
      <c r="G95" s="4">
        <v>4</v>
      </c>
      <c r="H95" s="23" t="s">
        <v>228</v>
      </c>
      <c r="I95" s="23" t="s">
        <v>300</v>
      </c>
      <c r="J95" s="25" t="s">
        <v>399</v>
      </c>
      <c r="K95" s="4" t="s">
        <v>196</v>
      </c>
      <c r="L95" s="26" t="s">
        <v>409</v>
      </c>
      <c r="M95" s="28" t="s">
        <v>408</v>
      </c>
      <c r="N95" s="9">
        <v>1920</v>
      </c>
      <c r="O95" s="9">
        <v>1080</v>
      </c>
      <c r="P95" s="4">
        <v>2.5</v>
      </c>
      <c r="Q95" s="21" t="s">
        <v>229</v>
      </c>
      <c r="R95" s="4">
        <v>5</v>
      </c>
      <c r="T95" s="12">
        <f t="shared" si="8"/>
        <v>5</v>
      </c>
      <c r="U95" s="4">
        <v>7</v>
      </c>
      <c r="V95" s="31">
        <f t="shared" si="9"/>
        <v>5.666666666666667</v>
      </c>
      <c r="W95" s="30">
        <f t="shared" si="11"/>
        <v>1.6666666666666661</v>
      </c>
      <c r="X95" s="4">
        <v>5</v>
      </c>
      <c r="Y95" s="4">
        <v>5</v>
      </c>
      <c r="Z95" s="30">
        <f t="shared" si="12"/>
        <v>1.6666666666666661</v>
      </c>
      <c r="AA95" s="30">
        <f t="shared" si="7"/>
        <v>2.3039130434782611</v>
      </c>
      <c r="AB95" s="30">
        <f t="shared" si="10"/>
        <v>7.6960869565217394</v>
      </c>
      <c r="AC95" s="4">
        <v>7.5</v>
      </c>
    </row>
    <row r="96" spans="1:29" x14ac:dyDescent="0.25">
      <c r="A96" s="1">
        <v>95</v>
      </c>
      <c r="B96" s="4" t="s">
        <v>213</v>
      </c>
      <c r="C96" s="10">
        <v>2019</v>
      </c>
      <c r="D96" s="6" t="s">
        <v>231</v>
      </c>
      <c r="E96" s="4">
        <v>6099</v>
      </c>
      <c r="F96" s="4" t="s">
        <v>131</v>
      </c>
      <c r="G96" s="4">
        <v>4</v>
      </c>
      <c r="H96" s="23" t="s">
        <v>175</v>
      </c>
      <c r="I96" s="23" t="s">
        <v>300</v>
      </c>
      <c r="J96" s="25" t="s">
        <v>399</v>
      </c>
      <c r="K96" s="4" t="s">
        <v>196</v>
      </c>
      <c r="L96" s="26" t="s">
        <v>410</v>
      </c>
      <c r="M96" s="28" t="s">
        <v>408</v>
      </c>
      <c r="N96" s="9">
        <v>1920</v>
      </c>
      <c r="O96" s="9">
        <v>1080</v>
      </c>
      <c r="P96" s="4">
        <v>2.5</v>
      </c>
      <c r="Q96" s="21" t="s">
        <v>229</v>
      </c>
      <c r="R96" s="4">
        <v>5</v>
      </c>
      <c r="T96" s="12">
        <f t="shared" si="8"/>
        <v>5</v>
      </c>
      <c r="U96" s="4">
        <v>7</v>
      </c>
      <c r="V96" s="31">
        <f t="shared" si="9"/>
        <v>5.666666666666667</v>
      </c>
      <c r="W96" s="30">
        <f t="shared" si="11"/>
        <v>1.6666666666666661</v>
      </c>
      <c r="X96" s="4">
        <v>5</v>
      </c>
      <c r="Y96" s="4">
        <v>5</v>
      </c>
      <c r="Z96" s="30">
        <f t="shared" si="12"/>
        <v>1.6666666666666661</v>
      </c>
      <c r="AA96" s="30">
        <f t="shared" si="7"/>
        <v>2.6517391304347826</v>
      </c>
      <c r="AB96" s="30">
        <f t="shared" si="10"/>
        <v>7.3482608695652178</v>
      </c>
      <c r="AC96" s="4">
        <v>7.5</v>
      </c>
    </row>
    <row r="97" spans="1:29" x14ac:dyDescent="0.25">
      <c r="A97" s="1">
        <v>96</v>
      </c>
      <c r="B97" s="4" t="s">
        <v>213</v>
      </c>
      <c r="C97" s="10">
        <v>2019</v>
      </c>
      <c r="D97" s="8" t="s">
        <v>232</v>
      </c>
      <c r="E97" s="4">
        <v>5799</v>
      </c>
      <c r="F97" s="4" t="s">
        <v>131</v>
      </c>
      <c r="G97" s="4">
        <v>4</v>
      </c>
      <c r="H97" s="23" t="s">
        <v>228</v>
      </c>
      <c r="I97" s="23" t="s">
        <v>300</v>
      </c>
      <c r="J97" s="25" t="s">
        <v>399</v>
      </c>
      <c r="K97" s="4" t="s">
        <v>196</v>
      </c>
      <c r="L97" s="26" t="s">
        <v>410</v>
      </c>
      <c r="M97" s="28" t="s">
        <v>408</v>
      </c>
      <c r="N97" s="9">
        <v>1920</v>
      </c>
      <c r="O97" s="9">
        <v>1080</v>
      </c>
      <c r="P97" s="4">
        <v>2.5</v>
      </c>
      <c r="Q97" s="21" t="s">
        <v>229</v>
      </c>
      <c r="R97" s="4">
        <v>5</v>
      </c>
      <c r="T97" s="12">
        <f t="shared" si="8"/>
        <v>5</v>
      </c>
      <c r="U97" s="4">
        <v>7</v>
      </c>
      <c r="V97" s="31">
        <f t="shared" si="9"/>
        <v>5.666666666666667</v>
      </c>
      <c r="W97" s="30">
        <f t="shared" si="11"/>
        <v>1.6666666666666661</v>
      </c>
      <c r="X97" s="4">
        <v>5</v>
      </c>
      <c r="Y97" s="4">
        <v>5</v>
      </c>
      <c r="Z97" s="30">
        <f t="shared" si="12"/>
        <v>1.6666666666666661</v>
      </c>
      <c r="AA97" s="30">
        <f t="shared" si="7"/>
        <v>2.5213043478260868</v>
      </c>
      <c r="AB97" s="30">
        <f t="shared" si="10"/>
        <v>7.4786956521739132</v>
      </c>
      <c r="AC97" s="4">
        <v>7.5</v>
      </c>
    </row>
    <row r="98" spans="1:29" x14ac:dyDescent="0.25">
      <c r="A98" s="1">
        <v>97</v>
      </c>
      <c r="B98" s="4" t="s">
        <v>213</v>
      </c>
      <c r="C98" s="10">
        <v>2019</v>
      </c>
      <c r="D98" s="8" t="s">
        <v>233</v>
      </c>
      <c r="E98" s="4">
        <v>5099</v>
      </c>
      <c r="F98" s="4" t="s">
        <v>131</v>
      </c>
      <c r="G98" s="4">
        <v>4</v>
      </c>
      <c r="H98" s="23" t="s">
        <v>194</v>
      </c>
      <c r="I98" s="23" t="s">
        <v>300</v>
      </c>
      <c r="J98" s="25" t="s">
        <v>399</v>
      </c>
      <c r="K98" s="4" t="s">
        <v>196</v>
      </c>
      <c r="L98" s="26" t="s">
        <v>409</v>
      </c>
      <c r="M98" s="28" t="s">
        <v>408</v>
      </c>
      <c r="N98" s="9">
        <v>1920</v>
      </c>
      <c r="O98" s="9">
        <v>1080</v>
      </c>
      <c r="P98" s="4">
        <v>2.5</v>
      </c>
      <c r="Q98" s="21" t="s">
        <v>229</v>
      </c>
      <c r="R98" s="4">
        <v>5</v>
      </c>
      <c r="T98" s="12">
        <f t="shared" si="8"/>
        <v>5</v>
      </c>
      <c r="U98" s="4">
        <v>7</v>
      </c>
      <c r="V98" s="31">
        <f t="shared" si="9"/>
        <v>5.666666666666667</v>
      </c>
      <c r="W98" s="30">
        <f t="shared" si="11"/>
        <v>1.6666666666666661</v>
      </c>
      <c r="X98" s="4">
        <v>5</v>
      </c>
      <c r="Y98" s="4">
        <v>5</v>
      </c>
      <c r="Z98" s="30">
        <f t="shared" si="12"/>
        <v>1.6666666666666661</v>
      </c>
      <c r="AA98" s="30">
        <f t="shared" ref="AA98:AA129" si="13">(E98*1/2300)</f>
        <v>2.2169565217391303</v>
      </c>
      <c r="AB98" s="30">
        <f t="shared" si="10"/>
        <v>7.7830434782608702</v>
      </c>
      <c r="AC98" s="4">
        <v>7.5</v>
      </c>
    </row>
    <row r="99" spans="1:29" x14ac:dyDescent="0.25">
      <c r="A99" s="1">
        <v>98</v>
      </c>
      <c r="B99" s="4" t="s">
        <v>213</v>
      </c>
      <c r="C99" s="10">
        <v>2019</v>
      </c>
      <c r="D99" s="6" t="s">
        <v>237</v>
      </c>
      <c r="E99" s="4">
        <v>4999</v>
      </c>
      <c r="F99" s="4" t="s">
        <v>241</v>
      </c>
      <c r="G99" s="4">
        <v>4</v>
      </c>
      <c r="H99" s="23" t="s">
        <v>149</v>
      </c>
      <c r="I99" s="23" t="s">
        <v>300</v>
      </c>
      <c r="J99" s="25" t="s">
        <v>399</v>
      </c>
      <c r="K99" s="4" t="s">
        <v>196</v>
      </c>
      <c r="L99" s="26" t="s">
        <v>162</v>
      </c>
      <c r="M99" s="28" t="s">
        <v>403</v>
      </c>
      <c r="N99" s="9">
        <v>1920</v>
      </c>
      <c r="O99" s="9">
        <v>1080</v>
      </c>
      <c r="P99" s="7">
        <v>1.73</v>
      </c>
      <c r="Q99" s="21" t="s">
        <v>243</v>
      </c>
      <c r="R99" s="4">
        <v>0</v>
      </c>
      <c r="T99" s="12">
        <f t="shared" si="8"/>
        <v>10</v>
      </c>
      <c r="U99" s="4">
        <v>7</v>
      </c>
      <c r="V99" s="31">
        <f t="shared" si="9"/>
        <v>5.666666666666667</v>
      </c>
      <c r="W99" s="30">
        <f t="shared" si="11"/>
        <v>4.2333333333333334</v>
      </c>
      <c r="X99" s="4">
        <v>10</v>
      </c>
      <c r="Y99" s="4">
        <v>0</v>
      </c>
      <c r="Z99" s="30">
        <f t="shared" si="12"/>
        <v>4.2333333333333334</v>
      </c>
      <c r="AA99" s="30">
        <f t="shared" si="13"/>
        <v>2.1734782608695653</v>
      </c>
      <c r="AB99" s="30">
        <f t="shared" si="10"/>
        <v>7.8265217391304347</v>
      </c>
      <c r="AC99" s="4">
        <v>7.5</v>
      </c>
    </row>
    <row r="100" spans="1:29" x14ac:dyDescent="0.25">
      <c r="A100" s="1">
        <v>99</v>
      </c>
      <c r="B100" s="4" t="s">
        <v>213</v>
      </c>
      <c r="C100" s="10">
        <v>2019</v>
      </c>
      <c r="D100" s="6" t="s">
        <v>238</v>
      </c>
      <c r="E100" s="4">
        <v>5499</v>
      </c>
      <c r="F100" s="4" t="s">
        <v>241</v>
      </c>
      <c r="G100" s="4">
        <v>4</v>
      </c>
      <c r="H100" s="23" t="s">
        <v>235</v>
      </c>
      <c r="I100" s="23" t="s">
        <v>286</v>
      </c>
      <c r="J100" s="25" t="s">
        <v>399</v>
      </c>
      <c r="K100" s="4" t="s">
        <v>196</v>
      </c>
      <c r="L100" s="26" t="s">
        <v>162</v>
      </c>
      <c r="M100" s="28" t="s">
        <v>403</v>
      </c>
      <c r="N100" s="9">
        <v>1920</v>
      </c>
      <c r="O100" s="9">
        <v>1080</v>
      </c>
      <c r="P100" s="7">
        <v>1.73</v>
      </c>
      <c r="Q100" s="21" t="s">
        <v>243</v>
      </c>
      <c r="R100" s="4">
        <v>0</v>
      </c>
      <c r="T100" s="12">
        <f t="shared" si="8"/>
        <v>10</v>
      </c>
      <c r="U100" s="4">
        <v>7</v>
      </c>
      <c r="V100" s="31">
        <f t="shared" si="9"/>
        <v>5.666666666666667</v>
      </c>
      <c r="W100" s="30">
        <f t="shared" si="11"/>
        <v>4.2333333333333334</v>
      </c>
      <c r="X100" s="4">
        <v>10</v>
      </c>
      <c r="Y100" s="4">
        <v>0</v>
      </c>
      <c r="Z100" s="30">
        <f t="shared" si="12"/>
        <v>4.2333333333333334</v>
      </c>
      <c r="AA100" s="30">
        <f t="shared" si="13"/>
        <v>2.3908695652173915</v>
      </c>
      <c r="AB100" s="30">
        <f t="shared" si="10"/>
        <v>7.6091304347826085</v>
      </c>
      <c r="AC100" s="4">
        <v>7.5</v>
      </c>
    </row>
    <row r="101" spans="1:29" x14ac:dyDescent="0.25">
      <c r="A101" s="1">
        <v>100</v>
      </c>
      <c r="B101" s="4" t="s">
        <v>213</v>
      </c>
      <c r="C101" s="10">
        <v>2019</v>
      </c>
      <c r="D101" s="6" t="s">
        <v>239</v>
      </c>
      <c r="E101" s="4">
        <v>5299</v>
      </c>
      <c r="F101" s="4" t="s">
        <v>242</v>
      </c>
      <c r="G101" s="4">
        <v>4</v>
      </c>
      <c r="H101" s="23" t="s">
        <v>236</v>
      </c>
      <c r="I101" s="23" t="s">
        <v>300</v>
      </c>
      <c r="J101" s="25" t="s">
        <v>399</v>
      </c>
      <c r="K101" s="4" t="s">
        <v>52</v>
      </c>
      <c r="L101" s="26" t="s">
        <v>162</v>
      </c>
      <c r="M101" s="28" t="s">
        <v>403</v>
      </c>
      <c r="N101" s="9">
        <v>1920</v>
      </c>
      <c r="O101" s="9">
        <v>1080</v>
      </c>
      <c r="P101" s="7">
        <v>1.73</v>
      </c>
      <c r="Q101" s="21" t="s">
        <v>243</v>
      </c>
      <c r="R101" s="4">
        <v>0</v>
      </c>
      <c r="T101" s="12">
        <f t="shared" si="8"/>
        <v>10</v>
      </c>
      <c r="U101" s="4">
        <v>7</v>
      </c>
      <c r="V101" s="31">
        <f t="shared" si="9"/>
        <v>5.666666666666667</v>
      </c>
      <c r="W101" s="30">
        <f t="shared" si="11"/>
        <v>4.2333333333333334</v>
      </c>
      <c r="X101" s="4">
        <v>10</v>
      </c>
      <c r="Y101" s="4">
        <v>0</v>
      </c>
      <c r="Z101" s="30">
        <f t="shared" si="12"/>
        <v>4.2333333333333334</v>
      </c>
      <c r="AA101" s="30">
        <f t="shared" si="13"/>
        <v>2.3039130434782611</v>
      </c>
      <c r="AB101" s="30">
        <f t="shared" si="10"/>
        <v>7.6960869565217394</v>
      </c>
      <c r="AC101" s="4">
        <v>7.5</v>
      </c>
    </row>
    <row r="102" spans="1:29" x14ac:dyDescent="0.25">
      <c r="A102" s="1">
        <v>101</v>
      </c>
      <c r="B102" s="4" t="s">
        <v>213</v>
      </c>
      <c r="C102" s="10">
        <v>2019</v>
      </c>
      <c r="D102" s="6" t="s">
        <v>240</v>
      </c>
      <c r="E102" s="4">
        <v>6099</v>
      </c>
      <c r="F102" s="4" t="s">
        <v>242</v>
      </c>
      <c r="G102" s="4">
        <v>4</v>
      </c>
      <c r="H102" s="23" t="s">
        <v>235</v>
      </c>
      <c r="I102" s="23" t="s">
        <v>286</v>
      </c>
      <c r="J102" s="25" t="s">
        <v>399</v>
      </c>
      <c r="K102" s="4" t="s">
        <v>26</v>
      </c>
      <c r="L102" s="26" t="s">
        <v>162</v>
      </c>
      <c r="M102" s="28" t="s">
        <v>403</v>
      </c>
      <c r="N102" s="9">
        <v>1920</v>
      </c>
      <c r="O102" s="9">
        <v>1080</v>
      </c>
      <c r="P102" s="7">
        <v>1.73</v>
      </c>
      <c r="Q102" s="21" t="s">
        <v>243</v>
      </c>
      <c r="R102" s="4">
        <v>0</v>
      </c>
      <c r="T102" s="12">
        <f t="shared" si="8"/>
        <v>10</v>
      </c>
      <c r="U102" s="4">
        <v>7</v>
      </c>
      <c r="V102" s="31">
        <f t="shared" si="9"/>
        <v>5.666666666666667</v>
      </c>
      <c r="W102" s="30">
        <f t="shared" si="11"/>
        <v>4.2333333333333334</v>
      </c>
      <c r="X102" s="4">
        <v>10</v>
      </c>
      <c r="Y102" s="4">
        <v>0</v>
      </c>
      <c r="Z102" s="30">
        <f t="shared" si="12"/>
        <v>4.2333333333333334</v>
      </c>
      <c r="AA102" s="30">
        <f t="shared" si="13"/>
        <v>2.6517391304347826</v>
      </c>
      <c r="AB102" s="30">
        <f t="shared" si="10"/>
        <v>7.3482608695652178</v>
      </c>
      <c r="AC102" s="4">
        <v>10</v>
      </c>
    </row>
    <row r="103" spans="1:29" x14ac:dyDescent="0.25">
      <c r="A103" s="1">
        <v>102</v>
      </c>
      <c r="B103" s="4" t="s">
        <v>210</v>
      </c>
      <c r="C103" s="5">
        <v>2020</v>
      </c>
      <c r="D103" s="8" t="s">
        <v>246</v>
      </c>
      <c r="E103" s="4">
        <v>2999</v>
      </c>
      <c r="F103" s="4" t="s">
        <v>248</v>
      </c>
      <c r="G103" s="4">
        <v>2</v>
      </c>
      <c r="H103" s="23" t="s">
        <v>254</v>
      </c>
      <c r="I103" s="23" t="s">
        <v>436</v>
      </c>
      <c r="J103" s="25" t="s">
        <v>400</v>
      </c>
      <c r="K103" s="4" t="s">
        <v>244</v>
      </c>
      <c r="L103" s="26" t="s">
        <v>253</v>
      </c>
      <c r="M103" s="28" t="s">
        <v>403</v>
      </c>
      <c r="N103" s="9">
        <v>1920</v>
      </c>
      <c r="O103" s="9">
        <v>1080</v>
      </c>
      <c r="P103" s="7">
        <v>1.25</v>
      </c>
      <c r="Q103" s="21" t="s">
        <v>252</v>
      </c>
      <c r="R103" s="4">
        <v>0</v>
      </c>
      <c r="T103" s="12">
        <f t="shared" si="8"/>
        <v>10</v>
      </c>
      <c r="U103" s="4">
        <v>0</v>
      </c>
      <c r="V103" s="31">
        <f t="shared" si="9"/>
        <v>3.3333333333333335</v>
      </c>
      <c r="W103" s="30">
        <f t="shared" si="11"/>
        <v>5.833333333333333</v>
      </c>
      <c r="X103" s="4">
        <v>10</v>
      </c>
      <c r="Y103" s="4">
        <v>0</v>
      </c>
      <c r="Z103" s="30">
        <f t="shared" si="12"/>
        <v>5.833333333333333</v>
      </c>
      <c r="AA103" s="30">
        <f t="shared" si="13"/>
        <v>1.3039130434782609</v>
      </c>
      <c r="AB103" s="30">
        <f t="shared" si="10"/>
        <v>8.6960869565217394</v>
      </c>
      <c r="AC103" s="4">
        <v>5</v>
      </c>
    </row>
    <row r="104" spans="1:29" x14ac:dyDescent="0.25">
      <c r="A104" s="1">
        <v>103</v>
      </c>
      <c r="B104" s="4" t="s">
        <v>210</v>
      </c>
      <c r="C104" s="5">
        <v>2020</v>
      </c>
      <c r="D104" s="8" t="s">
        <v>247</v>
      </c>
      <c r="E104" s="4">
        <v>3599</v>
      </c>
      <c r="F104" s="4" t="s">
        <v>241</v>
      </c>
      <c r="G104" s="4">
        <v>2</v>
      </c>
      <c r="H104" s="23" t="s">
        <v>254</v>
      </c>
      <c r="I104" s="23" t="s">
        <v>436</v>
      </c>
      <c r="J104" s="25" t="s">
        <v>400</v>
      </c>
      <c r="K104" s="4" t="s">
        <v>244</v>
      </c>
      <c r="L104" s="26" t="s">
        <v>253</v>
      </c>
      <c r="M104" s="28" t="s">
        <v>403</v>
      </c>
      <c r="N104" s="9">
        <v>1920</v>
      </c>
      <c r="O104" s="9">
        <v>1080</v>
      </c>
      <c r="P104" s="7">
        <v>1.25</v>
      </c>
      <c r="Q104" s="21" t="s">
        <v>252</v>
      </c>
      <c r="R104" s="4">
        <v>0</v>
      </c>
      <c r="T104" s="12">
        <f t="shared" si="8"/>
        <v>10</v>
      </c>
      <c r="U104" s="4">
        <v>0</v>
      </c>
      <c r="V104" s="31">
        <f t="shared" si="9"/>
        <v>3.3333333333333335</v>
      </c>
      <c r="W104" s="30">
        <f t="shared" si="11"/>
        <v>5.833333333333333</v>
      </c>
      <c r="X104" s="4">
        <v>10</v>
      </c>
      <c r="Y104" s="4">
        <v>0</v>
      </c>
      <c r="Z104" s="30">
        <f t="shared" si="12"/>
        <v>5.833333333333333</v>
      </c>
      <c r="AA104" s="30">
        <f t="shared" si="13"/>
        <v>1.5647826086956522</v>
      </c>
      <c r="AB104" s="30">
        <f t="shared" si="10"/>
        <v>8.4352173913043487</v>
      </c>
      <c r="AC104" s="4">
        <v>5</v>
      </c>
    </row>
    <row r="105" spans="1:29" x14ac:dyDescent="0.25">
      <c r="A105" s="1">
        <v>104</v>
      </c>
      <c r="B105" s="4" t="s">
        <v>210</v>
      </c>
      <c r="C105" s="5">
        <v>2020</v>
      </c>
      <c r="D105" s="8" t="s">
        <v>249</v>
      </c>
      <c r="E105" s="4">
        <v>3799</v>
      </c>
      <c r="F105" s="4" t="s">
        <v>241</v>
      </c>
      <c r="G105" s="4">
        <v>2</v>
      </c>
      <c r="H105" s="23" t="s">
        <v>254</v>
      </c>
      <c r="I105" s="23" t="s">
        <v>436</v>
      </c>
      <c r="J105" s="25" t="s">
        <v>400</v>
      </c>
      <c r="K105" s="4" t="s">
        <v>245</v>
      </c>
      <c r="L105" s="26" t="s">
        <v>253</v>
      </c>
      <c r="M105" s="28" t="s">
        <v>403</v>
      </c>
      <c r="N105" s="9">
        <v>1920</v>
      </c>
      <c r="O105" s="9">
        <v>1080</v>
      </c>
      <c r="P105" s="7">
        <v>1.25</v>
      </c>
      <c r="Q105" s="21" t="s">
        <v>252</v>
      </c>
      <c r="R105" s="4">
        <v>0</v>
      </c>
      <c r="T105" s="12">
        <f t="shared" si="8"/>
        <v>10</v>
      </c>
      <c r="U105" s="4">
        <v>0</v>
      </c>
      <c r="V105" s="31">
        <f t="shared" si="9"/>
        <v>3.3333333333333335</v>
      </c>
      <c r="W105" s="30">
        <f t="shared" si="11"/>
        <v>5.833333333333333</v>
      </c>
      <c r="X105" s="4">
        <v>10</v>
      </c>
      <c r="Y105" s="4">
        <v>0</v>
      </c>
      <c r="Z105" s="30">
        <f t="shared" si="12"/>
        <v>5.833333333333333</v>
      </c>
      <c r="AA105" s="30">
        <f t="shared" si="13"/>
        <v>1.6517391304347826</v>
      </c>
      <c r="AB105" s="30">
        <f t="shared" si="10"/>
        <v>8.3482608695652178</v>
      </c>
      <c r="AC105" s="4">
        <v>7.5</v>
      </c>
    </row>
    <row r="106" spans="1:29" x14ac:dyDescent="0.25">
      <c r="A106" s="1">
        <v>105</v>
      </c>
      <c r="B106" s="4" t="s">
        <v>210</v>
      </c>
      <c r="C106" s="5">
        <v>2020</v>
      </c>
      <c r="D106" s="8" t="s">
        <v>250</v>
      </c>
      <c r="E106" s="4">
        <v>4399</v>
      </c>
      <c r="F106" s="4" t="s">
        <v>241</v>
      </c>
      <c r="G106" s="4">
        <v>8</v>
      </c>
      <c r="H106" s="23" t="s">
        <v>255</v>
      </c>
      <c r="I106" s="23" t="s">
        <v>432</v>
      </c>
      <c r="J106" s="25" t="s">
        <v>399</v>
      </c>
      <c r="K106" s="4" t="s">
        <v>245</v>
      </c>
      <c r="L106" s="26" t="s">
        <v>253</v>
      </c>
      <c r="M106" s="28" t="s">
        <v>403</v>
      </c>
      <c r="N106" s="9">
        <v>1920</v>
      </c>
      <c r="O106" s="9">
        <v>1080</v>
      </c>
      <c r="P106" s="7">
        <v>1.25</v>
      </c>
      <c r="Q106" s="21" t="s">
        <v>252</v>
      </c>
      <c r="R106" s="4">
        <v>0</v>
      </c>
      <c r="T106" s="12">
        <f t="shared" si="8"/>
        <v>10</v>
      </c>
      <c r="U106" s="4">
        <v>7</v>
      </c>
      <c r="V106" s="31">
        <f t="shared" si="9"/>
        <v>5.666666666666667</v>
      </c>
      <c r="W106" s="30">
        <f t="shared" si="11"/>
        <v>5.833333333333333</v>
      </c>
      <c r="X106" s="4">
        <v>10</v>
      </c>
      <c r="Y106" s="4">
        <v>0</v>
      </c>
      <c r="Z106" s="30">
        <f t="shared" si="12"/>
        <v>5.833333333333333</v>
      </c>
      <c r="AA106" s="30">
        <f t="shared" si="13"/>
        <v>1.912608695652174</v>
      </c>
      <c r="AB106" s="30">
        <f t="shared" si="10"/>
        <v>8.0873913043478254</v>
      </c>
      <c r="AC106" s="4">
        <v>7.5</v>
      </c>
    </row>
    <row r="107" spans="1:29" x14ac:dyDescent="0.25">
      <c r="A107" s="1">
        <v>106</v>
      </c>
      <c r="B107" s="4" t="s">
        <v>210</v>
      </c>
      <c r="C107" s="5">
        <v>2020</v>
      </c>
      <c r="D107" s="8" t="s">
        <v>251</v>
      </c>
      <c r="E107" s="4">
        <v>4499</v>
      </c>
      <c r="F107" s="4" t="s">
        <v>248</v>
      </c>
      <c r="G107" s="4">
        <v>4</v>
      </c>
      <c r="H107" s="23" t="s">
        <v>185</v>
      </c>
      <c r="I107" s="23" t="s">
        <v>300</v>
      </c>
      <c r="J107" s="25" t="s">
        <v>399</v>
      </c>
      <c r="K107" s="4" t="s">
        <v>245</v>
      </c>
      <c r="L107" s="26" t="s">
        <v>342</v>
      </c>
      <c r="M107" s="28" t="s">
        <v>404</v>
      </c>
      <c r="N107" s="9">
        <v>1920</v>
      </c>
      <c r="O107" s="9">
        <v>1080</v>
      </c>
      <c r="P107" s="7">
        <v>1.25</v>
      </c>
      <c r="Q107" s="21" t="s">
        <v>252</v>
      </c>
      <c r="R107" s="4">
        <v>0</v>
      </c>
      <c r="T107" s="12">
        <f t="shared" si="8"/>
        <v>10</v>
      </c>
      <c r="U107" s="4">
        <v>7</v>
      </c>
      <c r="V107" s="31">
        <f t="shared" si="9"/>
        <v>5.666666666666667</v>
      </c>
      <c r="W107" s="30">
        <f t="shared" si="11"/>
        <v>5.833333333333333</v>
      </c>
      <c r="X107" s="4">
        <v>10</v>
      </c>
      <c r="Y107" s="4">
        <v>0</v>
      </c>
      <c r="Z107" s="30">
        <f t="shared" si="12"/>
        <v>5.833333333333333</v>
      </c>
      <c r="AA107" s="30">
        <f t="shared" si="13"/>
        <v>1.9560869565217391</v>
      </c>
      <c r="AB107" s="30">
        <f t="shared" si="10"/>
        <v>8.0439130434782609</v>
      </c>
      <c r="AC107" s="4">
        <v>7.5</v>
      </c>
    </row>
    <row r="108" spans="1:29" x14ac:dyDescent="0.25">
      <c r="A108" s="1">
        <v>107</v>
      </c>
      <c r="B108" s="4" t="s">
        <v>210</v>
      </c>
      <c r="C108" s="5">
        <v>2020</v>
      </c>
      <c r="D108" s="6" t="s">
        <v>257</v>
      </c>
      <c r="E108" s="4">
        <v>5199</v>
      </c>
      <c r="F108" s="4" t="s">
        <v>259</v>
      </c>
      <c r="G108" s="4">
        <v>4</v>
      </c>
      <c r="H108" s="23" t="s">
        <v>260</v>
      </c>
      <c r="I108" s="23" t="s">
        <v>300</v>
      </c>
      <c r="J108" s="25" t="s">
        <v>399</v>
      </c>
      <c r="K108" s="4" t="s">
        <v>245</v>
      </c>
      <c r="L108" s="26" t="s">
        <v>409</v>
      </c>
      <c r="M108" s="28" t="s">
        <v>408</v>
      </c>
      <c r="N108" s="9">
        <v>1920</v>
      </c>
      <c r="O108" s="9">
        <v>1080</v>
      </c>
      <c r="P108" s="4">
        <v>2.25</v>
      </c>
      <c r="Q108" s="21" t="s">
        <v>256</v>
      </c>
      <c r="R108" s="4">
        <v>5</v>
      </c>
      <c r="T108" s="12">
        <f t="shared" si="8"/>
        <v>5</v>
      </c>
      <c r="U108" s="4">
        <v>7</v>
      </c>
      <c r="V108" s="31">
        <f t="shared" si="9"/>
        <v>5.666666666666667</v>
      </c>
      <c r="W108" s="30">
        <f t="shared" si="11"/>
        <v>2.5</v>
      </c>
      <c r="X108" s="4">
        <v>5</v>
      </c>
      <c r="Y108" s="4">
        <v>5</v>
      </c>
      <c r="Z108" s="30">
        <f t="shared" si="12"/>
        <v>2.5</v>
      </c>
      <c r="AA108" s="30">
        <f t="shared" si="13"/>
        <v>2.2604347826086957</v>
      </c>
      <c r="AB108" s="30">
        <f t="shared" si="10"/>
        <v>7.7395652173913039</v>
      </c>
      <c r="AC108" s="4">
        <v>7.5</v>
      </c>
    </row>
    <row r="109" spans="1:29" x14ac:dyDescent="0.25">
      <c r="A109" s="1">
        <v>108</v>
      </c>
      <c r="B109" s="4" t="s">
        <v>210</v>
      </c>
      <c r="C109" s="5">
        <v>2020</v>
      </c>
      <c r="D109" s="6" t="s">
        <v>258</v>
      </c>
      <c r="E109" s="4">
        <v>6799</v>
      </c>
      <c r="F109" s="4" t="s">
        <v>259</v>
      </c>
      <c r="G109" s="4">
        <v>6</v>
      </c>
      <c r="H109" s="23" t="s">
        <v>176</v>
      </c>
      <c r="I109" s="23" t="s">
        <v>286</v>
      </c>
      <c r="J109" s="25" t="s">
        <v>398</v>
      </c>
      <c r="K109" s="4" t="s">
        <v>245</v>
      </c>
      <c r="L109" s="26" t="s">
        <v>410</v>
      </c>
      <c r="M109" s="28" t="s">
        <v>408</v>
      </c>
      <c r="N109" s="9">
        <v>1920</v>
      </c>
      <c r="O109" s="9">
        <v>1080</v>
      </c>
      <c r="P109" s="4">
        <v>2.25</v>
      </c>
      <c r="Q109" s="21" t="s">
        <v>256</v>
      </c>
      <c r="R109" s="4">
        <v>10</v>
      </c>
      <c r="T109" s="12">
        <f t="shared" si="8"/>
        <v>0</v>
      </c>
      <c r="U109" s="4">
        <v>10</v>
      </c>
      <c r="V109" s="31">
        <f t="shared" si="9"/>
        <v>6.666666666666667</v>
      </c>
      <c r="W109" s="30">
        <f t="shared" si="11"/>
        <v>2.5</v>
      </c>
      <c r="X109" s="4">
        <v>0</v>
      </c>
      <c r="Y109" s="4">
        <v>10</v>
      </c>
      <c r="Z109" s="30">
        <f t="shared" si="12"/>
        <v>2.5</v>
      </c>
      <c r="AA109" s="30">
        <f t="shared" si="13"/>
        <v>2.9560869565217391</v>
      </c>
      <c r="AB109" s="30">
        <f t="shared" si="10"/>
        <v>7.0439130434782609</v>
      </c>
      <c r="AC109" s="4">
        <v>7.5</v>
      </c>
    </row>
    <row r="110" spans="1:29" x14ac:dyDescent="0.25">
      <c r="A110" s="1">
        <v>109</v>
      </c>
      <c r="B110" s="4" t="s">
        <v>210</v>
      </c>
      <c r="C110" s="5">
        <v>2020</v>
      </c>
      <c r="D110" s="8" t="s">
        <v>269</v>
      </c>
      <c r="E110" s="4">
        <v>3019</v>
      </c>
      <c r="F110" s="4" t="s">
        <v>263</v>
      </c>
      <c r="G110" s="4">
        <v>2</v>
      </c>
      <c r="H110" s="23" t="s">
        <v>264</v>
      </c>
      <c r="I110" s="23" t="s">
        <v>436</v>
      </c>
      <c r="J110" s="25" t="s">
        <v>400</v>
      </c>
      <c r="K110" s="4" t="s">
        <v>244</v>
      </c>
      <c r="L110" s="26" t="s">
        <v>253</v>
      </c>
      <c r="M110" s="28" t="s">
        <v>403</v>
      </c>
      <c r="N110" s="9">
        <v>1920</v>
      </c>
      <c r="O110" s="9">
        <v>1080</v>
      </c>
      <c r="P110" s="7">
        <v>1.25</v>
      </c>
      <c r="Q110" s="21" t="s">
        <v>262</v>
      </c>
      <c r="R110" s="4">
        <v>0</v>
      </c>
      <c r="T110" s="12">
        <f t="shared" si="8"/>
        <v>10</v>
      </c>
      <c r="U110" s="4">
        <v>0</v>
      </c>
      <c r="V110" s="31">
        <f t="shared" si="9"/>
        <v>3.3333333333333335</v>
      </c>
      <c r="W110" s="30">
        <f t="shared" si="11"/>
        <v>5.833333333333333</v>
      </c>
      <c r="X110" s="4">
        <v>10</v>
      </c>
      <c r="Y110" s="4">
        <v>0</v>
      </c>
      <c r="Z110" s="30">
        <f t="shared" si="12"/>
        <v>5.833333333333333</v>
      </c>
      <c r="AA110" s="30">
        <f t="shared" si="13"/>
        <v>1.3126086956521739</v>
      </c>
      <c r="AB110" s="30">
        <f t="shared" si="10"/>
        <v>8.6873913043478268</v>
      </c>
      <c r="AC110" s="4">
        <v>5</v>
      </c>
    </row>
    <row r="111" spans="1:29" x14ac:dyDescent="0.25">
      <c r="A111" s="1">
        <v>110</v>
      </c>
      <c r="B111" s="4" t="s">
        <v>210</v>
      </c>
      <c r="C111" s="5">
        <v>2020</v>
      </c>
      <c r="D111" s="8" t="s">
        <v>267</v>
      </c>
      <c r="E111" s="4">
        <v>3874</v>
      </c>
      <c r="F111" s="4" t="s">
        <v>263</v>
      </c>
      <c r="G111" s="4">
        <v>4</v>
      </c>
      <c r="H111" s="23" t="s">
        <v>265</v>
      </c>
      <c r="I111" s="23" t="s">
        <v>436</v>
      </c>
      <c r="J111" s="25" t="s">
        <v>399</v>
      </c>
      <c r="K111" s="4" t="s">
        <v>196</v>
      </c>
      <c r="L111" s="26" t="s">
        <v>253</v>
      </c>
      <c r="M111" s="28" t="s">
        <v>403</v>
      </c>
      <c r="N111" s="9">
        <v>1920</v>
      </c>
      <c r="O111" s="9">
        <v>1080</v>
      </c>
      <c r="P111" s="4">
        <v>1.3</v>
      </c>
      <c r="Q111" s="21" t="s">
        <v>262</v>
      </c>
      <c r="R111" s="4">
        <v>0</v>
      </c>
      <c r="T111" s="12">
        <f t="shared" si="8"/>
        <v>10</v>
      </c>
      <c r="U111" s="4">
        <v>7</v>
      </c>
      <c r="V111" s="31">
        <f t="shared" si="9"/>
        <v>5.666666666666667</v>
      </c>
      <c r="W111" s="30">
        <f t="shared" si="11"/>
        <v>5.666666666666667</v>
      </c>
      <c r="X111" s="4">
        <v>10</v>
      </c>
      <c r="Y111" s="4">
        <v>0</v>
      </c>
      <c r="Z111" s="30">
        <f t="shared" si="12"/>
        <v>5.666666666666667</v>
      </c>
      <c r="AA111" s="30">
        <f t="shared" si="13"/>
        <v>1.6843478260869564</v>
      </c>
      <c r="AB111" s="30">
        <f t="shared" si="10"/>
        <v>8.315652173913044</v>
      </c>
      <c r="AC111" s="4">
        <v>7.5</v>
      </c>
    </row>
    <row r="112" spans="1:29" x14ac:dyDescent="0.25">
      <c r="A112" s="1">
        <v>111</v>
      </c>
      <c r="B112" s="4" t="s">
        <v>210</v>
      </c>
      <c r="C112" s="5">
        <v>2020</v>
      </c>
      <c r="D112" s="8" t="s">
        <v>268</v>
      </c>
      <c r="E112" s="4">
        <v>4619</v>
      </c>
      <c r="F112" s="4" t="s">
        <v>263</v>
      </c>
      <c r="G112" s="4">
        <v>8</v>
      </c>
      <c r="H112" s="23" t="s">
        <v>266</v>
      </c>
      <c r="I112" s="23" t="s">
        <v>432</v>
      </c>
      <c r="J112" s="25" t="s">
        <v>399</v>
      </c>
      <c r="K112" s="4" t="s">
        <v>196</v>
      </c>
      <c r="L112" s="26" t="s">
        <v>253</v>
      </c>
      <c r="M112" s="28" t="s">
        <v>403</v>
      </c>
      <c r="N112" s="9">
        <v>1920</v>
      </c>
      <c r="O112" s="9">
        <v>1080</v>
      </c>
      <c r="P112" s="4">
        <v>1.3</v>
      </c>
      <c r="Q112" s="21" t="s">
        <v>262</v>
      </c>
      <c r="R112" s="4">
        <v>0</v>
      </c>
      <c r="T112" s="12">
        <f t="shared" si="8"/>
        <v>10</v>
      </c>
      <c r="U112" s="4">
        <v>7</v>
      </c>
      <c r="V112" s="31">
        <f t="shared" si="9"/>
        <v>5.666666666666667</v>
      </c>
      <c r="W112" s="30">
        <f t="shared" si="11"/>
        <v>5.666666666666667</v>
      </c>
      <c r="X112" s="4">
        <v>10</v>
      </c>
      <c r="Y112" s="4">
        <v>0</v>
      </c>
      <c r="Z112" s="30">
        <f t="shared" si="12"/>
        <v>5.666666666666667</v>
      </c>
      <c r="AA112" s="30">
        <f t="shared" si="13"/>
        <v>2.0082608695652175</v>
      </c>
      <c r="AB112" s="30">
        <f t="shared" si="10"/>
        <v>7.991739130434782</v>
      </c>
      <c r="AC112" s="4">
        <v>7.5</v>
      </c>
    </row>
    <row r="113" spans="1:29" x14ac:dyDescent="0.25">
      <c r="A113" s="1">
        <v>112</v>
      </c>
      <c r="B113" s="4" t="s">
        <v>210</v>
      </c>
      <c r="C113" s="5">
        <v>2020</v>
      </c>
      <c r="D113" s="6" t="s">
        <v>271</v>
      </c>
      <c r="E113" s="4">
        <v>4899</v>
      </c>
      <c r="F113" s="4" t="s">
        <v>270</v>
      </c>
      <c r="G113" s="4">
        <v>4</v>
      </c>
      <c r="H113" s="23" t="s">
        <v>273</v>
      </c>
      <c r="I113" s="23" t="s">
        <v>300</v>
      </c>
      <c r="J113" s="25" t="s">
        <v>399</v>
      </c>
      <c r="K113" s="4" t="s">
        <v>26</v>
      </c>
      <c r="L113" s="26" t="s">
        <v>414</v>
      </c>
      <c r="M113" s="27" t="s">
        <v>406</v>
      </c>
      <c r="N113" s="9">
        <v>1920</v>
      </c>
      <c r="O113" s="9">
        <v>1080</v>
      </c>
      <c r="P113" s="7">
        <v>1.59</v>
      </c>
      <c r="Q113" s="21" t="s">
        <v>274</v>
      </c>
      <c r="R113" s="4">
        <v>0</v>
      </c>
      <c r="T113" s="12">
        <f t="shared" si="8"/>
        <v>10</v>
      </c>
      <c r="U113" s="4">
        <v>7</v>
      </c>
      <c r="V113" s="31">
        <f t="shared" si="9"/>
        <v>5.666666666666667</v>
      </c>
      <c r="W113" s="30">
        <f t="shared" si="11"/>
        <v>4.7</v>
      </c>
      <c r="X113" s="4">
        <v>10</v>
      </c>
      <c r="Y113" s="4">
        <v>0</v>
      </c>
      <c r="Z113" s="30">
        <f t="shared" si="12"/>
        <v>4.7</v>
      </c>
      <c r="AA113" s="30">
        <f t="shared" si="13"/>
        <v>2.13</v>
      </c>
      <c r="AB113" s="30">
        <f t="shared" si="10"/>
        <v>7.87</v>
      </c>
      <c r="AC113" s="4">
        <v>10</v>
      </c>
    </row>
    <row r="114" spans="1:29" x14ac:dyDescent="0.25">
      <c r="A114" s="1">
        <v>113</v>
      </c>
      <c r="B114" s="4" t="s">
        <v>210</v>
      </c>
      <c r="C114" s="5">
        <v>2020</v>
      </c>
      <c r="D114" s="6" t="s">
        <v>272</v>
      </c>
      <c r="E114" s="4">
        <v>5599</v>
      </c>
      <c r="F114" s="4" t="s">
        <v>270</v>
      </c>
      <c r="G114" s="4">
        <v>4</v>
      </c>
      <c r="H114" s="23" t="s">
        <v>155</v>
      </c>
      <c r="I114" s="23" t="s">
        <v>286</v>
      </c>
      <c r="J114" s="25" t="s">
        <v>399</v>
      </c>
      <c r="K114" s="4" t="s">
        <v>196</v>
      </c>
      <c r="L114" s="26" t="s">
        <v>414</v>
      </c>
      <c r="M114" s="27" t="s">
        <v>406</v>
      </c>
      <c r="N114" s="9">
        <v>1920</v>
      </c>
      <c r="O114" s="9">
        <v>1080</v>
      </c>
      <c r="P114" s="7">
        <v>1.59</v>
      </c>
      <c r="Q114" s="21" t="s">
        <v>274</v>
      </c>
      <c r="R114" s="4">
        <v>0</v>
      </c>
      <c r="T114" s="12">
        <f t="shared" si="8"/>
        <v>10</v>
      </c>
      <c r="U114" s="4">
        <v>7</v>
      </c>
      <c r="V114" s="31">
        <f t="shared" si="9"/>
        <v>5.666666666666667</v>
      </c>
      <c r="W114" s="30">
        <f t="shared" si="11"/>
        <v>4.7</v>
      </c>
      <c r="X114" s="4">
        <v>10</v>
      </c>
      <c r="Y114" s="4">
        <v>0</v>
      </c>
      <c r="Z114" s="30">
        <f t="shared" si="12"/>
        <v>4.7</v>
      </c>
      <c r="AA114" s="30">
        <f t="shared" si="13"/>
        <v>2.4343478260869564</v>
      </c>
      <c r="AB114" s="30">
        <f t="shared" si="10"/>
        <v>7.565652173913044</v>
      </c>
      <c r="AC114" s="4">
        <v>7.5</v>
      </c>
    </row>
    <row r="115" spans="1:29" x14ac:dyDescent="0.25">
      <c r="A115" s="1">
        <v>114</v>
      </c>
      <c r="B115" s="4" t="s">
        <v>210</v>
      </c>
      <c r="C115" s="5">
        <v>2020</v>
      </c>
      <c r="D115" s="8" t="s">
        <v>275</v>
      </c>
      <c r="E115" s="4">
        <v>7099</v>
      </c>
      <c r="F115" s="4" t="s">
        <v>259</v>
      </c>
      <c r="G115" s="4">
        <v>6</v>
      </c>
      <c r="H115" s="23" t="s">
        <v>276</v>
      </c>
      <c r="I115" s="23" t="s">
        <v>286</v>
      </c>
      <c r="J115" s="25" t="s">
        <v>398</v>
      </c>
      <c r="K115" s="4" t="s">
        <v>196</v>
      </c>
      <c r="L115" s="26" t="s">
        <v>409</v>
      </c>
      <c r="M115" s="28" t="s">
        <v>408</v>
      </c>
      <c r="N115" s="9">
        <v>1920</v>
      </c>
      <c r="O115" s="9">
        <v>1080</v>
      </c>
      <c r="P115" s="4">
        <v>2.25</v>
      </c>
      <c r="Q115" s="21" t="s">
        <v>277</v>
      </c>
      <c r="R115" s="4">
        <v>10</v>
      </c>
      <c r="T115" s="12">
        <f t="shared" si="8"/>
        <v>0</v>
      </c>
      <c r="U115" s="4">
        <v>10</v>
      </c>
      <c r="V115" s="31">
        <f t="shared" si="9"/>
        <v>6.666666666666667</v>
      </c>
      <c r="W115" s="30">
        <f t="shared" si="11"/>
        <v>2.5</v>
      </c>
      <c r="X115" s="4">
        <v>0</v>
      </c>
      <c r="Y115" s="4">
        <v>10</v>
      </c>
      <c r="Z115" s="30">
        <f t="shared" si="12"/>
        <v>2.5</v>
      </c>
      <c r="AA115" s="30">
        <f t="shared" si="13"/>
        <v>3.0865217391304349</v>
      </c>
      <c r="AB115" s="30">
        <f t="shared" si="10"/>
        <v>6.9134782608695655</v>
      </c>
      <c r="AC115" s="4">
        <v>7.5</v>
      </c>
    </row>
    <row r="116" spans="1:29" x14ac:dyDescent="0.25">
      <c r="A116" s="1">
        <v>115</v>
      </c>
      <c r="B116" s="4" t="s">
        <v>211</v>
      </c>
      <c r="C116" s="10">
        <v>2019</v>
      </c>
      <c r="D116" s="6" t="s">
        <v>279</v>
      </c>
      <c r="E116" s="4">
        <v>3599</v>
      </c>
      <c r="F116" s="4" t="s">
        <v>263</v>
      </c>
      <c r="G116" s="4">
        <v>2</v>
      </c>
      <c r="H116" s="23" t="s">
        <v>280</v>
      </c>
      <c r="I116" s="23" t="s">
        <v>437</v>
      </c>
      <c r="J116" s="25" t="s">
        <v>400</v>
      </c>
      <c r="K116" s="4" t="s">
        <v>281</v>
      </c>
      <c r="L116" s="26" t="s">
        <v>282</v>
      </c>
      <c r="M116" s="28" t="s">
        <v>403</v>
      </c>
      <c r="N116" s="9">
        <v>1920</v>
      </c>
      <c r="O116" s="9">
        <v>1080</v>
      </c>
      <c r="P116" s="7">
        <v>1.07</v>
      </c>
      <c r="Q116" s="21" t="s">
        <v>278</v>
      </c>
      <c r="R116" s="4">
        <v>0</v>
      </c>
      <c r="T116" s="12">
        <f t="shared" si="8"/>
        <v>10</v>
      </c>
      <c r="U116" s="4">
        <v>0</v>
      </c>
      <c r="V116" s="31">
        <f t="shared" si="9"/>
        <v>3.3333333333333335</v>
      </c>
      <c r="W116" s="30">
        <f t="shared" si="11"/>
        <v>6.4333333333333336</v>
      </c>
      <c r="X116" s="4">
        <v>10</v>
      </c>
      <c r="Y116" s="4">
        <v>0</v>
      </c>
      <c r="Z116" s="30">
        <f t="shared" si="12"/>
        <v>6.4333333333333336</v>
      </c>
      <c r="AA116" s="30">
        <f t="shared" si="13"/>
        <v>1.5647826086956522</v>
      </c>
      <c r="AB116" s="30">
        <f t="shared" si="10"/>
        <v>8.4352173913043487</v>
      </c>
      <c r="AC116" s="4">
        <v>5</v>
      </c>
    </row>
    <row r="117" spans="1:29" x14ac:dyDescent="0.25">
      <c r="A117" s="1">
        <v>116</v>
      </c>
      <c r="B117" s="4" t="s">
        <v>211</v>
      </c>
      <c r="C117" s="10">
        <v>2019</v>
      </c>
      <c r="D117" s="6" t="s">
        <v>279</v>
      </c>
      <c r="E117" s="4">
        <v>4299</v>
      </c>
      <c r="F117" s="4" t="s">
        <v>241</v>
      </c>
      <c r="G117" s="4">
        <v>4</v>
      </c>
      <c r="H117" s="23" t="s">
        <v>300</v>
      </c>
      <c r="I117" s="23" t="s">
        <v>428</v>
      </c>
      <c r="J117" s="25" t="s">
        <v>399</v>
      </c>
      <c r="K117" s="4" t="s">
        <v>244</v>
      </c>
      <c r="L117" s="26" t="s">
        <v>162</v>
      </c>
      <c r="M117" s="28" t="s">
        <v>403</v>
      </c>
      <c r="N117" s="9">
        <v>1920</v>
      </c>
      <c r="O117" s="9">
        <v>1080</v>
      </c>
      <c r="P117" s="7">
        <v>1.07</v>
      </c>
      <c r="Q117" s="21" t="s">
        <v>306</v>
      </c>
      <c r="R117" s="4">
        <v>0</v>
      </c>
      <c r="T117" s="12">
        <f t="shared" si="8"/>
        <v>10</v>
      </c>
      <c r="U117" s="4">
        <v>7</v>
      </c>
      <c r="V117" s="31">
        <f t="shared" si="9"/>
        <v>5.666666666666667</v>
      </c>
      <c r="W117" s="30">
        <f t="shared" si="11"/>
        <v>6.4333333333333336</v>
      </c>
      <c r="X117" s="4">
        <v>10</v>
      </c>
      <c r="Y117" s="4">
        <v>0</v>
      </c>
      <c r="Z117" s="30">
        <f t="shared" si="12"/>
        <v>6.4333333333333336</v>
      </c>
      <c r="AA117" s="30">
        <f t="shared" si="13"/>
        <v>1.8691304347826088</v>
      </c>
      <c r="AB117" s="30">
        <f t="shared" si="10"/>
        <v>8.1308695652173917</v>
      </c>
      <c r="AC117" s="4">
        <v>5</v>
      </c>
    </row>
    <row r="118" spans="1:29" x14ac:dyDescent="0.25">
      <c r="A118" s="1">
        <v>117</v>
      </c>
      <c r="B118" s="4" t="s">
        <v>211</v>
      </c>
      <c r="C118" s="10">
        <v>2019</v>
      </c>
      <c r="D118" s="8" t="s">
        <v>287</v>
      </c>
      <c r="E118" s="4">
        <v>3999</v>
      </c>
      <c r="F118" s="4" t="s">
        <v>288</v>
      </c>
      <c r="G118" s="4">
        <v>4</v>
      </c>
      <c r="H118" s="23" t="s">
        <v>74</v>
      </c>
      <c r="I118" s="23" t="s">
        <v>300</v>
      </c>
      <c r="J118" s="25" t="s">
        <v>399</v>
      </c>
      <c r="K118" s="4" t="s">
        <v>196</v>
      </c>
      <c r="L118" s="26" t="s">
        <v>414</v>
      </c>
      <c r="M118" s="27" t="s">
        <v>406</v>
      </c>
      <c r="N118" s="9">
        <v>1920</v>
      </c>
      <c r="O118" s="9">
        <v>1080</v>
      </c>
      <c r="P118" s="7">
        <v>1.5</v>
      </c>
      <c r="Q118" s="21" t="s">
        <v>289</v>
      </c>
      <c r="R118" s="4">
        <v>0</v>
      </c>
      <c r="T118" s="12">
        <f t="shared" si="8"/>
        <v>10</v>
      </c>
      <c r="U118" s="4">
        <v>7</v>
      </c>
      <c r="V118" s="31">
        <f t="shared" si="9"/>
        <v>5.666666666666667</v>
      </c>
      <c r="W118" s="30">
        <f t="shared" si="11"/>
        <v>5</v>
      </c>
      <c r="X118" s="4">
        <v>10</v>
      </c>
      <c r="Y118" s="4">
        <v>0</v>
      </c>
      <c r="Z118" s="30">
        <f t="shared" si="12"/>
        <v>5</v>
      </c>
      <c r="AA118" s="30">
        <f t="shared" si="13"/>
        <v>1.738695652173913</v>
      </c>
      <c r="AB118" s="30">
        <f t="shared" si="10"/>
        <v>8.261304347826087</v>
      </c>
      <c r="AC118" s="4">
        <v>7.5</v>
      </c>
    </row>
    <row r="119" spans="1:29" x14ac:dyDescent="0.25">
      <c r="A119" s="1">
        <v>118</v>
      </c>
      <c r="B119" s="4" t="s">
        <v>211</v>
      </c>
      <c r="C119" s="10">
        <v>2019</v>
      </c>
      <c r="D119" s="8" t="s">
        <v>287</v>
      </c>
      <c r="E119" s="4">
        <v>4999</v>
      </c>
      <c r="F119" s="4" t="s">
        <v>297</v>
      </c>
      <c r="G119" s="4">
        <v>4</v>
      </c>
      <c r="H119" s="23" t="s">
        <v>305</v>
      </c>
      <c r="I119" s="23" t="s">
        <v>429</v>
      </c>
      <c r="J119" s="25" t="s">
        <v>398</v>
      </c>
      <c r="K119" s="4" t="s">
        <v>196</v>
      </c>
      <c r="L119" s="26" t="s">
        <v>414</v>
      </c>
      <c r="M119" s="27" t="s">
        <v>406</v>
      </c>
      <c r="N119" s="9">
        <v>1920</v>
      </c>
      <c r="O119" s="9">
        <v>1080</v>
      </c>
      <c r="P119" s="7">
        <v>1.5</v>
      </c>
      <c r="Q119" s="21" t="s">
        <v>310</v>
      </c>
      <c r="R119" s="4">
        <v>5</v>
      </c>
      <c r="T119" s="12">
        <f t="shared" si="8"/>
        <v>5</v>
      </c>
      <c r="U119" s="4">
        <v>10</v>
      </c>
      <c r="V119" s="31">
        <f t="shared" si="9"/>
        <v>6.666666666666667</v>
      </c>
      <c r="W119" s="30">
        <f t="shared" si="11"/>
        <v>5</v>
      </c>
      <c r="X119" s="4">
        <v>5</v>
      </c>
      <c r="Y119" s="4">
        <v>5</v>
      </c>
      <c r="Z119" s="30">
        <f t="shared" si="12"/>
        <v>5</v>
      </c>
      <c r="AA119" s="30">
        <f t="shared" si="13"/>
        <v>2.1734782608695653</v>
      </c>
      <c r="AB119" s="30">
        <f t="shared" si="10"/>
        <v>7.8265217391304347</v>
      </c>
      <c r="AC119" s="4">
        <v>7.5</v>
      </c>
    </row>
    <row r="120" spans="1:29" x14ac:dyDescent="0.25">
      <c r="A120" s="1">
        <v>119</v>
      </c>
      <c r="B120" s="4" t="s">
        <v>211</v>
      </c>
      <c r="C120" s="10">
        <v>2019</v>
      </c>
      <c r="D120" s="8" t="s">
        <v>307</v>
      </c>
      <c r="E120" s="4">
        <v>3999</v>
      </c>
      <c r="F120" s="4" t="s">
        <v>297</v>
      </c>
      <c r="G120" s="4">
        <v>4</v>
      </c>
      <c r="H120" s="23" t="s">
        <v>311</v>
      </c>
      <c r="I120" s="23" t="s">
        <v>431</v>
      </c>
      <c r="J120" s="25" t="s">
        <v>399</v>
      </c>
      <c r="K120" s="4" t="s">
        <v>196</v>
      </c>
      <c r="L120" s="26" t="s">
        <v>162</v>
      </c>
      <c r="M120" s="28" t="s">
        <v>403</v>
      </c>
      <c r="N120" s="9">
        <v>1920</v>
      </c>
      <c r="O120" s="9">
        <v>1080</v>
      </c>
      <c r="P120" s="7">
        <v>1.5</v>
      </c>
      <c r="Q120" s="21" t="s">
        <v>312</v>
      </c>
      <c r="R120" s="4">
        <v>0</v>
      </c>
      <c r="T120" s="12">
        <f t="shared" si="8"/>
        <v>10</v>
      </c>
      <c r="U120" s="4">
        <v>7</v>
      </c>
      <c r="V120" s="31">
        <f t="shared" si="9"/>
        <v>5.666666666666667</v>
      </c>
      <c r="W120" s="30">
        <f t="shared" si="11"/>
        <v>5</v>
      </c>
      <c r="X120" s="4">
        <v>10</v>
      </c>
      <c r="Y120" s="4">
        <v>0</v>
      </c>
      <c r="Z120" s="30">
        <f t="shared" si="12"/>
        <v>5</v>
      </c>
      <c r="AA120" s="30">
        <f t="shared" si="13"/>
        <v>1.738695652173913</v>
      </c>
      <c r="AB120" s="30">
        <f t="shared" si="10"/>
        <v>8.261304347826087</v>
      </c>
      <c r="AC120" s="4">
        <v>7.5</v>
      </c>
    </row>
    <row r="121" spans="1:29" x14ac:dyDescent="0.25">
      <c r="A121" s="1">
        <v>120</v>
      </c>
      <c r="B121" s="4" t="s">
        <v>211</v>
      </c>
      <c r="C121" s="10">
        <v>2019</v>
      </c>
      <c r="D121" s="6" t="s">
        <v>296</v>
      </c>
      <c r="E121" s="4">
        <v>3799</v>
      </c>
      <c r="F121" s="4" t="s">
        <v>297</v>
      </c>
      <c r="G121" s="4">
        <v>6</v>
      </c>
      <c r="H121" s="23" t="s">
        <v>396</v>
      </c>
      <c r="I121" s="23" t="s">
        <v>431</v>
      </c>
      <c r="J121" s="25" t="s">
        <v>399</v>
      </c>
      <c r="K121" s="4" t="s">
        <v>196</v>
      </c>
      <c r="L121" s="26" t="s">
        <v>162</v>
      </c>
      <c r="M121" s="28" t="s">
        <v>403</v>
      </c>
      <c r="N121" s="9">
        <v>1920</v>
      </c>
      <c r="O121" s="9">
        <v>1080</v>
      </c>
      <c r="P121" s="7">
        <v>1.23</v>
      </c>
      <c r="Q121" s="21" t="s">
        <v>298</v>
      </c>
      <c r="R121" s="4">
        <v>0</v>
      </c>
      <c r="T121" s="12">
        <f t="shared" si="8"/>
        <v>10</v>
      </c>
      <c r="U121" s="4">
        <v>7</v>
      </c>
      <c r="V121" s="31">
        <f t="shared" si="9"/>
        <v>5.666666666666667</v>
      </c>
      <c r="W121" s="30">
        <f t="shared" si="11"/>
        <v>5.8999999999999995</v>
      </c>
      <c r="X121" s="4">
        <v>10</v>
      </c>
      <c r="Y121" s="4">
        <v>0</v>
      </c>
      <c r="Z121" s="30">
        <f t="shared" si="12"/>
        <v>5.8999999999999995</v>
      </c>
      <c r="AA121" s="30">
        <f t="shared" si="13"/>
        <v>1.6517391304347826</v>
      </c>
      <c r="AB121" s="30">
        <f t="shared" si="10"/>
        <v>8.3482608695652178</v>
      </c>
      <c r="AC121" s="4">
        <v>7.5</v>
      </c>
    </row>
    <row r="122" spans="1:29" x14ac:dyDescent="0.25">
      <c r="A122" s="1">
        <v>121</v>
      </c>
      <c r="B122" s="4" t="s">
        <v>211</v>
      </c>
      <c r="C122" s="10">
        <v>2019</v>
      </c>
      <c r="D122" s="8" t="s">
        <v>299</v>
      </c>
      <c r="E122" s="4">
        <v>4799</v>
      </c>
      <c r="F122" s="4" t="s">
        <v>297</v>
      </c>
      <c r="G122" s="4">
        <v>4</v>
      </c>
      <c r="H122" s="23" t="s">
        <v>301</v>
      </c>
      <c r="I122" s="23" t="s">
        <v>301</v>
      </c>
      <c r="J122" s="25" t="s">
        <v>399</v>
      </c>
      <c r="K122" s="4" t="s">
        <v>196</v>
      </c>
      <c r="L122" s="26" t="s">
        <v>414</v>
      </c>
      <c r="M122" s="27" t="s">
        <v>406</v>
      </c>
      <c r="N122" s="9">
        <v>1920</v>
      </c>
      <c r="O122" s="9">
        <v>1080</v>
      </c>
      <c r="P122" s="7">
        <v>1.23</v>
      </c>
      <c r="Q122" s="21" t="s">
        <v>302</v>
      </c>
      <c r="R122" s="4">
        <v>0</v>
      </c>
      <c r="T122" s="12">
        <f t="shared" si="8"/>
        <v>10</v>
      </c>
      <c r="U122" s="4">
        <v>7</v>
      </c>
      <c r="V122" s="31">
        <f t="shared" si="9"/>
        <v>5.666666666666667</v>
      </c>
      <c r="W122" s="30">
        <f t="shared" si="11"/>
        <v>5.8999999999999995</v>
      </c>
      <c r="X122" s="4">
        <v>10</v>
      </c>
      <c r="Y122" s="4">
        <v>0</v>
      </c>
      <c r="Z122" s="30">
        <f t="shared" si="12"/>
        <v>5.8999999999999995</v>
      </c>
      <c r="AA122" s="30">
        <f t="shared" si="13"/>
        <v>2.0865217391304349</v>
      </c>
      <c r="AB122" s="30">
        <f t="shared" si="10"/>
        <v>7.9134782608695655</v>
      </c>
      <c r="AC122" s="4">
        <v>7.5</v>
      </c>
    </row>
    <row r="123" spans="1:29" x14ac:dyDescent="0.25">
      <c r="A123" s="1">
        <v>122</v>
      </c>
      <c r="B123" s="4" t="s">
        <v>211</v>
      </c>
      <c r="C123" s="10">
        <v>2019</v>
      </c>
      <c r="D123" s="8" t="s">
        <v>299</v>
      </c>
      <c r="E123" s="4">
        <v>5499</v>
      </c>
      <c r="F123" s="4" t="s">
        <v>297</v>
      </c>
      <c r="G123" s="4">
        <v>4</v>
      </c>
      <c r="H123" s="23" t="s">
        <v>305</v>
      </c>
      <c r="I123" s="23" t="s">
        <v>305</v>
      </c>
      <c r="J123" s="25" t="s">
        <v>398</v>
      </c>
      <c r="K123" s="4" t="s">
        <v>196</v>
      </c>
      <c r="L123" s="26" t="s">
        <v>414</v>
      </c>
      <c r="M123" s="27" t="s">
        <v>406</v>
      </c>
      <c r="N123" s="9">
        <v>1920</v>
      </c>
      <c r="O123" s="9">
        <v>1080</v>
      </c>
      <c r="P123" s="7">
        <v>1.23</v>
      </c>
      <c r="Q123" s="21" t="s">
        <v>303</v>
      </c>
      <c r="R123" s="4">
        <v>5</v>
      </c>
      <c r="T123" s="12">
        <f t="shared" si="8"/>
        <v>5</v>
      </c>
      <c r="U123" s="4">
        <v>10</v>
      </c>
      <c r="V123" s="31">
        <f t="shared" si="9"/>
        <v>6.666666666666667</v>
      </c>
      <c r="W123" s="30">
        <f t="shared" si="11"/>
        <v>5.8999999999999995</v>
      </c>
      <c r="X123" s="4">
        <v>5</v>
      </c>
      <c r="Y123" s="4">
        <v>5</v>
      </c>
      <c r="Z123" s="30">
        <f t="shared" si="12"/>
        <v>5.8999999999999995</v>
      </c>
      <c r="AA123" s="30">
        <f t="shared" si="13"/>
        <v>2.3908695652173915</v>
      </c>
      <c r="AB123" s="30">
        <f t="shared" si="10"/>
        <v>7.6091304347826085</v>
      </c>
      <c r="AC123" s="4">
        <v>7.5</v>
      </c>
    </row>
    <row r="124" spans="1:29" x14ac:dyDescent="0.25">
      <c r="A124" s="1">
        <v>123</v>
      </c>
      <c r="B124" s="4" t="s">
        <v>211</v>
      </c>
      <c r="C124" s="5">
        <v>2020</v>
      </c>
      <c r="D124" s="6" t="s">
        <v>309</v>
      </c>
      <c r="E124" s="4">
        <v>4299</v>
      </c>
      <c r="F124" s="4" t="s">
        <v>293</v>
      </c>
      <c r="G124" s="4">
        <v>8</v>
      </c>
      <c r="H124" s="23" t="s">
        <v>89</v>
      </c>
      <c r="I124" s="23" t="s">
        <v>432</v>
      </c>
      <c r="J124" s="25" t="s">
        <v>399</v>
      </c>
      <c r="K124" s="4" t="s">
        <v>26</v>
      </c>
      <c r="L124" s="26" t="s">
        <v>162</v>
      </c>
      <c r="M124" s="28" t="s">
        <v>403</v>
      </c>
      <c r="N124" s="9">
        <v>1920</v>
      </c>
      <c r="O124" s="9">
        <v>1080</v>
      </c>
      <c r="P124" s="7">
        <v>1.23</v>
      </c>
      <c r="Q124" s="21" t="s">
        <v>304</v>
      </c>
      <c r="R124" s="4">
        <v>0</v>
      </c>
      <c r="T124" s="12">
        <f t="shared" si="8"/>
        <v>10</v>
      </c>
      <c r="U124" s="4">
        <v>7</v>
      </c>
      <c r="V124" s="31">
        <f t="shared" si="9"/>
        <v>5.666666666666667</v>
      </c>
      <c r="W124" s="30">
        <f t="shared" si="11"/>
        <v>5.8999999999999995</v>
      </c>
      <c r="X124" s="4">
        <v>10</v>
      </c>
      <c r="Y124" s="4">
        <v>0</v>
      </c>
      <c r="Z124" s="30">
        <f t="shared" si="12"/>
        <v>5.8999999999999995</v>
      </c>
      <c r="AA124" s="30">
        <f t="shared" si="13"/>
        <v>1.8691304347826088</v>
      </c>
      <c r="AB124" s="30">
        <f t="shared" si="10"/>
        <v>8.1308695652173917</v>
      </c>
      <c r="AC124" s="4">
        <v>10</v>
      </c>
    </row>
    <row r="125" spans="1:29" x14ac:dyDescent="0.25">
      <c r="A125" s="1">
        <v>124</v>
      </c>
      <c r="B125" s="4" t="s">
        <v>211</v>
      </c>
      <c r="C125" s="10">
        <v>2019</v>
      </c>
      <c r="D125" s="8" t="s">
        <v>283</v>
      </c>
      <c r="E125" s="4">
        <v>6699</v>
      </c>
      <c r="F125" s="4" t="s">
        <v>284</v>
      </c>
      <c r="G125" s="4">
        <v>4</v>
      </c>
      <c r="H125" s="23" t="s">
        <v>286</v>
      </c>
      <c r="I125" s="23" t="s">
        <v>430</v>
      </c>
      <c r="J125" s="25" t="s">
        <v>398</v>
      </c>
      <c r="K125" s="4" t="s">
        <v>26</v>
      </c>
      <c r="L125" s="26" t="s">
        <v>414</v>
      </c>
      <c r="M125" s="27" t="s">
        <v>406</v>
      </c>
      <c r="N125" s="9">
        <v>1920</v>
      </c>
      <c r="O125" s="9">
        <v>1080</v>
      </c>
      <c r="P125" s="7">
        <v>1.95</v>
      </c>
      <c r="Q125" s="21" t="s">
        <v>285</v>
      </c>
      <c r="R125" s="4">
        <v>5</v>
      </c>
      <c r="T125" s="12">
        <f t="shared" si="8"/>
        <v>5</v>
      </c>
      <c r="U125" s="4">
        <v>10</v>
      </c>
      <c r="V125" s="31">
        <f t="shared" si="9"/>
        <v>6.666666666666667</v>
      </c>
      <c r="W125" s="30">
        <f t="shared" si="11"/>
        <v>3.5</v>
      </c>
      <c r="X125" s="4">
        <v>5</v>
      </c>
      <c r="Y125" s="4">
        <v>5</v>
      </c>
      <c r="Z125" s="30">
        <f t="shared" si="12"/>
        <v>3.5</v>
      </c>
      <c r="AA125" s="30">
        <f t="shared" si="13"/>
        <v>2.9126086956521737</v>
      </c>
      <c r="AB125" s="30">
        <f t="shared" si="10"/>
        <v>7.0873913043478263</v>
      </c>
      <c r="AC125" s="4">
        <v>10</v>
      </c>
    </row>
    <row r="126" spans="1:29" x14ac:dyDescent="0.25">
      <c r="A126" s="1">
        <v>125</v>
      </c>
      <c r="B126" s="4" t="s">
        <v>211</v>
      </c>
      <c r="C126" s="10">
        <v>2019</v>
      </c>
      <c r="D126" s="8" t="s">
        <v>283</v>
      </c>
      <c r="E126" s="4">
        <v>6299</v>
      </c>
      <c r="F126" s="4" t="s">
        <v>183</v>
      </c>
      <c r="G126" s="4">
        <v>4</v>
      </c>
      <c r="H126" s="23" t="s">
        <v>74</v>
      </c>
      <c r="I126" s="23" t="s">
        <v>300</v>
      </c>
      <c r="J126" s="25" t="s">
        <v>399</v>
      </c>
      <c r="K126" s="4" t="s">
        <v>26</v>
      </c>
      <c r="L126" s="26" t="s">
        <v>414</v>
      </c>
      <c r="M126" s="27" t="s">
        <v>406</v>
      </c>
      <c r="N126" s="9">
        <v>1920</v>
      </c>
      <c r="O126" s="9">
        <v>1080</v>
      </c>
      <c r="P126" s="4">
        <v>2</v>
      </c>
      <c r="Q126" s="21" t="s">
        <v>308</v>
      </c>
      <c r="R126" s="4">
        <v>0</v>
      </c>
      <c r="T126" s="12">
        <f t="shared" si="8"/>
        <v>10</v>
      </c>
      <c r="U126" s="4">
        <v>7</v>
      </c>
      <c r="V126" s="31">
        <f t="shared" si="9"/>
        <v>5.666666666666667</v>
      </c>
      <c r="W126" s="30">
        <f t="shared" si="11"/>
        <v>3.333333333333333</v>
      </c>
      <c r="X126" s="4">
        <v>10</v>
      </c>
      <c r="Y126" s="4">
        <v>0</v>
      </c>
      <c r="Z126" s="30">
        <f t="shared" si="12"/>
        <v>3.333333333333333</v>
      </c>
      <c r="AA126" s="30">
        <f t="shared" si="13"/>
        <v>2.738695652173913</v>
      </c>
      <c r="AB126" s="30">
        <f t="shared" si="10"/>
        <v>7.261304347826087</v>
      </c>
      <c r="AC126" s="4">
        <v>10</v>
      </c>
    </row>
    <row r="127" spans="1:29" x14ac:dyDescent="0.25">
      <c r="A127" s="1">
        <v>126</v>
      </c>
      <c r="B127" s="4" t="s">
        <v>211</v>
      </c>
      <c r="C127" s="10">
        <v>2019</v>
      </c>
      <c r="D127" s="18" t="s">
        <v>290</v>
      </c>
      <c r="E127" s="4">
        <v>6999</v>
      </c>
      <c r="F127" s="4" t="s">
        <v>292</v>
      </c>
      <c r="G127" s="4">
        <v>4</v>
      </c>
      <c r="H127" s="23" t="s">
        <v>194</v>
      </c>
      <c r="I127" s="23" t="s">
        <v>300</v>
      </c>
      <c r="J127" s="25" t="s">
        <v>399</v>
      </c>
      <c r="K127" s="4" t="s">
        <v>196</v>
      </c>
      <c r="L127" s="26" t="s">
        <v>411</v>
      </c>
      <c r="M127" s="28" t="s">
        <v>408</v>
      </c>
      <c r="N127" s="9">
        <v>1920</v>
      </c>
      <c r="O127" s="9">
        <v>1080</v>
      </c>
      <c r="P127" s="7">
        <v>2.7</v>
      </c>
      <c r="Q127" s="21" t="s">
        <v>291</v>
      </c>
      <c r="R127" s="4">
        <v>5</v>
      </c>
      <c r="T127" s="12">
        <f t="shared" si="8"/>
        <v>5</v>
      </c>
      <c r="U127" s="4">
        <v>7</v>
      </c>
      <c r="V127" s="31">
        <f t="shared" si="9"/>
        <v>5.666666666666667</v>
      </c>
      <c r="W127" s="30">
        <f t="shared" si="11"/>
        <v>1</v>
      </c>
      <c r="X127" s="4">
        <v>5</v>
      </c>
      <c r="Y127" s="4">
        <v>5</v>
      </c>
      <c r="Z127" s="30">
        <f t="shared" si="12"/>
        <v>1</v>
      </c>
      <c r="AA127" s="30">
        <f t="shared" si="13"/>
        <v>3.0430434782608695</v>
      </c>
      <c r="AB127" s="30">
        <f t="shared" si="10"/>
        <v>6.95695652173913</v>
      </c>
      <c r="AC127" s="4">
        <v>7.5</v>
      </c>
    </row>
    <row r="128" spans="1:29" x14ac:dyDescent="0.25">
      <c r="A128" s="1">
        <v>127</v>
      </c>
      <c r="B128" s="4" t="s">
        <v>211</v>
      </c>
      <c r="C128" s="10">
        <v>2019</v>
      </c>
      <c r="D128" s="18" t="s">
        <v>290</v>
      </c>
      <c r="E128" s="4">
        <v>8999</v>
      </c>
      <c r="F128" s="4" t="s">
        <v>293</v>
      </c>
      <c r="G128" s="4">
        <v>6</v>
      </c>
      <c r="H128" s="23" t="s">
        <v>198</v>
      </c>
      <c r="I128" s="23" t="s">
        <v>286</v>
      </c>
      <c r="J128" s="25" t="s">
        <v>398</v>
      </c>
      <c r="K128" s="4" t="s">
        <v>26</v>
      </c>
      <c r="L128" s="26" t="s">
        <v>407</v>
      </c>
      <c r="M128" s="28" t="s">
        <v>408</v>
      </c>
      <c r="N128" s="9">
        <v>1920</v>
      </c>
      <c r="O128" s="9">
        <v>1080</v>
      </c>
      <c r="P128" s="7">
        <v>2.7</v>
      </c>
      <c r="Q128" s="21" t="s">
        <v>294</v>
      </c>
      <c r="R128" s="4">
        <v>10</v>
      </c>
      <c r="T128" s="12">
        <f t="shared" si="8"/>
        <v>0</v>
      </c>
      <c r="U128" s="4">
        <v>10</v>
      </c>
      <c r="V128" s="31">
        <f t="shared" si="9"/>
        <v>6.666666666666667</v>
      </c>
      <c r="W128" s="30">
        <f t="shared" si="11"/>
        <v>1</v>
      </c>
      <c r="X128" s="4">
        <v>0</v>
      </c>
      <c r="Y128" s="4">
        <v>10</v>
      </c>
      <c r="Z128" s="30">
        <f t="shared" si="12"/>
        <v>1</v>
      </c>
      <c r="AA128" s="30">
        <f t="shared" si="13"/>
        <v>3.9126086956521737</v>
      </c>
      <c r="AB128" s="30">
        <f t="shared" si="10"/>
        <v>6.0873913043478263</v>
      </c>
      <c r="AC128" s="4">
        <v>10</v>
      </c>
    </row>
    <row r="129" spans="1:29" x14ac:dyDescent="0.25">
      <c r="A129" s="1">
        <v>128</v>
      </c>
      <c r="B129" s="4" t="s">
        <v>261</v>
      </c>
      <c r="C129" s="10">
        <v>2019</v>
      </c>
      <c r="D129" s="6" t="s">
        <v>316</v>
      </c>
      <c r="E129" s="4">
        <v>4199</v>
      </c>
      <c r="F129" s="4" t="s">
        <v>297</v>
      </c>
      <c r="G129" s="4">
        <v>4</v>
      </c>
      <c r="H129" s="23" t="s">
        <v>74</v>
      </c>
      <c r="I129" s="23" t="s">
        <v>300</v>
      </c>
      <c r="J129" s="25" t="s">
        <v>399</v>
      </c>
      <c r="K129" s="4" t="s">
        <v>244</v>
      </c>
      <c r="L129" s="26" t="s">
        <v>314</v>
      </c>
      <c r="M129" s="28" t="s">
        <v>403</v>
      </c>
      <c r="N129" s="9">
        <v>1920</v>
      </c>
      <c r="O129" s="9">
        <v>1080</v>
      </c>
      <c r="P129" s="7">
        <v>1.75</v>
      </c>
      <c r="Q129" s="21" t="s">
        <v>315</v>
      </c>
      <c r="R129" s="4">
        <v>0</v>
      </c>
      <c r="T129" s="12">
        <f t="shared" si="8"/>
        <v>10</v>
      </c>
      <c r="U129" s="4">
        <v>7</v>
      </c>
      <c r="V129" s="31">
        <f t="shared" si="9"/>
        <v>5.666666666666667</v>
      </c>
      <c r="W129" s="30">
        <f t="shared" si="11"/>
        <v>4.166666666666667</v>
      </c>
      <c r="X129" s="4">
        <v>10</v>
      </c>
      <c r="Y129" s="4">
        <v>0</v>
      </c>
      <c r="Z129" s="30">
        <f t="shared" si="12"/>
        <v>4.166666666666667</v>
      </c>
      <c r="AA129" s="30">
        <f t="shared" si="13"/>
        <v>1.8256521739130436</v>
      </c>
      <c r="AB129" s="30">
        <f t="shared" si="10"/>
        <v>8.1743478260869562</v>
      </c>
      <c r="AC129" s="4">
        <v>5</v>
      </c>
    </row>
    <row r="130" spans="1:29" x14ac:dyDescent="0.25">
      <c r="A130" s="1">
        <v>129</v>
      </c>
      <c r="B130" s="4" t="s">
        <v>261</v>
      </c>
      <c r="C130" s="10">
        <v>2019</v>
      </c>
      <c r="D130" s="6" t="s">
        <v>316</v>
      </c>
      <c r="E130" s="4">
        <v>4849</v>
      </c>
      <c r="F130" s="4" t="s">
        <v>297</v>
      </c>
      <c r="G130" s="4">
        <v>4</v>
      </c>
      <c r="H130" s="23" t="s">
        <v>313</v>
      </c>
      <c r="I130" s="23" t="s">
        <v>286</v>
      </c>
      <c r="J130" s="25" t="s">
        <v>399</v>
      </c>
      <c r="K130" s="4" t="s">
        <v>244</v>
      </c>
      <c r="L130" s="26" t="s">
        <v>314</v>
      </c>
      <c r="M130" s="28" t="s">
        <v>403</v>
      </c>
      <c r="N130" s="9">
        <v>1920</v>
      </c>
      <c r="O130" s="9">
        <v>1080</v>
      </c>
      <c r="P130" s="7">
        <v>1.75</v>
      </c>
      <c r="Q130" s="21" t="s">
        <v>315</v>
      </c>
      <c r="R130" s="4">
        <v>0</v>
      </c>
      <c r="T130" s="12">
        <f t="shared" si="8"/>
        <v>10</v>
      </c>
      <c r="U130" s="4">
        <v>7</v>
      </c>
      <c r="V130" s="31">
        <f t="shared" si="9"/>
        <v>5.666666666666667</v>
      </c>
      <c r="W130" s="30">
        <f t="shared" si="11"/>
        <v>4.166666666666667</v>
      </c>
      <c r="X130" s="4">
        <v>10</v>
      </c>
      <c r="Y130" s="4">
        <v>0</v>
      </c>
      <c r="Z130" s="30">
        <f t="shared" si="12"/>
        <v>4.166666666666667</v>
      </c>
      <c r="AA130" s="30">
        <f t="shared" ref="AA130:AA162" si="14">(E130*1/2300)</f>
        <v>2.1082608695652172</v>
      </c>
      <c r="AB130" s="30">
        <f t="shared" si="10"/>
        <v>7.8917391304347824</v>
      </c>
      <c r="AC130" s="4">
        <v>5</v>
      </c>
    </row>
    <row r="131" spans="1:29" x14ac:dyDescent="0.25">
      <c r="A131" s="1">
        <v>130</v>
      </c>
      <c r="B131" s="4" t="s">
        <v>261</v>
      </c>
      <c r="C131" s="10">
        <v>2019</v>
      </c>
      <c r="D131" s="8" t="s">
        <v>317</v>
      </c>
      <c r="E131" s="4">
        <v>5799</v>
      </c>
      <c r="F131" s="4" t="s">
        <v>297</v>
      </c>
      <c r="G131" s="4">
        <v>4</v>
      </c>
      <c r="H131" s="23" t="s">
        <v>313</v>
      </c>
      <c r="I131" s="23" t="s">
        <v>286</v>
      </c>
      <c r="J131" s="25" t="s">
        <v>399</v>
      </c>
      <c r="K131" s="4" t="s">
        <v>196</v>
      </c>
      <c r="L131" s="26" t="s">
        <v>414</v>
      </c>
      <c r="M131" s="27" t="s">
        <v>406</v>
      </c>
      <c r="N131" s="9">
        <v>1920</v>
      </c>
      <c r="O131" s="9">
        <v>1080</v>
      </c>
      <c r="P131" s="7">
        <v>1.18</v>
      </c>
      <c r="Q131" s="21" t="s">
        <v>318</v>
      </c>
      <c r="R131" s="4">
        <v>0</v>
      </c>
      <c r="T131" s="12">
        <f t="shared" ref="T131:T162" si="15">(10-R131)</f>
        <v>10</v>
      </c>
      <c r="U131" s="4">
        <v>7</v>
      </c>
      <c r="V131" s="31">
        <f t="shared" ref="V131:V162" si="16">AVERAGE(R131+T131+U131)/3</f>
        <v>5.666666666666667</v>
      </c>
      <c r="W131" s="30">
        <f t="shared" si="11"/>
        <v>6.0666666666666664</v>
      </c>
      <c r="X131" s="4">
        <v>10</v>
      </c>
      <c r="Y131" s="4">
        <v>0</v>
      </c>
      <c r="Z131" s="30">
        <f t="shared" si="12"/>
        <v>6.0666666666666664</v>
      </c>
      <c r="AA131" s="30">
        <f t="shared" si="14"/>
        <v>2.5213043478260868</v>
      </c>
      <c r="AB131" s="30">
        <f t="shared" ref="AB131:AB162" si="17">(10-AA131)</f>
        <v>7.4786956521739132</v>
      </c>
      <c r="AC131" s="4">
        <v>7.5</v>
      </c>
    </row>
    <row r="132" spans="1:29" x14ac:dyDescent="0.25">
      <c r="A132" s="1">
        <v>131</v>
      </c>
      <c r="B132" s="4" t="s">
        <v>261</v>
      </c>
      <c r="C132" s="10">
        <v>2019</v>
      </c>
      <c r="D132" s="8" t="s">
        <v>317</v>
      </c>
      <c r="E132" s="4">
        <v>6099</v>
      </c>
      <c r="F132" s="4" t="s">
        <v>297</v>
      </c>
      <c r="G132" s="4">
        <v>4</v>
      </c>
      <c r="H132" s="23" t="s">
        <v>313</v>
      </c>
      <c r="I132" s="23" t="s">
        <v>286</v>
      </c>
      <c r="J132" s="25" t="s">
        <v>399</v>
      </c>
      <c r="K132" s="4" t="s">
        <v>26</v>
      </c>
      <c r="L132" s="26" t="s">
        <v>414</v>
      </c>
      <c r="M132" s="27" t="s">
        <v>406</v>
      </c>
      <c r="N132" s="9">
        <v>1920</v>
      </c>
      <c r="O132" s="9">
        <v>1080</v>
      </c>
      <c r="P132" s="7">
        <v>1.18</v>
      </c>
      <c r="Q132" s="21" t="s">
        <v>318</v>
      </c>
      <c r="R132" s="4">
        <v>0</v>
      </c>
      <c r="T132" s="12">
        <f t="shared" si="15"/>
        <v>10</v>
      </c>
      <c r="U132" s="4">
        <v>7</v>
      </c>
      <c r="V132" s="31">
        <f t="shared" si="16"/>
        <v>5.666666666666667</v>
      </c>
      <c r="W132" s="30">
        <f t="shared" ref="W132:W162" si="18">(Z132)</f>
        <v>6.0666666666666664</v>
      </c>
      <c r="X132" s="4">
        <v>10</v>
      </c>
      <c r="Y132" s="4">
        <v>0</v>
      </c>
      <c r="Z132" s="30">
        <f t="shared" si="12"/>
        <v>6.0666666666666664</v>
      </c>
      <c r="AA132" s="30">
        <f t="shared" si="14"/>
        <v>2.6517391304347826</v>
      </c>
      <c r="AB132" s="30">
        <f t="shared" si="17"/>
        <v>7.3482608695652178</v>
      </c>
      <c r="AC132" s="4">
        <v>10</v>
      </c>
    </row>
    <row r="133" spans="1:29" x14ac:dyDescent="0.25">
      <c r="A133" s="1">
        <v>132</v>
      </c>
      <c r="B133" s="4" t="s">
        <v>261</v>
      </c>
      <c r="C133" s="5">
        <v>2020</v>
      </c>
      <c r="D133" s="6" t="s">
        <v>319</v>
      </c>
      <c r="E133" s="4">
        <v>7699</v>
      </c>
      <c r="F133" s="4" t="s">
        <v>293</v>
      </c>
      <c r="G133" s="4">
        <v>4</v>
      </c>
      <c r="H133" s="23" t="s">
        <v>320</v>
      </c>
      <c r="I133" s="23" t="s">
        <v>300</v>
      </c>
      <c r="J133" s="25" t="s">
        <v>399</v>
      </c>
      <c r="K133" s="4" t="s">
        <v>196</v>
      </c>
      <c r="L133" s="26" t="s">
        <v>410</v>
      </c>
      <c r="M133" s="28" t="s">
        <v>408</v>
      </c>
      <c r="N133" s="9">
        <v>1920</v>
      </c>
      <c r="O133" s="9">
        <v>1080</v>
      </c>
      <c r="P133" s="7">
        <v>2.83</v>
      </c>
      <c r="Q133" s="21" t="s">
        <v>322</v>
      </c>
      <c r="R133" s="4">
        <v>5</v>
      </c>
      <c r="T133" s="12">
        <f t="shared" si="15"/>
        <v>5</v>
      </c>
      <c r="U133" s="4">
        <v>7</v>
      </c>
      <c r="V133" s="31">
        <f t="shared" si="16"/>
        <v>5.666666666666667</v>
      </c>
      <c r="W133" s="30">
        <f t="shared" si="18"/>
        <v>0.56666666666666643</v>
      </c>
      <c r="X133" s="4">
        <v>5</v>
      </c>
      <c r="Y133" s="4">
        <v>5</v>
      </c>
      <c r="Z133" s="30">
        <f t="shared" ref="Z133:Z162" si="19">10-(P133*5/1.5)</f>
        <v>0.56666666666666643</v>
      </c>
      <c r="AA133" s="30">
        <f t="shared" si="14"/>
        <v>3.3473913043478261</v>
      </c>
      <c r="AB133" s="30">
        <f t="shared" si="17"/>
        <v>6.6526086956521739</v>
      </c>
      <c r="AC133" s="4">
        <v>7.5</v>
      </c>
    </row>
    <row r="134" spans="1:29" x14ac:dyDescent="0.25">
      <c r="A134" s="1">
        <v>133</v>
      </c>
      <c r="B134" s="4" t="s">
        <v>261</v>
      </c>
      <c r="C134" s="5">
        <v>2020</v>
      </c>
      <c r="D134" s="6" t="s">
        <v>319</v>
      </c>
      <c r="E134" s="4">
        <v>8399</v>
      </c>
      <c r="F134" s="4" t="s">
        <v>293</v>
      </c>
      <c r="G134" s="4">
        <v>6</v>
      </c>
      <c r="H134" s="23" t="s">
        <v>321</v>
      </c>
      <c r="I134" s="23" t="s">
        <v>286</v>
      </c>
      <c r="J134" s="25" t="s">
        <v>398</v>
      </c>
      <c r="K134" s="4" t="s">
        <v>196</v>
      </c>
      <c r="L134" s="26" t="s">
        <v>409</v>
      </c>
      <c r="M134" s="28" t="s">
        <v>408</v>
      </c>
      <c r="N134" s="9">
        <v>1920</v>
      </c>
      <c r="O134" s="9">
        <v>1080</v>
      </c>
      <c r="P134" s="7">
        <v>2.83</v>
      </c>
      <c r="Q134" s="21" t="s">
        <v>322</v>
      </c>
      <c r="R134" s="4">
        <v>10</v>
      </c>
      <c r="T134" s="12">
        <f t="shared" si="15"/>
        <v>0</v>
      </c>
      <c r="U134" s="4">
        <v>10</v>
      </c>
      <c r="V134" s="31">
        <f t="shared" si="16"/>
        <v>6.666666666666667</v>
      </c>
      <c r="W134" s="30">
        <f t="shared" si="18"/>
        <v>0.56666666666666643</v>
      </c>
      <c r="X134" s="4">
        <v>0</v>
      </c>
      <c r="Y134" s="4">
        <v>10</v>
      </c>
      <c r="Z134" s="30">
        <f t="shared" si="19"/>
        <v>0.56666666666666643</v>
      </c>
      <c r="AA134" s="30">
        <f t="shared" si="14"/>
        <v>3.6517391304347826</v>
      </c>
      <c r="AB134" s="30">
        <f t="shared" si="17"/>
        <v>6.3482608695652178</v>
      </c>
      <c r="AC134" s="4">
        <v>7.5</v>
      </c>
    </row>
    <row r="135" spans="1:29" x14ac:dyDescent="0.25">
      <c r="A135" s="1">
        <v>134</v>
      </c>
      <c r="B135" s="4" t="s">
        <v>261</v>
      </c>
      <c r="C135" s="5">
        <v>2020</v>
      </c>
      <c r="D135" s="6" t="s">
        <v>319</v>
      </c>
      <c r="E135" s="4">
        <v>9599</v>
      </c>
      <c r="F135" s="4" t="s">
        <v>293</v>
      </c>
      <c r="G135" s="4">
        <v>6</v>
      </c>
      <c r="H135" s="23" t="s">
        <v>321</v>
      </c>
      <c r="I135" s="23" t="s">
        <v>286</v>
      </c>
      <c r="J135" s="25" t="s">
        <v>398</v>
      </c>
      <c r="K135" s="4" t="s">
        <v>26</v>
      </c>
      <c r="L135" s="26" t="s">
        <v>410</v>
      </c>
      <c r="M135" s="28" t="s">
        <v>408</v>
      </c>
      <c r="N135" s="9">
        <v>1920</v>
      </c>
      <c r="O135" s="9">
        <v>1080</v>
      </c>
      <c r="P135" s="7">
        <v>2.83</v>
      </c>
      <c r="Q135" s="21" t="s">
        <v>322</v>
      </c>
      <c r="R135" s="4">
        <v>10</v>
      </c>
      <c r="T135" s="12">
        <f t="shared" si="15"/>
        <v>0</v>
      </c>
      <c r="U135" s="4">
        <v>10</v>
      </c>
      <c r="V135" s="31">
        <f t="shared" si="16"/>
        <v>6.666666666666667</v>
      </c>
      <c r="W135" s="30">
        <f t="shared" si="18"/>
        <v>0.56666666666666643</v>
      </c>
      <c r="X135" s="4">
        <v>0</v>
      </c>
      <c r="Y135" s="4">
        <v>10</v>
      </c>
      <c r="Z135" s="30">
        <f t="shared" si="19"/>
        <v>0.56666666666666643</v>
      </c>
      <c r="AA135" s="30">
        <f t="shared" si="14"/>
        <v>4.1734782608695653</v>
      </c>
      <c r="AB135" s="30">
        <f t="shared" si="17"/>
        <v>5.8265217391304347</v>
      </c>
      <c r="AC135" s="4">
        <v>10</v>
      </c>
    </row>
    <row r="136" spans="1:29" x14ac:dyDescent="0.25">
      <c r="A136" s="1">
        <v>135</v>
      </c>
      <c r="B136" s="4" t="s">
        <v>261</v>
      </c>
      <c r="C136" s="10">
        <v>2019</v>
      </c>
      <c r="D136" s="8" t="s">
        <v>323</v>
      </c>
      <c r="E136" s="4">
        <v>4199</v>
      </c>
      <c r="F136" s="4" t="s">
        <v>297</v>
      </c>
      <c r="G136" s="4">
        <v>4</v>
      </c>
      <c r="H136" s="23" t="s">
        <v>185</v>
      </c>
      <c r="I136" s="23" t="s">
        <v>300</v>
      </c>
      <c r="J136" s="25" t="s">
        <v>399</v>
      </c>
      <c r="K136" s="4" t="s">
        <v>196</v>
      </c>
      <c r="L136" s="26" t="s">
        <v>413</v>
      </c>
      <c r="M136" s="28" t="s">
        <v>403</v>
      </c>
      <c r="N136" s="9">
        <v>1920</v>
      </c>
      <c r="O136" s="9">
        <v>1080</v>
      </c>
      <c r="P136" s="7">
        <v>1.75</v>
      </c>
      <c r="Q136" s="21" t="s">
        <v>324</v>
      </c>
      <c r="R136" s="4">
        <v>0</v>
      </c>
      <c r="T136" s="12">
        <f t="shared" si="15"/>
        <v>10</v>
      </c>
      <c r="U136" s="4">
        <v>7</v>
      </c>
      <c r="V136" s="31">
        <f t="shared" si="16"/>
        <v>5.666666666666667</v>
      </c>
      <c r="W136" s="30">
        <f t="shared" si="18"/>
        <v>4.166666666666667</v>
      </c>
      <c r="X136" s="4">
        <v>10</v>
      </c>
      <c r="Y136" s="4">
        <v>0</v>
      </c>
      <c r="Z136" s="30">
        <f t="shared" si="19"/>
        <v>4.166666666666667</v>
      </c>
      <c r="AA136" s="30">
        <f t="shared" si="14"/>
        <v>1.8256521739130436</v>
      </c>
      <c r="AB136" s="30">
        <f t="shared" si="17"/>
        <v>8.1743478260869562</v>
      </c>
      <c r="AC136" s="4">
        <v>7.5</v>
      </c>
    </row>
    <row r="137" spans="1:29" x14ac:dyDescent="0.25">
      <c r="A137" s="1">
        <v>136</v>
      </c>
      <c r="B137" s="4" t="s">
        <v>261</v>
      </c>
      <c r="C137" s="10">
        <v>2019</v>
      </c>
      <c r="D137" s="6" t="s">
        <v>325</v>
      </c>
      <c r="E137" s="4">
        <v>8399</v>
      </c>
      <c r="F137" s="4" t="s">
        <v>326</v>
      </c>
      <c r="G137" s="4">
        <v>4</v>
      </c>
      <c r="H137" s="23" t="s">
        <v>313</v>
      </c>
      <c r="I137" s="23" t="s">
        <v>286</v>
      </c>
      <c r="J137" s="25" t="s">
        <v>399</v>
      </c>
      <c r="K137" s="4" t="s">
        <v>196</v>
      </c>
      <c r="L137" s="26" t="s">
        <v>414</v>
      </c>
      <c r="M137" s="27" t="s">
        <v>406</v>
      </c>
      <c r="N137" s="9">
        <v>1920</v>
      </c>
      <c r="O137" s="9">
        <v>1080</v>
      </c>
      <c r="P137" s="7">
        <v>1.25</v>
      </c>
      <c r="Q137" s="21" t="s">
        <v>327</v>
      </c>
      <c r="R137" s="4">
        <v>0</v>
      </c>
      <c r="T137" s="12">
        <f t="shared" si="15"/>
        <v>10</v>
      </c>
      <c r="U137" s="4">
        <v>7</v>
      </c>
      <c r="V137" s="31">
        <f t="shared" si="16"/>
        <v>5.666666666666667</v>
      </c>
      <c r="W137" s="30">
        <f t="shared" si="18"/>
        <v>5.833333333333333</v>
      </c>
      <c r="X137" s="4">
        <v>10</v>
      </c>
      <c r="Y137" s="4">
        <v>0</v>
      </c>
      <c r="Z137" s="30">
        <f t="shared" si="19"/>
        <v>5.833333333333333</v>
      </c>
      <c r="AA137" s="30">
        <f t="shared" si="14"/>
        <v>3.6517391304347826</v>
      </c>
      <c r="AB137" s="30">
        <f t="shared" si="17"/>
        <v>6.3482608695652178</v>
      </c>
      <c r="AC137" s="4">
        <v>7.5</v>
      </c>
    </row>
    <row r="138" spans="1:29" x14ac:dyDescent="0.25">
      <c r="A138" s="1">
        <v>137</v>
      </c>
      <c r="B138" s="4" t="s">
        <v>261</v>
      </c>
      <c r="C138" s="10">
        <v>2019</v>
      </c>
      <c r="D138" s="18" t="s">
        <v>328</v>
      </c>
      <c r="E138" s="4">
        <v>5849</v>
      </c>
      <c r="F138" s="4" t="s">
        <v>297</v>
      </c>
      <c r="G138" s="4">
        <v>4</v>
      </c>
      <c r="H138" s="23" t="s">
        <v>74</v>
      </c>
      <c r="I138" s="23" t="s">
        <v>300</v>
      </c>
      <c r="J138" s="25" t="s">
        <v>399</v>
      </c>
      <c r="K138" s="4" t="s">
        <v>196</v>
      </c>
      <c r="L138" s="26" t="s">
        <v>414</v>
      </c>
      <c r="M138" s="27" t="s">
        <v>406</v>
      </c>
      <c r="N138" s="9">
        <v>1920</v>
      </c>
      <c r="O138" s="9">
        <v>1080</v>
      </c>
      <c r="P138" s="4">
        <v>1</v>
      </c>
      <c r="Q138" s="21" t="s">
        <v>329</v>
      </c>
      <c r="R138" s="4">
        <v>0</v>
      </c>
      <c r="T138" s="12">
        <f t="shared" si="15"/>
        <v>10</v>
      </c>
      <c r="U138" s="4">
        <v>7</v>
      </c>
      <c r="V138" s="31">
        <f t="shared" si="16"/>
        <v>5.666666666666667</v>
      </c>
      <c r="W138" s="30">
        <f t="shared" si="18"/>
        <v>6.6666666666666661</v>
      </c>
      <c r="X138" s="4">
        <v>10</v>
      </c>
      <c r="Y138" s="4">
        <v>0</v>
      </c>
      <c r="Z138" s="30">
        <f t="shared" si="19"/>
        <v>6.6666666666666661</v>
      </c>
      <c r="AA138" s="30">
        <f t="shared" si="14"/>
        <v>2.5430434782608695</v>
      </c>
      <c r="AB138" s="30">
        <f t="shared" si="17"/>
        <v>7.45695652173913</v>
      </c>
      <c r="AC138" s="4">
        <v>7.5</v>
      </c>
    </row>
    <row r="139" spans="1:29" x14ac:dyDescent="0.25">
      <c r="A139" s="1">
        <v>138</v>
      </c>
      <c r="B139" s="4" t="s">
        <v>261</v>
      </c>
      <c r="C139" s="10">
        <v>2019</v>
      </c>
      <c r="D139" s="18" t="s">
        <v>328</v>
      </c>
      <c r="E139" s="4">
        <v>6049</v>
      </c>
      <c r="F139" s="4" t="s">
        <v>297</v>
      </c>
      <c r="G139" s="4">
        <v>4</v>
      </c>
      <c r="H139" s="23" t="s">
        <v>74</v>
      </c>
      <c r="I139" s="23" t="s">
        <v>300</v>
      </c>
      <c r="J139" s="25" t="s">
        <v>399</v>
      </c>
      <c r="K139" s="4" t="s">
        <v>26</v>
      </c>
      <c r="L139" s="26" t="s">
        <v>414</v>
      </c>
      <c r="M139" s="27" t="s">
        <v>406</v>
      </c>
      <c r="N139" s="9">
        <v>1920</v>
      </c>
      <c r="O139" s="9">
        <v>1080</v>
      </c>
      <c r="P139" s="4">
        <v>1</v>
      </c>
      <c r="Q139" s="21" t="s">
        <v>329</v>
      </c>
      <c r="R139" s="4">
        <v>0</v>
      </c>
      <c r="T139" s="12">
        <f t="shared" si="15"/>
        <v>10</v>
      </c>
      <c r="U139" s="4">
        <v>7</v>
      </c>
      <c r="V139" s="31">
        <f t="shared" si="16"/>
        <v>5.666666666666667</v>
      </c>
      <c r="W139" s="30">
        <f t="shared" si="18"/>
        <v>6.6666666666666661</v>
      </c>
      <c r="X139" s="4">
        <v>10</v>
      </c>
      <c r="Y139" s="4">
        <v>0</v>
      </c>
      <c r="Z139" s="30">
        <f t="shared" si="19"/>
        <v>6.6666666666666661</v>
      </c>
      <c r="AA139" s="30">
        <f t="shared" si="14"/>
        <v>2.63</v>
      </c>
      <c r="AB139" s="30">
        <f t="shared" si="17"/>
        <v>7.37</v>
      </c>
      <c r="AC139" s="4">
        <v>10</v>
      </c>
    </row>
    <row r="140" spans="1:29" x14ac:dyDescent="0.25">
      <c r="A140" s="1">
        <v>139</v>
      </c>
      <c r="B140" s="4" t="s">
        <v>261</v>
      </c>
      <c r="C140" s="5">
        <v>2020</v>
      </c>
      <c r="D140" s="6" t="s">
        <v>330</v>
      </c>
      <c r="E140" s="4">
        <v>16999</v>
      </c>
      <c r="F140" s="4" t="s">
        <v>297</v>
      </c>
      <c r="G140" s="4">
        <v>6</v>
      </c>
      <c r="H140" s="23" t="s">
        <v>321</v>
      </c>
      <c r="I140" s="23" t="s">
        <v>286</v>
      </c>
      <c r="J140" s="25" t="s">
        <v>398</v>
      </c>
      <c r="K140" s="4" t="s">
        <v>196</v>
      </c>
      <c r="L140" s="26" t="s">
        <v>410</v>
      </c>
      <c r="M140" s="28" t="s">
        <v>408</v>
      </c>
      <c r="N140" s="9">
        <v>1920</v>
      </c>
      <c r="O140" s="9">
        <v>1080</v>
      </c>
      <c r="P140" s="7">
        <v>1.83</v>
      </c>
      <c r="Q140" s="21" t="s">
        <v>332</v>
      </c>
      <c r="R140" s="4">
        <v>10</v>
      </c>
      <c r="T140" s="12">
        <f t="shared" si="15"/>
        <v>0</v>
      </c>
      <c r="U140" s="4">
        <v>10</v>
      </c>
      <c r="V140" s="31">
        <f t="shared" si="16"/>
        <v>6.666666666666667</v>
      </c>
      <c r="W140" s="30">
        <f t="shared" si="18"/>
        <v>3.8999999999999995</v>
      </c>
      <c r="X140" s="4">
        <v>0</v>
      </c>
      <c r="Y140" s="4">
        <v>10</v>
      </c>
      <c r="Z140" s="30">
        <f t="shared" si="19"/>
        <v>3.8999999999999995</v>
      </c>
      <c r="AA140" s="30">
        <f t="shared" si="14"/>
        <v>7.3908695652173915</v>
      </c>
      <c r="AB140" s="30">
        <f t="shared" si="17"/>
        <v>2.6091304347826085</v>
      </c>
      <c r="AC140" s="4">
        <v>7.5</v>
      </c>
    </row>
    <row r="141" spans="1:29" x14ac:dyDescent="0.25">
      <c r="A141" s="1">
        <v>140</v>
      </c>
      <c r="B141" s="4" t="s">
        <v>261</v>
      </c>
      <c r="C141" s="5">
        <v>2020</v>
      </c>
      <c r="D141" s="6" t="s">
        <v>330</v>
      </c>
      <c r="E141" s="4">
        <v>17999</v>
      </c>
      <c r="F141" s="4" t="s">
        <v>297</v>
      </c>
      <c r="G141" s="4">
        <v>6</v>
      </c>
      <c r="H141" s="23" t="s">
        <v>321</v>
      </c>
      <c r="I141" s="23" t="s">
        <v>286</v>
      </c>
      <c r="J141" s="25" t="s">
        <v>398</v>
      </c>
      <c r="K141" s="4" t="s">
        <v>26</v>
      </c>
      <c r="L141" s="26" t="s">
        <v>410</v>
      </c>
      <c r="M141" s="28" t="s">
        <v>408</v>
      </c>
      <c r="N141" s="9">
        <v>1920</v>
      </c>
      <c r="O141" s="9">
        <v>1080</v>
      </c>
      <c r="P141" s="7">
        <v>1.83</v>
      </c>
      <c r="Q141" s="21" t="s">
        <v>332</v>
      </c>
      <c r="R141" s="4">
        <v>10</v>
      </c>
      <c r="T141" s="12">
        <f t="shared" si="15"/>
        <v>0</v>
      </c>
      <c r="U141" s="4">
        <v>10</v>
      </c>
      <c r="V141" s="31">
        <f t="shared" si="16"/>
        <v>6.666666666666667</v>
      </c>
      <c r="W141" s="30">
        <f t="shared" si="18"/>
        <v>3.8999999999999995</v>
      </c>
      <c r="X141" s="4">
        <v>0</v>
      </c>
      <c r="Y141" s="4">
        <v>10</v>
      </c>
      <c r="Z141" s="30">
        <f t="shared" si="19"/>
        <v>3.8999999999999995</v>
      </c>
      <c r="AA141" s="30">
        <f t="shared" si="14"/>
        <v>7.8256521739130438</v>
      </c>
      <c r="AB141" s="30">
        <f t="shared" si="17"/>
        <v>2.1743478260869562</v>
      </c>
      <c r="AC141" s="4">
        <v>10</v>
      </c>
    </row>
    <row r="142" spans="1:29" x14ac:dyDescent="0.25">
      <c r="A142" s="1">
        <v>141</v>
      </c>
      <c r="B142" s="4" t="s">
        <v>261</v>
      </c>
      <c r="C142" s="5">
        <v>2020</v>
      </c>
      <c r="D142" s="6" t="s">
        <v>330</v>
      </c>
      <c r="E142" s="4">
        <v>23999</v>
      </c>
      <c r="F142" s="4" t="s">
        <v>297</v>
      </c>
      <c r="G142" s="4">
        <v>8</v>
      </c>
      <c r="H142" s="23" t="s">
        <v>331</v>
      </c>
      <c r="I142" s="23" t="s">
        <v>286</v>
      </c>
      <c r="J142" s="25" t="s">
        <v>398</v>
      </c>
      <c r="K142" s="4" t="s">
        <v>26</v>
      </c>
      <c r="L142" s="26" t="s">
        <v>410</v>
      </c>
      <c r="M142" s="28" t="s">
        <v>408</v>
      </c>
      <c r="N142" s="9">
        <v>1920</v>
      </c>
      <c r="O142" s="9">
        <v>1080</v>
      </c>
      <c r="P142" s="7">
        <v>1.83</v>
      </c>
      <c r="Q142" s="21" t="s">
        <v>332</v>
      </c>
      <c r="R142" s="4">
        <v>10</v>
      </c>
      <c r="T142" s="12">
        <f t="shared" si="15"/>
        <v>0</v>
      </c>
      <c r="U142" s="4">
        <v>10</v>
      </c>
      <c r="V142" s="31">
        <f t="shared" si="16"/>
        <v>6.666666666666667</v>
      </c>
      <c r="W142" s="30">
        <f t="shared" si="18"/>
        <v>3.8999999999999995</v>
      </c>
      <c r="X142" s="4">
        <v>0</v>
      </c>
      <c r="Y142" s="4">
        <v>10</v>
      </c>
      <c r="Z142" s="30">
        <f t="shared" si="19"/>
        <v>3.8999999999999995</v>
      </c>
      <c r="AA142" s="30">
        <f t="shared" si="14"/>
        <v>10.434347826086956</v>
      </c>
      <c r="AB142" s="30">
        <f t="shared" si="17"/>
        <v>-0.43434782608695599</v>
      </c>
      <c r="AC142" s="4">
        <v>10</v>
      </c>
    </row>
    <row r="143" spans="1:29" x14ac:dyDescent="0.25">
      <c r="A143" s="1">
        <v>142</v>
      </c>
      <c r="B143" s="4" t="s">
        <v>261</v>
      </c>
      <c r="C143" s="5">
        <v>2020</v>
      </c>
      <c r="D143" s="8" t="s">
        <v>333</v>
      </c>
      <c r="E143" s="4">
        <v>12999</v>
      </c>
      <c r="F143" s="4" t="s">
        <v>334</v>
      </c>
      <c r="G143" s="4">
        <v>6</v>
      </c>
      <c r="H143" s="23" t="s">
        <v>321</v>
      </c>
      <c r="I143" s="23" t="s">
        <v>286</v>
      </c>
      <c r="J143" s="25" t="s">
        <v>398</v>
      </c>
      <c r="K143" s="4" t="s">
        <v>244</v>
      </c>
      <c r="L143" s="26" t="s">
        <v>411</v>
      </c>
      <c r="M143" s="28" t="s">
        <v>408</v>
      </c>
      <c r="N143" s="9">
        <v>1920</v>
      </c>
      <c r="O143" s="9">
        <v>1080</v>
      </c>
      <c r="P143" s="7">
        <v>2.11</v>
      </c>
      <c r="Q143" s="21" t="s">
        <v>335</v>
      </c>
      <c r="R143" s="4">
        <v>10</v>
      </c>
      <c r="T143" s="12">
        <f t="shared" si="15"/>
        <v>0</v>
      </c>
      <c r="U143" s="4">
        <v>10</v>
      </c>
      <c r="V143" s="31">
        <f t="shared" si="16"/>
        <v>6.666666666666667</v>
      </c>
      <c r="W143" s="30">
        <f t="shared" si="18"/>
        <v>2.9666666666666677</v>
      </c>
      <c r="X143" s="4">
        <v>0</v>
      </c>
      <c r="Y143" s="4">
        <v>10</v>
      </c>
      <c r="Z143" s="30">
        <f t="shared" si="19"/>
        <v>2.9666666666666677</v>
      </c>
      <c r="AA143" s="30">
        <f t="shared" si="14"/>
        <v>5.651739130434783</v>
      </c>
      <c r="AB143" s="30">
        <f t="shared" si="17"/>
        <v>4.348260869565217</v>
      </c>
      <c r="AC143" s="4">
        <v>5</v>
      </c>
    </row>
    <row r="144" spans="1:29" x14ac:dyDescent="0.25">
      <c r="A144" s="1">
        <v>143</v>
      </c>
      <c r="B144" s="4" t="s">
        <v>261</v>
      </c>
      <c r="C144" s="10">
        <v>2019</v>
      </c>
      <c r="D144" s="6" t="s">
        <v>336</v>
      </c>
      <c r="E144" s="4">
        <v>23999</v>
      </c>
      <c r="F144" s="4" t="s">
        <v>334</v>
      </c>
      <c r="G144" s="4">
        <v>8</v>
      </c>
      <c r="H144" s="23" t="s">
        <v>338</v>
      </c>
      <c r="I144" s="23" t="s">
        <v>286</v>
      </c>
      <c r="J144" s="25" t="s">
        <v>398</v>
      </c>
      <c r="K144" s="4" t="s">
        <v>26</v>
      </c>
      <c r="L144" s="26" t="s">
        <v>337</v>
      </c>
      <c r="M144" s="28" t="s">
        <v>408</v>
      </c>
      <c r="N144" s="9">
        <v>1920</v>
      </c>
      <c r="O144" s="9">
        <v>1080</v>
      </c>
      <c r="P144" s="7">
        <v>5.82</v>
      </c>
      <c r="Q144" s="21" t="s">
        <v>339</v>
      </c>
      <c r="R144" s="4">
        <v>10</v>
      </c>
      <c r="T144" s="12">
        <f t="shared" si="15"/>
        <v>0</v>
      </c>
      <c r="U144" s="4">
        <v>10</v>
      </c>
      <c r="V144" s="31">
        <f t="shared" si="16"/>
        <v>6.666666666666667</v>
      </c>
      <c r="W144" s="30">
        <f t="shared" si="18"/>
        <v>-9.4000000000000021</v>
      </c>
      <c r="X144" s="4">
        <v>0</v>
      </c>
      <c r="Y144" s="4">
        <v>10</v>
      </c>
      <c r="Z144" s="30">
        <f t="shared" si="19"/>
        <v>-9.4000000000000021</v>
      </c>
      <c r="AA144" s="30">
        <f t="shared" si="14"/>
        <v>10.434347826086956</v>
      </c>
      <c r="AB144" s="30">
        <f t="shared" si="17"/>
        <v>-0.43434782608695599</v>
      </c>
      <c r="AC144" s="4">
        <v>10</v>
      </c>
    </row>
    <row r="145" spans="1:29" x14ac:dyDescent="0.25">
      <c r="A145" s="1">
        <v>144</v>
      </c>
      <c r="B145" s="4" t="s">
        <v>212</v>
      </c>
      <c r="C145" s="10">
        <v>2019</v>
      </c>
      <c r="D145" s="8" t="s">
        <v>340</v>
      </c>
      <c r="E145" s="4">
        <v>4399</v>
      </c>
      <c r="F145" s="4" t="s">
        <v>343</v>
      </c>
      <c r="G145" s="4">
        <v>4</v>
      </c>
      <c r="H145" s="23" t="s">
        <v>185</v>
      </c>
      <c r="I145" s="23" t="s">
        <v>300</v>
      </c>
      <c r="J145" s="25" t="s">
        <v>399</v>
      </c>
      <c r="K145" s="4" t="s">
        <v>196</v>
      </c>
      <c r="L145" s="26" t="s">
        <v>342</v>
      </c>
      <c r="M145" s="28" t="s">
        <v>404</v>
      </c>
      <c r="N145" s="9">
        <v>1920</v>
      </c>
      <c r="O145" s="9">
        <v>1080</v>
      </c>
      <c r="P145" s="7">
        <v>1.65</v>
      </c>
      <c r="Q145" s="21" t="s">
        <v>344</v>
      </c>
      <c r="R145" s="4">
        <v>0</v>
      </c>
      <c r="T145" s="12">
        <f t="shared" si="15"/>
        <v>10</v>
      </c>
      <c r="U145" s="4">
        <v>7</v>
      </c>
      <c r="V145" s="31">
        <f t="shared" si="16"/>
        <v>5.666666666666667</v>
      </c>
      <c r="W145" s="30">
        <f t="shared" si="18"/>
        <v>4.5</v>
      </c>
      <c r="X145" s="4">
        <v>10</v>
      </c>
      <c r="Y145" s="4">
        <v>0</v>
      </c>
      <c r="Z145" s="30">
        <f t="shared" si="19"/>
        <v>4.5</v>
      </c>
      <c r="AA145" s="30">
        <f t="shared" si="14"/>
        <v>1.912608695652174</v>
      </c>
      <c r="AB145" s="30">
        <f t="shared" si="17"/>
        <v>8.0873913043478254</v>
      </c>
      <c r="AC145" s="4">
        <v>7.5</v>
      </c>
    </row>
    <row r="146" spans="1:29" x14ac:dyDescent="0.25">
      <c r="A146" s="1">
        <v>145</v>
      </c>
      <c r="B146" s="4" t="s">
        <v>212</v>
      </c>
      <c r="C146" s="10">
        <v>2019</v>
      </c>
      <c r="D146" s="8" t="s">
        <v>345</v>
      </c>
      <c r="E146" s="4">
        <v>3799</v>
      </c>
      <c r="F146" s="4" t="s">
        <v>347</v>
      </c>
      <c r="G146" s="4">
        <v>4</v>
      </c>
      <c r="H146" s="23" t="s">
        <v>346</v>
      </c>
      <c r="I146" s="23" t="s">
        <v>300</v>
      </c>
      <c r="J146" s="25" t="s">
        <v>399</v>
      </c>
      <c r="K146" s="4" t="s">
        <v>244</v>
      </c>
      <c r="L146" s="26" t="s">
        <v>413</v>
      </c>
      <c r="M146" s="28" t="s">
        <v>403</v>
      </c>
      <c r="N146" s="9">
        <v>1920</v>
      </c>
      <c r="O146" s="9">
        <v>1080</v>
      </c>
      <c r="P146" s="7">
        <v>1.5</v>
      </c>
      <c r="Q146" s="21" t="s">
        <v>348</v>
      </c>
      <c r="R146" s="4">
        <v>0</v>
      </c>
      <c r="T146" s="12">
        <f t="shared" si="15"/>
        <v>10</v>
      </c>
      <c r="U146" s="4">
        <v>7</v>
      </c>
      <c r="V146" s="31">
        <f t="shared" si="16"/>
        <v>5.666666666666667</v>
      </c>
      <c r="W146" s="30">
        <f t="shared" si="18"/>
        <v>5</v>
      </c>
      <c r="X146" s="4">
        <v>10</v>
      </c>
      <c r="Y146" s="4">
        <v>0</v>
      </c>
      <c r="Z146" s="30">
        <f t="shared" si="19"/>
        <v>5</v>
      </c>
      <c r="AA146" s="30">
        <f t="shared" si="14"/>
        <v>1.6517391304347826</v>
      </c>
      <c r="AB146" s="30">
        <f t="shared" si="17"/>
        <v>8.3482608695652178</v>
      </c>
      <c r="AC146" s="4">
        <v>5</v>
      </c>
    </row>
    <row r="147" spans="1:29" x14ac:dyDescent="0.25">
      <c r="A147" s="1">
        <v>146</v>
      </c>
      <c r="B147" s="4" t="s">
        <v>212</v>
      </c>
      <c r="C147" s="10">
        <v>2019</v>
      </c>
      <c r="D147" s="8" t="s">
        <v>349</v>
      </c>
      <c r="E147" s="4">
        <v>5799</v>
      </c>
      <c r="F147" s="4" t="s">
        <v>297</v>
      </c>
      <c r="G147" s="4">
        <v>4</v>
      </c>
      <c r="H147" s="23" t="s">
        <v>350</v>
      </c>
      <c r="I147" s="23" t="s">
        <v>286</v>
      </c>
      <c r="J147" s="25" t="s">
        <v>399</v>
      </c>
      <c r="K147" s="4" t="s">
        <v>196</v>
      </c>
      <c r="L147" s="26" t="s">
        <v>341</v>
      </c>
      <c r="M147" s="28" t="s">
        <v>404</v>
      </c>
      <c r="N147" s="9">
        <v>1920</v>
      </c>
      <c r="O147" s="9">
        <v>1080</v>
      </c>
      <c r="P147" s="4">
        <v>1.65</v>
      </c>
      <c r="Q147" s="21" t="s">
        <v>351</v>
      </c>
      <c r="R147" s="4">
        <v>0</v>
      </c>
      <c r="T147" s="12">
        <f t="shared" si="15"/>
        <v>10</v>
      </c>
      <c r="U147" s="4">
        <v>7</v>
      </c>
      <c r="V147" s="31">
        <f t="shared" si="16"/>
        <v>5.666666666666667</v>
      </c>
      <c r="W147" s="30">
        <f t="shared" si="18"/>
        <v>4.5</v>
      </c>
      <c r="X147" s="4">
        <v>10</v>
      </c>
      <c r="Y147" s="4">
        <v>0</v>
      </c>
      <c r="Z147" s="30">
        <f t="shared" si="19"/>
        <v>4.5</v>
      </c>
      <c r="AA147" s="30">
        <f t="shared" si="14"/>
        <v>2.5213043478260868</v>
      </c>
      <c r="AB147" s="30">
        <f t="shared" si="17"/>
        <v>7.4786956521739132</v>
      </c>
      <c r="AC147" s="4">
        <v>7.5</v>
      </c>
    </row>
    <row r="148" spans="1:29" x14ac:dyDescent="0.25">
      <c r="A148" s="1">
        <v>147</v>
      </c>
      <c r="B148" s="4" t="s">
        <v>212</v>
      </c>
      <c r="C148" s="10">
        <v>2019</v>
      </c>
      <c r="D148" s="8" t="s">
        <v>352</v>
      </c>
      <c r="E148" s="4">
        <v>6199</v>
      </c>
      <c r="F148" s="4" t="s">
        <v>353</v>
      </c>
      <c r="G148" s="4">
        <v>4</v>
      </c>
      <c r="H148" s="23" t="s">
        <v>313</v>
      </c>
      <c r="I148" s="23" t="s">
        <v>286</v>
      </c>
      <c r="J148" s="25" t="s">
        <v>399</v>
      </c>
      <c r="K148" s="4" t="s">
        <v>196</v>
      </c>
      <c r="L148" s="26" t="s">
        <v>414</v>
      </c>
      <c r="M148" s="27" t="s">
        <v>406</v>
      </c>
      <c r="N148" s="9">
        <v>1920</v>
      </c>
      <c r="O148" s="9">
        <v>1080</v>
      </c>
      <c r="P148" s="7">
        <v>1.4</v>
      </c>
      <c r="Q148" s="21" t="s">
        <v>354</v>
      </c>
      <c r="R148" s="4">
        <v>0</v>
      </c>
      <c r="T148" s="12">
        <f t="shared" si="15"/>
        <v>10</v>
      </c>
      <c r="U148" s="4">
        <v>7</v>
      </c>
      <c r="V148" s="31">
        <f t="shared" si="16"/>
        <v>5.666666666666667</v>
      </c>
      <c r="W148" s="30">
        <f t="shared" si="18"/>
        <v>5.333333333333333</v>
      </c>
      <c r="X148" s="4">
        <v>10</v>
      </c>
      <c r="Y148" s="4">
        <v>0</v>
      </c>
      <c r="Z148" s="30">
        <f t="shared" si="19"/>
        <v>5.333333333333333</v>
      </c>
      <c r="AA148" s="30">
        <f t="shared" si="14"/>
        <v>2.695217391304348</v>
      </c>
      <c r="AB148" s="30">
        <f t="shared" si="17"/>
        <v>7.3047826086956515</v>
      </c>
      <c r="AC148" s="4">
        <v>7.5</v>
      </c>
    </row>
    <row r="149" spans="1:29" x14ac:dyDescent="0.25">
      <c r="A149" s="1">
        <v>148</v>
      </c>
      <c r="B149" s="4" t="s">
        <v>212</v>
      </c>
      <c r="C149" s="10">
        <v>2019</v>
      </c>
      <c r="D149" s="8" t="s">
        <v>355</v>
      </c>
      <c r="E149" s="4">
        <v>5299</v>
      </c>
      <c r="F149" s="4" t="s">
        <v>334</v>
      </c>
      <c r="G149" s="4">
        <v>8</v>
      </c>
      <c r="H149" s="23" t="s">
        <v>99</v>
      </c>
      <c r="I149" s="23" t="s">
        <v>432</v>
      </c>
      <c r="J149" s="25" t="s">
        <v>399</v>
      </c>
      <c r="K149" s="4" t="s">
        <v>244</v>
      </c>
      <c r="L149" s="26" t="s">
        <v>356</v>
      </c>
      <c r="M149" s="28" t="s">
        <v>403</v>
      </c>
      <c r="N149" s="9">
        <v>1920</v>
      </c>
      <c r="O149" s="9">
        <v>1080</v>
      </c>
      <c r="P149" s="7">
        <v>1.4</v>
      </c>
      <c r="Q149" s="21" t="s">
        <v>357</v>
      </c>
      <c r="R149" s="4">
        <v>0</v>
      </c>
      <c r="T149" s="12">
        <f t="shared" si="15"/>
        <v>10</v>
      </c>
      <c r="U149" s="4">
        <v>7</v>
      </c>
      <c r="V149" s="31">
        <f t="shared" si="16"/>
        <v>5.666666666666667</v>
      </c>
      <c r="W149" s="30">
        <f t="shared" si="18"/>
        <v>5.333333333333333</v>
      </c>
      <c r="X149" s="4">
        <v>10</v>
      </c>
      <c r="Y149" s="4">
        <v>0</v>
      </c>
      <c r="Z149" s="30">
        <f t="shared" si="19"/>
        <v>5.333333333333333</v>
      </c>
      <c r="AA149" s="30">
        <f t="shared" si="14"/>
        <v>2.3039130434782611</v>
      </c>
      <c r="AB149" s="30">
        <f t="shared" si="17"/>
        <v>7.6960869565217394</v>
      </c>
      <c r="AC149" s="4">
        <v>5</v>
      </c>
    </row>
    <row r="150" spans="1:29" x14ac:dyDescent="0.25">
      <c r="A150" s="1">
        <v>149</v>
      </c>
      <c r="B150" s="4" t="s">
        <v>212</v>
      </c>
      <c r="C150" s="5">
        <v>2020</v>
      </c>
      <c r="D150" s="8" t="s">
        <v>358</v>
      </c>
      <c r="E150" s="4">
        <v>4799</v>
      </c>
      <c r="F150" s="4" t="s">
        <v>334</v>
      </c>
      <c r="G150" s="4">
        <v>4</v>
      </c>
      <c r="H150" s="23" t="s">
        <v>359</v>
      </c>
      <c r="I150" s="23" t="s">
        <v>300</v>
      </c>
      <c r="J150" s="25" t="s">
        <v>399</v>
      </c>
      <c r="K150" s="4" t="s">
        <v>196</v>
      </c>
      <c r="L150" s="26" t="s">
        <v>414</v>
      </c>
      <c r="M150" s="27" t="s">
        <v>406</v>
      </c>
      <c r="N150" s="9">
        <v>1920</v>
      </c>
      <c r="O150" s="9">
        <v>1080</v>
      </c>
      <c r="P150" s="7">
        <v>1.4</v>
      </c>
      <c r="Q150" s="21" t="s">
        <v>360</v>
      </c>
      <c r="R150" s="4">
        <v>0</v>
      </c>
      <c r="T150" s="12">
        <f t="shared" si="15"/>
        <v>10</v>
      </c>
      <c r="U150" s="4">
        <v>7</v>
      </c>
      <c r="V150" s="31">
        <f t="shared" si="16"/>
        <v>5.666666666666667</v>
      </c>
      <c r="W150" s="30">
        <f t="shared" si="18"/>
        <v>5.333333333333333</v>
      </c>
      <c r="X150" s="4">
        <v>10</v>
      </c>
      <c r="Y150" s="4">
        <v>0</v>
      </c>
      <c r="Z150" s="30">
        <f t="shared" si="19"/>
        <v>5.333333333333333</v>
      </c>
      <c r="AA150" s="30">
        <f t="shared" si="14"/>
        <v>2.0865217391304349</v>
      </c>
      <c r="AB150" s="30">
        <f t="shared" si="17"/>
        <v>7.9134782608695655</v>
      </c>
      <c r="AC150" s="4">
        <v>7.5</v>
      </c>
    </row>
    <row r="151" spans="1:29" ht="13.2" customHeight="1" x14ac:dyDescent="0.25">
      <c r="A151" s="1">
        <v>150</v>
      </c>
      <c r="B151" s="4" t="s">
        <v>212</v>
      </c>
      <c r="C151" s="10">
        <v>2019</v>
      </c>
      <c r="D151" s="6" t="s">
        <v>362</v>
      </c>
      <c r="E151" s="4">
        <v>7899</v>
      </c>
      <c r="F151" s="4" t="s">
        <v>334</v>
      </c>
      <c r="G151" s="4">
        <v>6</v>
      </c>
      <c r="H151" s="23" t="s">
        <v>176</v>
      </c>
      <c r="I151" s="23" t="s">
        <v>286</v>
      </c>
      <c r="J151" s="25" t="s">
        <v>398</v>
      </c>
      <c r="K151" s="4" t="s">
        <v>196</v>
      </c>
      <c r="L151" s="26" t="s">
        <v>411</v>
      </c>
      <c r="M151" s="28" t="s">
        <v>408</v>
      </c>
      <c r="N151" s="9">
        <v>1920</v>
      </c>
      <c r="O151" s="9">
        <v>1080</v>
      </c>
      <c r="P151" s="4">
        <v>2.25</v>
      </c>
      <c r="Q151" s="21" t="s">
        <v>361</v>
      </c>
      <c r="R151" s="4">
        <v>10</v>
      </c>
      <c r="T151" s="12">
        <f t="shared" si="15"/>
        <v>0</v>
      </c>
      <c r="U151" s="4">
        <v>10</v>
      </c>
      <c r="V151" s="31">
        <f t="shared" si="16"/>
        <v>6.666666666666667</v>
      </c>
      <c r="W151" s="30">
        <f t="shared" si="18"/>
        <v>2.5</v>
      </c>
      <c r="X151" s="4">
        <v>0</v>
      </c>
      <c r="Y151" s="4">
        <v>10</v>
      </c>
      <c r="Z151" s="30">
        <f t="shared" si="19"/>
        <v>2.5</v>
      </c>
      <c r="AA151" s="30">
        <f t="shared" si="14"/>
        <v>3.4343478260869564</v>
      </c>
      <c r="AB151" s="30">
        <f t="shared" si="17"/>
        <v>6.565652173913044</v>
      </c>
      <c r="AC151" s="4">
        <v>7.5</v>
      </c>
    </row>
    <row r="152" spans="1:29" x14ac:dyDescent="0.25">
      <c r="A152" s="1">
        <v>151</v>
      </c>
      <c r="B152" s="4" t="s">
        <v>212</v>
      </c>
      <c r="C152" s="10">
        <v>2019</v>
      </c>
      <c r="D152" s="8" t="s">
        <v>363</v>
      </c>
      <c r="E152" s="4">
        <v>7779</v>
      </c>
      <c r="F152" s="4" t="s">
        <v>334</v>
      </c>
      <c r="G152" s="4">
        <v>6</v>
      </c>
      <c r="H152" s="23" t="s">
        <v>176</v>
      </c>
      <c r="I152" s="23" t="s">
        <v>286</v>
      </c>
      <c r="J152" s="25" t="s">
        <v>398</v>
      </c>
      <c r="K152" s="4" t="s">
        <v>196</v>
      </c>
      <c r="L152" s="26" t="s">
        <v>410</v>
      </c>
      <c r="M152" s="28" t="s">
        <v>408</v>
      </c>
      <c r="N152" s="9">
        <v>1920</v>
      </c>
      <c r="O152" s="9">
        <v>1080</v>
      </c>
      <c r="P152" s="7">
        <v>2.6</v>
      </c>
      <c r="Q152" s="21" t="s">
        <v>364</v>
      </c>
      <c r="R152" s="4">
        <v>10</v>
      </c>
      <c r="T152" s="12">
        <f t="shared" si="15"/>
        <v>0</v>
      </c>
      <c r="U152" s="4">
        <v>10</v>
      </c>
      <c r="V152" s="31">
        <f t="shared" si="16"/>
        <v>6.666666666666667</v>
      </c>
      <c r="W152" s="30">
        <f t="shared" si="18"/>
        <v>1.3333333333333339</v>
      </c>
      <c r="X152" s="4">
        <v>0</v>
      </c>
      <c r="Y152" s="4">
        <v>10</v>
      </c>
      <c r="Z152" s="30">
        <f t="shared" si="19"/>
        <v>1.3333333333333339</v>
      </c>
      <c r="AA152" s="30">
        <f t="shared" si="14"/>
        <v>3.3821739130434785</v>
      </c>
      <c r="AB152" s="30">
        <f t="shared" si="17"/>
        <v>6.6178260869565211</v>
      </c>
      <c r="AC152" s="4">
        <v>7.5</v>
      </c>
    </row>
    <row r="153" spans="1:29" x14ac:dyDescent="0.25">
      <c r="A153" s="1">
        <v>152</v>
      </c>
      <c r="B153" s="4" t="s">
        <v>212</v>
      </c>
      <c r="C153" s="10">
        <v>2019</v>
      </c>
      <c r="D153" s="6" t="s">
        <v>365</v>
      </c>
      <c r="E153" s="4">
        <v>5999</v>
      </c>
      <c r="F153" s="4" t="s">
        <v>334</v>
      </c>
      <c r="G153" s="4">
        <v>6</v>
      </c>
      <c r="H153" s="23" t="s">
        <v>295</v>
      </c>
      <c r="I153" s="23" t="s">
        <v>286</v>
      </c>
      <c r="J153" s="25" t="s">
        <v>398</v>
      </c>
      <c r="K153" s="4" t="s">
        <v>394</v>
      </c>
      <c r="L153" s="26" t="s">
        <v>409</v>
      </c>
      <c r="M153" s="28" t="s">
        <v>408</v>
      </c>
      <c r="N153" s="9">
        <v>1920</v>
      </c>
      <c r="O153" s="9">
        <v>1080</v>
      </c>
      <c r="P153" s="7">
        <v>2.2000000000000002</v>
      </c>
      <c r="Q153" s="21" t="s">
        <v>366</v>
      </c>
      <c r="R153" s="4">
        <v>10</v>
      </c>
      <c r="T153" s="12">
        <f t="shared" si="15"/>
        <v>0</v>
      </c>
      <c r="U153" s="4">
        <v>10</v>
      </c>
      <c r="V153" s="31">
        <f t="shared" si="16"/>
        <v>6.666666666666667</v>
      </c>
      <c r="W153" s="30">
        <f t="shared" si="18"/>
        <v>2.666666666666667</v>
      </c>
      <c r="X153" s="4">
        <v>0</v>
      </c>
      <c r="Y153" s="4">
        <v>10</v>
      </c>
      <c r="Z153" s="30">
        <f t="shared" si="19"/>
        <v>2.666666666666667</v>
      </c>
      <c r="AA153" s="30">
        <f t="shared" si="14"/>
        <v>2.6082608695652172</v>
      </c>
      <c r="AB153" s="30">
        <f t="shared" si="17"/>
        <v>7.3917391304347824</v>
      </c>
      <c r="AC153" s="4">
        <v>0</v>
      </c>
    </row>
    <row r="154" spans="1:29" x14ac:dyDescent="0.25">
      <c r="A154" s="1">
        <v>153</v>
      </c>
      <c r="B154" s="4" t="s">
        <v>212</v>
      </c>
      <c r="C154" s="10">
        <v>2019</v>
      </c>
      <c r="D154" s="8" t="s">
        <v>367</v>
      </c>
      <c r="E154" s="4">
        <v>6999</v>
      </c>
      <c r="F154" s="4" t="s">
        <v>334</v>
      </c>
      <c r="G154" s="4">
        <v>4</v>
      </c>
      <c r="H154" s="23" t="s">
        <v>320</v>
      </c>
      <c r="I154" s="23" t="s">
        <v>300</v>
      </c>
      <c r="J154" s="25" t="s">
        <v>399</v>
      </c>
      <c r="K154" s="4" t="s">
        <v>196</v>
      </c>
      <c r="L154" s="26" t="s">
        <v>410</v>
      </c>
      <c r="M154" s="28" t="s">
        <v>408</v>
      </c>
      <c r="N154" s="9">
        <v>1920</v>
      </c>
      <c r="O154" s="9">
        <v>1080</v>
      </c>
      <c r="P154" s="7">
        <v>2.2999999999999998</v>
      </c>
      <c r="Q154" s="21" t="s">
        <v>368</v>
      </c>
      <c r="R154" s="4">
        <v>5</v>
      </c>
      <c r="T154" s="12">
        <f t="shared" si="15"/>
        <v>5</v>
      </c>
      <c r="U154" s="4">
        <v>7</v>
      </c>
      <c r="V154" s="31">
        <f t="shared" si="16"/>
        <v>5.666666666666667</v>
      </c>
      <c r="W154" s="30">
        <f t="shared" si="18"/>
        <v>2.333333333333333</v>
      </c>
      <c r="X154" s="4">
        <v>5</v>
      </c>
      <c r="Y154" s="4">
        <v>5</v>
      </c>
      <c r="Z154" s="30">
        <f t="shared" si="19"/>
        <v>2.333333333333333</v>
      </c>
      <c r="AA154" s="30">
        <f t="shared" si="14"/>
        <v>3.0430434782608695</v>
      </c>
      <c r="AB154" s="30">
        <f t="shared" si="17"/>
        <v>6.95695652173913</v>
      </c>
      <c r="AC154" s="4">
        <v>7.5</v>
      </c>
    </row>
    <row r="155" spans="1:29" x14ac:dyDescent="0.25">
      <c r="A155" s="1">
        <v>154</v>
      </c>
      <c r="B155" s="4" t="s">
        <v>212</v>
      </c>
      <c r="C155" s="10">
        <v>2019</v>
      </c>
      <c r="D155" s="6" t="s">
        <v>369</v>
      </c>
      <c r="E155" s="4">
        <v>4999</v>
      </c>
      <c r="F155" s="4" t="s">
        <v>370</v>
      </c>
      <c r="G155" s="4">
        <v>4</v>
      </c>
      <c r="H155" s="23" t="s">
        <v>74</v>
      </c>
      <c r="I155" s="23" t="s">
        <v>300</v>
      </c>
      <c r="J155" s="25" t="s">
        <v>399</v>
      </c>
      <c r="K155" s="4" t="s">
        <v>196</v>
      </c>
      <c r="L155" s="26" t="s">
        <v>414</v>
      </c>
      <c r="M155" s="27" t="s">
        <v>406</v>
      </c>
      <c r="N155" s="9">
        <v>1920</v>
      </c>
      <c r="O155" s="9">
        <v>1080</v>
      </c>
      <c r="P155" s="7">
        <v>1.4</v>
      </c>
      <c r="Q155" s="21" t="s">
        <v>371</v>
      </c>
      <c r="R155" s="4">
        <v>0</v>
      </c>
      <c r="T155" s="12">
        <f t="shared" si="15"/>
        <v>10</v>
      </c>
      <c r="U155" s="4">
        <v>7</v>
      </c>
      <c r="V155" s="31">
        <f t="shared" si="16"/>
        <v>5.666666666666667</v>
      </c>
      <c r="W155" s="30">
        <f t="shared" si="18"/>
        <v>5.333333333333333</v>
      </c>
      <c r="X155" s="4">
        <v>10</v>
      </c>
      <c r="Y155" s="4">
        <v>0</v>
      </c>
      <c r="Z155" s="30">
        <f t="shared" si="19"/>
        <v>5.333333333333333</v>
      </c>
      <c r="AA155" s="30">
        <f t="shared" si="14"/>
        <v>2.1734782608695653</v>
      </c>
      <c r="AB155" s="30">
        <f t="shared" si="17"/>
        <v>7.8265217391304347</v>
      </c>
      <c r="AC155" s="4">
        <v>7.5</v>
      </c>
    </row>
    <row r="156" spans="1:29" x14ac:dyDescent="0.25">
      <c r="A156" s="1">
        <v>155</v>
      </c>
      <c r="B156" s="4" t="s">
        <v>212</v>
      </c>
      <c r="C156" s="10">
        <v>2019</v>
      </c>
      <c r="D156" s="6" t="s">
        <v>372</v>
      </c>
      <c r="E156" s="4">
        <v>6099</v>
      </c>
      <c r="F156" s="4" t="s">
        <v>373</v>
      </c>
      <c r="G156" s="4">
        <v>4</v>
      </c>
      <c r="H156" s="23" t="s">
        <v>313</v>
      </c>
      <c r="I156" s="23" t="s">
        <v>286</v>
      </c>
      <c r="J156" s="25" t="s">
        <v>399</v>
      </c>
      <c r="K156" s="4" t="s">
        <v>196</v>
      </c>
      <c r="L156" s="26" t="s">
        <v>374</v>
      </c>
      <c r="M156" s="28" t="s">
        <v>404</v>
      </c>
      <c r="N156" s="9">
        <v>1920</v>
      </c>
      <c r="O156" s="9">
        <v>1080</v>
      </c>
      <c r="P156" s="7">
        <v>1.4</v>
      </c>
      <c r="Q156" s="21" t="s">
        <v>375</v>
      </c>
      <c r="R156" s="4">
        <v>0</v>
      </c>
      <c r="T156" s="12">
        <f t="shared" si="15"/>
        <v>10</v>
      </c>
      <c r="U156" s="4">
        <v>7</v>
      </c>
      <c r="V156" s="31">
        <f t="shared" si="16"/>
        <v>5.666666666666667</v>
      </c>
      <c r="W156" s="30">
        <f t="shared" si="18"/>
        <v>5.333333333333333</v>
      </c>
      <c r="X156" s="4">
        <v>10</v>
      </c>
      <c r="Y156" s="4">
        <v>0</v>
      </c>
      <c r="Z156" s="30">
        <f t="shared" si="19"/>
        <v>5.333333333333333</v>
      </c>
      <c r="AA156" s="30">
        <f t="shared" si="14"/>
        <v>2.6517391304347826</v>
      </c>
      <c r="AB156" s="30">
        <f t="shared" si="17"/>
        <v>7.3482608695652178</v>
      </c>
      <c r="AC156" s="4">
        <v>7.5</v>
      </c>
    </row>
    <row r="157" spans="1:29" x14ac:dyDescent="0.25">
      <c r="A157" s="1">
        <v>156</v>
      </c>
      <c r="B157" s="4" t="s">
        <v>212</v>
      </c>
      <c r="C157" s="10">
        <v>2019</v>
      </c>
      <c r="D157" s="8" t="s">
        <v>376</v>
      </c>
      <c r="E157" s="4">
        <v>5399</v>
      </c>
      <c r="F157" s="22" t="s">
        <v>377</v>
      </c>
      <c r="G157" s="4">
        <v>4</v>
      </c>
      <c r="H157" s="23" t="s">
        <v>185</v>
      </c>
      <c r="I157" s="23" t="s">
        <v>300</v>
      </c>
      <c r="J157" s="25" t="s">
        <v>399</v>
      </c>
      <c r="K157" s="4" t="s">
        <v>196</v>
      </c>
      <c r="L157" s="26" t="s">
        <v>342</v>
      </c>
      <c r="M157" s="28" t="s">
        <v>404</v>
      </c>
      <c r="N157" s="9">
        <v>1920</v>
      </c>
      <c r="O157" s="9">
        <v>1080</v>
      </c>
      <c r="P157" s="7">
        <v>1.2</v>
      </c>
      <c r="Q157" s="21" t="s">
        <v>378</v>
      </c>
      <c r="R157" s="4">
        <v>0</v>
      </c>
      <c r="T157" s="12">
        <f t="shared" si="15"/>
        <v>10</v>
      </c>
      <c r="U157" s="4">
        <v>7</v>
      </c>
      <c r="V157" s="31">
        <f t="shared" si="16"/>
        <v>5.666666666666667</v>
      </c>
      <c r="W157" s="30">
        <f t="shared" si="18"/>
        <v>6</v>
      </c>
      <c r="X157" s="4">
        <v>10</v>
      </c>
      <c r="Y157" s="4">
        <v>0</v>
      </c>
      <c r="Z157" s="30">
        <f t="shared" si="19"/>
        <v>6</v>
      </c>
      <c r="AA157" s="30">
        <f t="shared" si="14"/>
        <v>2.3473913043478261</v>
      </c>
      <c r="AB157" s="30">
        <f t="shared" si="17"/>
        <v>7.6526086956521739</v>
      </c>
      <c r="AC157" s="4">
        <v>7.5</v>
      </c>
    </row>
    <row r="158" spans="1:29" x14ac:dyDescent="0.25">
      <c r="A158" s="1">
        <v>157</v>
      </c>
      <c r="B158" s="4" t="s">
        <v>212</v>
      </c>
      <c r="C158" s="10">
        <v>2019</v>
      </c>
      <c r="D158" s="6" t="s">
        <v>379</v>
      </c>
      <c r="E158" s="4">
        <v>4899</v>
      </c>
      <c r="F158" s="4" t="s">
        <v>297</v>
      </c>
      <c r="G158" s="4">
        <v>4</v>
      </c>
      <c r="H158" s="23" t="s">
        <v>60</v>
      </c>
      <c r="I158" s="23" t="s">
        <v>286</v>
      </c>
      <c r="J158" s="25" t="s">
        <v>399</v>
      </c>
      <c r="K158" s="4" t="s">
        <v>244</v>
      </c>
      <c r="L158" s="26" t="s">
        <v>413</v>
      </c>
      <c r="M158" s="28" t="s">
        <v>403</v>
      </c>
      <c r="N158" s="9">
        <v>1920</v>
      </c>
      <c r="O158" s="9">
        <v>1080</v>
      </c>
      <c r="P158" s="4">
        <v>2.25</v>
      </c>
      <c r="Q158" s="21" t="s">
        <v>380</v>
      </c>
      <c r="R158" s="4">
        <v>0</v>
      </c>
      <c r="T158" s="12">
        <f t="shared" si="15"/>
        <v>10</v>
      </c>
      <c r="U158" s="4">
        <v>7</v>
      </c>
      <c r="V158" s="31">
        <f t="shared" si="16"/>
        <v>5.666666666666667</v>
      </c>
      <c r="W158" s="30">
        <f t="shared" si="18"/>
        <v>2.5</v>
      </c>
      <c r="X158" s="4">
        <v>10</v>
      </c>
      <c r="Y158" s="4">
        <v>0</v>
      </c>
      <c r="Z158" s="30">
        <f t="shared" si="19"/>
        <v>2.5</v>
      </c>
      <c r="AA158" s="30">
        <f t="shared" si="14"/>
        <v>2.13</v>
      </c>
      <c r="AB158" s="30">
        <f t="shared" si="17"/>
        <v>7.87</v>
      </c>
      <c r="AC158" s="4">
        <v>5</v>
      </c>
    </row>
    <row r="159" spans="1:29" x14ac:dyDescent="0.25">
      <c r="A159" s="1">
        <v>158</v>
      </c>
      <c r="B159" s="4" t="s">
        <v>212</v>
      </c>
      <c r="C159" s="5">
        <v>2020</v>
      </c>
      <c r="D159" s="6" t="s">
        <v>381</v>
      </c>
      <c r="E159" s="4">
        <v>4299</v>
      </c>
      <c r="F159" s="4" t="s">
        <v>382</v>
      </c>
      <c r="G159" s="4">
        <v>4</v>
      </c>
      <c r="H159" s="23" t="s">
        <v>185</v>
      </c>
      <c r="I159" s="23" t="s">
        <v>300</v>
      </c>
      <c r="J159" s="25" t="s">
        <v>399</v>
      </c>
      <c r="K159" s="4" t="s">
        <v>244</v>
      </c>
      <c r="L159" s="26" t="s">
        <v>412</v>
      </c>
      <c r="M159" s="28" t="s">
        <v>403</v>
      </c>
      <c r="N159" s="9">
        <v>1920</v>
      </c>
      <c r="O159" s="9">
        <v>1080</v>
      </c>
      <c r="P159" s="4">
        <v>2.25</v>
      </c>
      <c r="Q159" s="21" t="s">
        <v>383</v>
      </c>
      <c r="R159" s="4">
        <v>0</v>
      </c>
      <c r="T159" s="12">
        <f t="shared" si="15"/>
        <v>10</v>
      </c>
      <c r="U159" s="4">
        <v>7</v>
      </c>
      <c r="V159" s="31">
        <f t="shared" si="16"/>
        <v>5.666666666666667</v>
      </c>
      <c r="W159" s="30">
        <f t="shared" si="18"/>
        <v>2.5</v>
      </c>
      <c r="X159" s="4">
        <v>10</v>
      </c>
      <c r="Y159" s="4">
        <v>0</v>
      </c>
      <c r="Z159" s="30">
        <f t="shared" si="19"/>
        <v>2.5</v>
      </c>
      <c r="AA159" s="30">
        <f t="shared" si="14"/>
        <v>1.8691304347826088</v>
      </c>
      <c r="AB159" s="30">
        <f t="shared" si="17"/>
        <v>8.1308695652173917</v>
      </c>
      <c r="AC159" s="4">
        <v>5</v>
      </c>
    </row>
    <row r="160" spans="1:29" x14ac:dyDescent="0.25">
      <c r="A160" s="1">
        <v>159</v>
      </c>
      <c r="B160" s="4" t="s">
        <v>212</v>
      </c>
      <c r="C160" s="10">
        <v>2019</v>
      </c>
      <c r="D160" s="8" t="s">
        <v>395</v>
      </c>
      <c r="E160" s="4">
        <v>5999</v>
      </c>
      <c r="F160" s="4" t="s">
        <v>347</v>
      </c>
      <c r="G160" s="4">
        <v>4</v>
      </c>
      <c r="H160" s="23" t="s">
        <v>60</v>
      </c>
      <c r="I160" s="23" t="s">
        <v>286</v>
      </c>
      <c r="J160" s="25" t="s">
        <v>399</v>
      </c>
      <c r="K160" s="4" t="s">
        <v>196</v>
      </c>
      <c r="L160" s="26" t="s">
        <v>385</v>
      </c>
      <c r="M160" s="28" t="s">
        <v>404</v>
      </c>
      <c r="N160" s="9">
        <v>1920</v>
      </c>
      <c r="O160" s="9">
        <v>1080</v>
      </c>
      <c r="P160" s="7">
        <v>1.19</v>
      </c>
      <c r="Q160" s="21" t="s">
        <v>384</v>
      </c>
      <c r="R160" s="4">
        <v>0</v>
      </c>
      <c r="T160" s="12">
        <f t="shared" si="15"/>
        <v>10</v>
      </c>
      <c r="U160" s="4">
        <v>7</v>
      </c>
      <c r="V160" s="31">
        <f t="shared" si="16"/>
        <v>5.666666666666667</v>
      </c>
      <c r="W160" s="30">
        <f t="shared" si="18"/>
        <v>6.0333333333333332</v>
      </c>
      <c r="X160" s="4">
        <v>10</v>
      </c>
      <c r="Y160" s="4">
        <v>0</v>
      </c>
      <c r="Z160" s="30">
        <f t="shared" si="19"/>
        <v>6.0333333333333332</v>
      </c>
      <c r="AA160" s="30">
        <f t="shared" si="14"/>
        <v>2.6082608695652172</v>
      </c>
      <c r="AB160" s="30">
        <f t="shared" si="17"/>
        <v>7.3917391304347824</v>
      </c>
      <c r="AC160" s="4">
        <v>7.5</v>
      </c>
    </row>
    <row r="161" spans="1:29" x14ac:dyDescent="0.25">
      <c r="A161" s="1">
        <v>160</v>
      </c>
      <c r="B161" s="4" t="s">
        <v>212</v>
      </c>
      <c r="C161" s="10">
        <v>2019</v>
      </c>
      <c r="D161" s="8" t="s">
        <v>390</v>
      </c>
      <c r="E161" s="4">
        <v>6199</v>
      </c>
      <c r="F161" s="4" t="s">
        <v>389</v>
      </c>
      <c r="G161" s="4">
        <v>4</v>
      </c>
      <c r="H161" s="23" t="s">
        <v>350</v>
      </c>
      <c r="I161" s="23" t="s">
        <v>286</v>
      </c>
      <c r="J161" s="25" t="s">
        <v>399</v>
      </c>
      <c r="K161" s="4" t="s">
        <v>196</v>
      </c>
      <c r="L161" s="26" t="s">
        <v>356</v>
      </c>
      <c r="M161" s="28" t="s">
        <v>403</v>
      </c>
      <c r="N161" s="9">
        <v>1920</v>
      </c>
      <c r="O161" s="9">
        <v>1080</v>
      </c>
      <c r="P161" s="7">
        <v>1.1000000000000001</v>
      </c>
      <c r="Q161" s="21" t="s">
        <v>391</v>
      </c>
      <c r="R161" s="4">
        <v>0</v>
      </c>
      <c r="T161" s="12">
        <f t="shared" si="15"/>
        <v>10</v>
      </c>
      <c r="U161" s="4">
        <v>7</v>
      </c>
      <c r="V161" s="31">
        <f t="shared" si="16"/>
        <v>5.666666666666667</v>
      </c>
      <c r="W161" s="30">
        <f t="shared" si="18"/>
        <v>6.3333333333333339</v>
      </c>
      <c r="X161" s="4">
        <v>10</v>
      </c>
      <c r="Y161" s="4">
        <v>0</v>
      </c>
      <c r="Z161" s="30">
        <f t="shared" si="19"/>
        <v>6.3333333333333339</v>
      </c>
      <c r="AA161" s="30">
        <f t="shared" si="14"/>
        <v>2.695217391304348</v>
      </c>
      <c r="AB161" s="30">
        <f t="shared" si="17"/>
        <v>7.3047826086956515</v>
      </c>
      <c r="AC161" s="4">
        <v>7.5</v>
      </c>
    </row>
    <row r="162" spans="1:29" x14ac:dyDescent="0.25">
      <c r="A162" s="1">
        <v>161</v>
      </c>
      <c r="B162" s="4" t="s">
        <v>212</v>
      </c>
      <c r="C162" s="10">
        <v>2019</v>
      </c>
      <c r="D162" s="6" t="s">
        <v>386</v>
      </c>
      <c r="E162" s="4">
        <v>6999</v>
      </c>
      <c r="F162" s="4" t="s">
        <v>387</v>
      </c>
      <c r="G162" s="4">
        <v>4</v>
      </c>
      <c r="H162" s="23" t="s">
        <v>350</v>
      </c>
      <c r="I162" s="23" t="s">
        <v>286</v>
      </c>
      <c r="J162" s="25" t="s">
        <v>399</v>
      </c>
      <c r="K162" s="4" t="s">
        <v>196</v>
      </c>
      <c r="L162" s="26" t="s">
        <v>356</v>
      </c>
      <c r="M162" s="28" t="s">
        <v>403</v>
      </c>
      <c r="N162" s="9">
        <v>1920</v>
      </c>
      <c r="O162" s="9">
        <v>1080</v>
      </c>
      <c r="P162" s="7">
        <v>1.1000000000000001</v>
      </c>
      <c r="Q162" s="21" t="s">
        <v>388</v>
      </c>
      <c r="R162" s="4">
        <v>0</v>
      </c>
      <c r="T162" s="12">
        <f t="shared" si="15"/>
        <v>10</v>
      </c>
      <c r="U162" s="4">
        <v>7</v>
      </c>
      <c r="V162" s="31">
        <f t="shared" si="16"/>
        <v>5.666666666666667</v>
      </c>
      <c r="W162" s="30">
        <f t="shared" si="18"/>
        <v>6.3333333333333339</v>
      </c>
      <c r="X162" s="4">
        <v>10</v>
      </c>
      <c r="Y162" s="4">
        <v>0</v>
      </c>
      <c r="Z162" s="30">
        <f t="shared" si="19"/>
        <v>6.3333333333333339</v>
      </c>
      <c r="AA162" s="30">
        <f t="shared" si="14"/>
        <v>3.0430434782608695</v>
      </c>
      <c r="AB162" s="30">
        <f t="shared" si="17"/>
        <v>6.95695652173913</v>
      </c>
      <c r="AC162" s="4">
        <v>7.5</v>
      </c>
    </row>
    <row r="163" spans="1:29" x14ac:dyDescent="0.25">
      <c r="A163"/>
    </row>
    <row r="164" spans="1:29" x14ac:dyDescent="0.25">
      <c r="A164"/>
    </row>
    <row r="165" spans="1:29" x14ac:dyDescent="0.25">
      <c r="A165"/>
    </row>
    <row r="166" spans="1:29" x14ac:dyDescent="0.25">
      <c r="A166"/>
    </row>
    <row r="167" spans="1:29" x14ac:dyDescent="0.25">
      <c r="A167"/>
    </row>
    <row r="168" spans="1:29" x14ac:dyDescent="0.25">
      <c r="A168"/>
    </row>
    <row r="169" spans="1:29" x14ac:dyDescent="0.25">
      <c r="A169"/>
    </row>
    <row r="170" spans="1:29" x14ac:dyDescent="0.25">
      <c r="A170"/>
    </row>
    <row r="171" spans="1:29" x14ac:dyDescent="0.25">
      <c r="A171"/>
    </row>
    <row r="172" spans="1:29" x14ac:dyDescent="0.25">
      <c r="A172"/>
    </row>
    <row r="173" spans="1:29" x14ac:dyDescent="0.25">
      <c r="A173"/>
    </row>
    <row r="174" spans="1:29" x14ac:dyDescent="0.25">
      <c r="A174"/>
    </row>
    <row r="175" spans="1:29" x14ac:dyDescent="0.25">
      <c r="A175"/>
    </row>
    <row r="176" spans="1:29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</sheetData>
  <sortState xmlns:xlrd2="http://schemas.microsoft.com/office/spreadsheetml/2017/richdata2" ref="T2:T188">
    <sortCondition descending="1" ref="T2:T188"/>
  </sortState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沈鋆阳</cp:lastModifiedBy>
  <dcterms:created xsi:type="dcterms:W3CDTF">2020-09-04T02:57:56Z</dcterms:created>
  <dcterms:modified xsi:type="dcterms:W3CDTF">2020-09-21T10:36:21Z</dcterms:modified>
</cp:coreProperties>
</file>