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gn\Dropbox\johnatan\2019fase\ICGSE 2019\Survey\"/>
    </mc:Choice>
  </mc:AlternateContent>
  <xr:revisionPtr revIDLastSave="0" documentId="13_ncr:1_{0A459685-809C-47FF-828F-CB1F9F4E583D}" xr6:coauthVersionLast="40" xr6:coauthVersionMax="40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RQS" sheetId="1" r:id="rId1"/>
    <sheet name="Discusse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8" i="2" l="1"/>
  <c r="F18" i="2"/>
  <c r="J13" i="2"/>
  <c r="G13" i="2"/>
  <c r="I13" i="2" s="1"/>
  <c r="G12" i="2"/>
  <c r="J12" i="2" s="1"/>
  <c r="G11" i="2"/>
  <c r="J11" i="2" s="1"/>
  <c r="J10" i="2"/>
  <c r="G10" i="2"/>
  <c r="I10" i="2" s="1"/>
  <c r="G9" i="2"/>
  <c r="J9" i="2" s="1"/>
  <c r="G8" i="2"/>
  <c r="J8" i="2" s="1"/>
  <c r="J7" i="2"/>
  <c r="G7" i="2"/>
  <c r="I7" i="2" s="1"/>
  <c r="G6" i="2"/>
  <c r="J6" i="2" s="1"/>
  <c r="G5" i="2"/>
  <c r="J5" i="2" s="1"/>
  <c r="J33" i="1"/>
  <c r="F33" i="1"/>
  <c r="E33" i="1"/>
  <c r="G33" i="1" s="1"/>
  <c r="F32" i="1"/>
  <c r="J32" i="1" s="1"/>
  <c r="E32" i="1"/>
  <c r="G32" i="1" s="1"/>
  <c r="F31" i="1"/>
  <c r="J31" i="1" s="1"/>
  <c r="E31" i="1"/>
  <c r="G31" i="1" s="1"/>
  <c r="J30" i="1"/>
  <c r="F30" i="1"/>
  <c r="E30" i="1"/>
  <c r="G30" i="1" s="1"/>
  <c r="F29" i="1"/>
  <c r="J29" i="1" s="1"/>
  <c r="E29" i="1"/>
  <c r="G29" i="1" s="1"/>
  <c r="F28" i="1"/>
  <c r="J28" i="1" s="1"/>
  <c r="E28" i="1"/>
  <c r="G28" i="1" s="1"/>
  <c r="J27" i="1"/>
  <c r="F27" i="1"/>
  <c r="E27" i="1"/>
  <c r="G27" i="1" s="1"/>
  <c r="F26" i="1"/>
  <c r="J26" i="1" s="1"/>
  <c r="E26" i="1"/>
  <c r="G26" i="1" s="1"/>
  <c r="F25" i="1"/>
  <c r="J25" i="1" s="1"/>
  <c r="E25" i="1"/>
  <c r="G25" i="1" s="1"/>
  <c r="J21" i="1"/>
  <c r="F21" i="1"/>
  <c r="E21" i="1"/>
  <c r="G21" i="1" s="1"/>
  <c r="F20" i="1"/>
  <c r="J20" i="1" s="1"/>
  <c r="E20" i="1"/>
  <c r="G20" i="1" s="1"/>
  <c r="F19" i="1"/>
  <c r="J19" i="1" s="1"/>
  <c r="E19" i="1"/>
  <c r="G19" i="1" s="1"/>
  <c r="J18" i="1"/>
  <c r="F18" i="1"/>
  <c r="E18" i="1"/>
  <c r="G18" i="1" s="1"/>
  <c r="F17" i="1"/>
  <c r="J17" i="1" s="1"/>
  <c r="E17" i="1"/>
  <c r="G17" i="1" s="1"/>
  <c r="F16" i="1"/>
  <c r="J16" i="1" s="1"/>
  <c r="E16" i="1"/>
  <c r="G16" i="1" s="1"/>
  <c r="J15" i="1"/>
  <c r="F15" i="1"/>
  <c r="E15" i="1"/>
  <c r="G15" i="1" s="1"/>
  <c r="F14" i="1"/>
  <c r="J14" i="1" s="1"/>
  <c r="E14" i="1"/>
  <c r="G14" i="1" s="1"/>
  <c r="F13" i="1"/>
  <c r="J13" i="1" s="1"/>
  <c r="E13" i="1"/>
  <c r="G13" i="1" s="1"/>
  <c r="J10" i="1"/>
  <c r="F10" i="1"/>
  <c r="E10" i="1"/>
  <c r="G10" i="1" s="1"/>
  <c r="F9" i="1"/>
  <c r="J9" i="1" s="1"/>
  <c r="E9" i="1"/>
  <c r="G9" i="1" s="1"/>
  <c r="F8" i="1"/>
  <c r="J8" i="1" s="1"/>
  <c r="E8" i="1"/>
  <c r="G8" i="1" s="1"/>
  <c r="J7" i="1"/>
  <c r="F7" i="1"/>
  <c r="E7" i="1"/>
  <c r="G7" i="1" s="1"/>
  <c r="F6" i="1"/>
  <c r="J6" i="1" s="1"/>
  <c r="E6" i="1"/>
  <c r="G6" i="1" s="1"/>
  <c r="F5" i="1"/>
  <c r="J5" i="1" s="1"/>
  <c r="E5" i="1"/>
  <c r="G5" i="1" s="1"/>
  <c r="J4" i="1"/>
  <c r="F4" i="1"/>
  <c r="E4" i="1"/>
  <c r="G4" i="1" s="1"/>
  <c r="F3" i="1"/>
  <c r="J3" i="1" s="1"/>
  <c r="E3" i="1"/>
  <c r="G3" i="1" s="1"/>
  <c r="F2" i="1"/>
  <c r="J2" i="1" s="1"/>
  <c r="E2" i="1"/>
  <c r="G2" i="1" s="1"/>
  <c r="G16" i="2" l="1"/>
  <c r="H5" i="2"/>
  <c r="H8" i="2"/>
  <c r="H11" i="2"/>
  <c r="I5" i="2"/>
  <c r="I8" i="2"/>
  <c r="I11" i="2"/>
  <c r="H6" i="2"/>
  <c r="H9" i="2"/>
  <c r="H12" i="2"/>
  <c r="I6" i="2"/>
  <c r="I9" i="2"/>
  <c r="I12" i="2"/>
  <c r="H7" i="2"/>
  <c r="H10" i="2"/>
  <c r="H13" i="2"/>
</calcChain>
</file>

<file path=xl/sharedStrings.xml><?xml version="1.0" encoding="utf-8"?>
<sst xmlns="http://schemas.openxmlformats.org/spreadsheetml/2006/main" count="77" uniqueCount="24">
  <si>
    <t>RQ1</t>
  </si>
  <si>
    <t>FEW</t>
  </si>
  <si>
    <t>A LOT</t>
  </si>
  <si>
    <t>Almost</t>
  </si>
  <si>
    <t>SOMA(C+D)</t>
  </si>
  <si>
    <t>Soma all</t>
  </si>
  <si>
    <t>%</t>
  </si>
  <si>
    <t>Almost-only</t>
  </si>
  <si>
    <t>GWT</t>
  </si>
  <si>
    <t>x</t>
  </si>
  <si>
    <t>Hadoop</t>
  </si>
  <si>
    <t>Hibernate</t>
  </si>
  <si>
    <t>Spark</t>
  </si>
  <si>
    <t>Struts</t>
  </si>
  <si>
    <t>Vaadin</t>
  </si>
  <si>
    <t>PrimeFaces</t>
  </si>
  <si>
    <t>Wicket</t>
  </si>
  <si>
    <t>Selenium</t>
  </si>
  <si>
    <t>RQ2</t>
  </si>
  <si>
    <t>RQ3</t>
  </si>
  <si>
    <t>SOMA</t>
  </si>
  <si>
    <t xml:space="preserve">4 5 </t>
  </si>
  <si>
    <t>3 4 5</t>
  </si>
  <si>
    <t xml:space="preserve">SOMA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</si>
</sst>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2" fillId="0" borderId="0" applyBorder="0" applyProtection="0"/>
    <xf numFmtId="0" fontId="2" fillId="0" borderId="0" applyBorder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9" fontId="0" fillId="0" borderId="0" xfId="1" applyFont="1" applyBorder="1" applyAlignment="1" applyProtection="1">
      <alignment horizontal="center"/>
    </xf>
    <xf numFmtId="0" fontId="0" fillId="2" borderId="0" xfId="0" applyFill="1"/>
    <xf numFmtId="11" fontId="0" fillId="0" borderId="0" xfId="0" applyNumberFormat="1" applyFont="1" applyAlignment="1">
      <alignment horizontal="center"/>
    </xf>
    <xf numFmtId="0" fontId="2" fillId="0" borderId="1" xfId="2" applyBorder="1" applyAlignment="1" applyProtection="1">
      <alignment horizontal="center"/>
    </xf>
    <xf numFmtId="0" fontId="2" fillId="0" borderId="2" xfId="2" applyBorder="1" applyAlignment="1" applyProtection="1">
      <alignment horizontal="center"/>
    </xf>
    <xf numFmtId="0" fontId="2" fillId="0" borderId="3" xfId="2" applyBorder="1" applyAlignment="1" applyProtection="1">
      <alignment horizontal="center"/>
    </xf>
    <xf numFmtId="9" fontId="2" fillId="0" borderId="0" xfId="1" applyBorder="1" applyAlignment="1" applyProtection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</cellXfs>
  <cellStyles count="3">
    <cellStyle name="Normal" xfId="0" builtinId="0"/>
    <cellStyle name="Porcentagem" xfId="1" builtinId="5"/>
    <cellStyle name="Texto Explicativo" xfId="2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4" zoomScaleNormal="100" workbookViewId="0">
      <selection activeCell="A25" sqref="A25"/>
    </sheetView>
  </sheetViews>
  <sheetFormatPr defaultRowHeight="15" x14ac:dyDescent="0.25"/>
  <cols>
    <col min="1" max="1" width="11.140625" customWidth="1"/>
    <col min="2" max="4" width="8.5703125" customWidth="1"/>
    <col min="5" max="5" width="11.28515625" customWidth="1"/>
    <col min="6" max="7" width="8.5703125" customWidth="1"/>
    <col min="8" max="8" width="9.140625" style="1" customWidth="1"/>
    <col min="9" max="9" width="8.5703125" customWidth="1"/>
    <col min="10" max="10" width="11.85546875" customWidth="1"/>
    <col min="11" max="1025" width="8.570312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J1" t="s">
        <v>7</v>
      </c>
    </row>
    <row r="2" spans="1:10" x14ac:dyDescent="0.25">
      <c r="A2" t="s">
        <v>8</v>
      </c>
      <c r="B2">
        <v>11</v>
      </c>
      <c r="C2">
        <v>17</v>
      </c>
      <c r="D2">
        <v>2</v>
      </c>
      <c r="E2">
        <f t="shared" ref="E2:E10" si="0">SUM(C2:D2)</f>
        <v>19</v>
      </c>
      <c r="F2">
        <f t="shared" ref="F2:F10" si="1">SUM(B2:D2)</f>
        <v>30</v>
      </c>
      <c r="G2" s="3">
        <f t="shared" ref="G2:G10" si="2">((E2*100)/F2)/100</f>
        <v>0.6333333333333333</v>
      </c>
      <c r="H2" s="1" t="s">
        <v>9</v>
      </c>
      <c r="J2" s="3">
        <f t="shared" ref="J2:J10" si="3">((D2*100)/F2)/100</f>
        <v>6.6666666666666666E-2</v>
      </c>
    </row>
    <row r="3" spans="1:10" x14ac:dyDescent="0.25">
      <c r="A3" t="s">
        <v>10</v>
      </c>
      <c r="B3">
        <v>8</v>
      </c>
      <c r="C3">
        <v>3</v>
      </c>
      <c r="D3">
        <v>2</v>
      </c>
      <c r="E3">
        <f t="shared" si="0"/>
        <v>5</v>
      </c>
      <c r="F3">
        <f t="shared" si="1"/>
        <v>13</v>
      </c>
      <c r="G3" s="3">
        <f t="shared" si="2"/>
        <v>0.38461538461538458</v>
      </c>
      <c r="J3" s="3">
        <f t="shared" si="3"/>
        <v>0.15384615384615385</v>
      </c>
    </row>
    <row r="4" spans="1:10" x14ac:dyDescent="0.25">
      <c r="A4" t="s">
        <v>11</v>
      </c>
      <c r="B4">
        <v>13</v>
      </c>
      <c r="C4">
        <v>2</v>
      </c>
      <c r="D4">
        <v>3</v>
      </c>
      <c r="E4">
        <f t="shared" si="0"/>
        <v>5</v>
      </c>
      <c r="F4">
        <f t="shared" si="1"/>
        <v>18</v>
      </c>
      <c r="G4" s="3">
        <f t="shared" si="2"/>
        <v>0.27777777777777779</v>
      </c>
      <c r="J4" s="3">
        <f t="shared" si="3"/>
        <v>0.16666666666666669</v>
      </c>
    </row>
    <row r="5" spans="1:10" x14ac:dyDescent="0.25">
      <c r="A5" t="s">
        <v>12</v>
      </c>
      <c r="B5">
        <v>5</v>
      </c>
      <c r="C5">
        <v>5</v>
      </c>
      <c r="D5">
        <v>1</v>
      </c>
      <c r="E5">
        <f t="shared" si="0"/>
        <v>6</v>
      </c>
      <c r="F5">
        <f t="shared" si="1"/>
        <v>11</v>
      </c>
      <c r="G5" s="3">
        <f t="shared" si="2"/>
        <v>0.54545454545454541</v>
      </c>
      <c r="H5" s="1" t="s">
        <v>9</v>
      </c>
      <c r="J5" s="3">
        <f t="shared" si="3"/>
        <v>9.0909090909090912E-2</v>
      </c>
    </row>
    <row r="6" spans="1:10" x14ac:dyDescent="0.25">
      <c r="A6" t="s">
        <v>13</v>
      </c>
      <c r="B6">
        <v>7</v>
      </c>
      <c r="C6">
        <v>1</v>
      </c>
      <c r="D6">
        <v>1</v>
      </c>
      <c r="E6">
        <f t="shared" si="0"/>
        <v>2</v>
      </c>
      <c r="F6">
        <f t="shared" si="1"/>
        <v>9</v>
      </c>
      <c r="G6" s="3">
        <f t="shared" si="2"/>
        <v>0.22222222222222221</v>
      </c>
      <c r="J6" s="3">
        <f t="shared" si="3"/>
        <v>0.1111111111111111</v>
      </c>
    </row>
    <row r="7" spans="1:10" x14ac:dyDescent="0.25">
      <c r="A7" t="s">
        <v>14</v>
      </c>
      <c r="B7">
        <v>8</v>
      </c>
      <c r="C7">
        <v>3</v>
      </c>
      <c r="D7">
        <v>4</v>
      </c>
      <c r="E7">
        <f t="shared" si="0"/>
        <v>7</v>
      </c>
      <c r="F7">
        <f t="shared" si="1"/>
        <v>15</v>
      </c>
      <c r="G7" s="3">
        <f t="shared" si="2"/>
        <v>0.46666666666666662</v>
      </c>
      <c r="J7" s="3">
        <f t="shared" si="3"/>
        <v>0.26666666666666666</v>
      </c>
    </row>
    <row r="8" spans="1:10" x14ac:dyDescent="0.25">
      <c r="A8" t="s">
        <v>15</v>
      </c>
      <c r="B8">
        <v>5</v>
      </c>
      <c r="C8">
        <v>4</v>
      </c>
      <c r="D8">
        <v>4</v>
      </c>
      <c r="E8">
        <f t="shared" si="0"/>
        <v>8</v>
      </c>
      <c r="F8">
        <f t="shared" si="1"/>
        <v>13</v>
      </c>
      <c r="G8" s="3">
        <f t="shared" si="2"/>
        <v>0.61538461538461542</v>
      </c>
      <c r="H8" s="1" t="s">
        <v>9</v>
      </c>
      <c r="J8" s="3">
        <f t="shared" si="3"/>
        <v>0.30769230769230771</v>
      </c>
    </row>
    <row r="9" spans="1:10" x14ac:dyDescent="0.25">
      <c r="A9" t="s">
        <v>16</v>
      </c>
      <c r="B9">
        <v>3</v>
      </c>
      <c r="C9">
        <v>4</v>
      </c>
      <c r="D9" s="4"/>
      <c r="E9">
        <f t="shared" si="0"/>
        <v>4</v>
      </c>
      <c r="F9">
        <f t="shared" si="1"/>
        <v>7</v>
      </c>
      <c r="G9" s="3">
        <f t="shared" si="2"/>
        <v>0.57142857142857151</v>
      </c>
      <c r="H9" s="1" t="s">
        <v>9</v>
      </c>
      <c r="J9" s="3">
        <f t="shared" si="3"/>
        <v>0</v>
      </c>
    </row>
    <row r="10" spans="1:10" x14ac:dyDescent="0.25">
      <c r="A10" t="s">
        <v>17</v>
      </c>
      <c r="B10">
        <v>14</v>
      </c>
      <c r="C10">
        <v>8</v>
      </c>
      <c r="D10">
        <v>5</v>
      </c>
      <c r="E10">
        <f t="shared" si="0"/>
        <v>13</v>
      </c>
      <c r="F10">
        <f t="shared" si="1"/>
        <v>27</v>
      </c>
      <c r="G10" s="3">
        <f t="shared" si="2"/>
        <v>0.48148148148148145</v>
      </c>
      <c r="J10" s="3">
        <f t="shared" si="3"/>
        <v>0.1851851851851852</v>
      </c>
    </row>
    <row r="12" spans="1:10" x14ac:dyDescent="0.25">
      <c r="A12" s="2" t="s">
        <v>18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s="1" t="s">
        <v>6</v>
      </c>
      <c r="J12" t="s">
        <v>7</v>
      </c>
    </row>
    <row r="13" spans="1:10" x14ac:dyDescent="0.25">
      <c r="A13" t="s">
        <v>8</v>
      </c>
      <c r="B13">
        <v>5</v>
      </c>
      <c r="C13">
        <v>17</v>
      </c>
      <c r="D13">
        <v>9</v>
      </c>
      <c r="E13">
        <f t="shared" ref="E13:E21" si="4">SUM(C13:D13)</f>
        <v>26</v>
      </c>
      <c r="F13">
        <f t="shared" ref="F13:F21" si="5">SUM(B13:D13)</f>
        <v>31</v>
      </c>
      <c r="G13" s="3">
        <f t="shared" ref="G13:G21" si="6">((E13*100)/F13)/100</f>
        <v>0.83870967741935487</v>
      </c>
      <c r="H13" s="1" t="s">
        <v>9</v>
      </c>
      <c r="J13" s="3">
        <f t="shared" ref="J13:J21" si="7">((D13*100)/F13)/100</f>
        <v>0.29032258064516125</v>
      </c>
    </row>
    <row r="14" spans="1:10" x14ac:dyDescent="0.25">
      <c r="A14" t="s">
        <v>10</v>
      </c>
      <c r="B14">
        <v>5</v>
      </c>
      <c r="C14">
        <v>6</v>
      </c>
      <c r="D14" s="4"/>
      <c r="E14">
        <f t="shared" si="4"/>
        <v>6</v>
      </c>
      <c r="F14">
        <f t="shared" si="5"/>
        <v>11</v>
      </c>
      <c r="G14" s="3">
        <f t="shared" si="6"/>
        <v>0.54545454545454541</v>
      </c>
      <c r="J14" s="3">
        <f t="shared" si="7"/>
        <v>0</v>
      </c>
    </row>
    <row r="15" spans="1:10" x14ac:dyDescent="0.25">
      <c r="A15" t="s">
        <v>11</v>
      </c>
      <c r="B15">
        <v>8</v>
      </c>
      <c r="C15">
        <v>2</v>
      </c>
      <c r="D15">
        <v>8</v>
      </c>
      <c r="E15">
        <f t="shared" si="4"/>
        <v>10</v>
      </c>
      <c r="F15">
        <f t="shared" si="5"/>
        <v>18</v>
      </c>
      <c r="G15" s="3">
        <f t="shared" si="6"/>
        <v>0.55555555555555558</v>
      </c>
      <c r="J15" s="3">
        <f t="shared" si="7"/>
        <v>0.44444444444444442</v>
      </c>
    </row>
    <row r="16" spans="1:10" x14ac:dyDescent="0.25">
      <c r="A16" t="s">
        <v>12</v>
      </c>
      <c r="B16">
        <v>5</v>
      </c>
      <c r="C16">
        <v>5</v>
      </c>
      <c r="D16">
        <v>1</v>
      </c>
      <c r="E16">
        <f t="shared" si="4"/>
        <v>6</v>
      </c>
      <c r="F16">
        <f t="shared" si="5"/>
        <v>11</v>
      </c>
      <c r="G16" s="3">
        <f t="shared" si="6"/>
        <v>0.54545454545454541</v>
      </c>
      <c r="J16" s="3">
        <f t="shared" si="7"/>
        <v>9.0909090909090912E-2</v>
      </c>
    </row>
    <row r="17" spans="1:10" x14ac:dyDescent="0.25">
      <c r="A17" t="s">
        <v>13</v>
      </c>
      <c r="B17">
        <v>4</v>
      </c>
      <c r="C17">
        <v>3</v>
      </c>
      <c r="D17">
        <v>1</v>
      </c>
      <c r="E17">
        <f t="shared" si="4"/>
        <v>4</v>
      </c>
      <c r="F17">
        <f t="shared" si="5"/>
        <v>8</v>
      </c>
      <c r="G17" s="3">
        <f t="shared" si="6"/>
        <v>0.5</v>
      </c>
      <c r="J17" s="3">
        <f t="shared" si="7"/>
        <v>0.125</v>
      </c>
    </row>
    <row r="18" spans="1:10" x14ac:dyDescent="0.25">
      <c r="A18" t="s">
        <v>14</v>
      </c>
      <c r="B18">
        <v>5</v>
      </c>
      <c r="C18">
        <v>7</v>
      </c>
      <c r="D18">
        <v>3</v>
      </c>
      <c r="E18">
        <f t="shared" si="4"/>
        <v>10</v>
      </c>
      <c r="F18">
        <f t="shared" si="5"/>
        <v>15</v>
      </c>
      <c r="G18" s="3">
        <f t="shared" si="6"/>
        <v>0.66666666666666674</v>
      </c>
      <c r="H18" s="1" t="s">
        <v>9</v>
      </c>
      <c r="J18" s="3">
        <f t="shared" si="7"/>
        <v>0.2</v>
      </c>
    </row>
    <row r="19" spans="1:10" x14ac:dyDescent="0.25">
      <c r="A19" t="s">
        <v>15</v>
      </c>
      <c r="B19">
        <v>4</v>
      </c>
      <c r="C19">
        <v>4</v>
      </c>
      <c r="D19">
        <v>1</v>
      </c>
      <c r="E19">
        <f t="shared" si="4"/>
        <v>5</v>
      </c>
      <c r="F19">
        <f t="shared" si="5"/>
        <v>9</v>
      </c>
      <c r="G19" s="3">
        <f t="shared" si="6"/>
        <v>0.55555555555555558</v>
      </c>
      <c r="J19" s="3">
        <f t="shared" si="7"/>
        <v>0.1111111111111111</v>
      </c>
    </row>
    <row r="20" spans="1:10" x14ac:dyDescent="0.25">
      <c r="A20" t="s">
        <v>16</v>
      </c>
      <c r="B20">
        <v>2</v>
      </c>
      <c r="C20">
        <v>5</v>
      </c>
      <c r="D20" s="4"/>
      <c r="E20">
        <f t="shared" si="4"/>
        <v>5</v>
      </c>
      <c r="F20">
        <f t="shared" si="5"/>
        <v>7</v>
      </c>
      <c r="G20" s="3">
        <f t="shared" si="6"/>
        <v>0.7142857142857143</v>
      </c>
      <c r="H20" s="1" t="s">
        <v>9</v>
      </c>
      <c r="J20" s="3">
        <f t="shared" si="7"/>
        <v>0</v>
      </c>
    </row>
    <row r="21" spans="1:10" x14ac:dyDescent="0.25">
      <c r="A21" t="s">
        <v>17</v>
      </c>
      <c r="B21">
        <v>6</v>
      </c>
      <c r="C21">
        <v>13</v>
      </c>
      <c r="D21">
        <v>8</v>
      </c>
      <c r="E21">
        <f t="shared" si="4"/>
        <v>21</v>
      </c>
      <c r="F21">
        <f t="shared" si="5"/>
        <v>27</v>
      </c>
      <c r="G21" s="3">
        <f t="shared" si="6"/>
        <v>0.77777777777777768</v>
      </c>
      <c r="H21" s="1" t="s">
        <v>9</v>
      </c>
      <c r="J21" s="3">
        <f t="shared" si="7"/>
        <v>0.29629629629629628</v>
      </c>
    </row>
    <row r="24" spans="1:10" x14ac:dyDescent="0.25">
      <c r="A24" s="2" t="s">
        <v>19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J24" t="s">
        <v>7</v>
      </c>
    </row>
    <row r="25" spans="1:10" x14ac:dyDescent="0.25">
      <c r="A25" t="s">
        <v>8</v>
      </c>
      <c r="B25">
        <v>8</v>
      </c>
      <c r="C25">
        <v>9</v>
      </c>
      <c r="D25">
        <v>14</v>
      </c>
      <c r="E25">
        <f t="shared" ref="E25:E33" si="8">SUM(C25:D25)</f>
        <v>23</v>
      </c>
      <c r="F25">
        <f t="shared" ref="F25:F33" si="9">SUM(B25:D25)</f>
        <v>31</v>
      </c>
      <c r="G25" s="3">
        <f t="shared" ref="G25:G33" si="10">((E25*100)/F25)/100</f>
        <v>0.74193548387096764</v>
      </c>
      <c r="H25" s="1" t="s">
        <v>9</v>
      </c>
      <c r="J25" s="3">
        <f t="shared" ref="J25:J33" si="11">((D25*100)/F25)/100</f>
        <v>0.45161290322580649</v>
      </c>
    </row>
    <row r="26" spans="1:10" x14ac:dyDescent="0.25">
      <c r="A26" t="s">
        <v>10</v>
      </c>
      <c r="B26">
        <v>4</v>
      </c>
      <c r="C26" s="4"/>
      <c r="D26">
        <v>7</v>
      </c>
      <c r="E26">
        <f t="shared" si="8"/>
        <v>7</v>
      </c>
      <c r="F26">
        <f t="shared" si="9"/>
        <v>11</v>
      </c>
      <c r="G26" s="3">
        <f t="shared" si="10"/>
        <v>0.63636363636363635</v>
      </c>
      <c r="H26" s="1" t="s">
        <v>9</v>
      </c>
      <c r="J26" s="3">
        <f t="shared" si="11"/>
        <v>0.63636363636363635</v>
      </c>
    </row>
    <row r="27" spans="1:10" x14ac:dyDescent="0.25">
      <c r="A27" t="s">
        <v>11</v>
      </c>
      <c r="B27">
        <v>9</v>
      </c>
      <c r="C27">
        <v>2</v>
      </c>
      <c r="D27">
        <v>7</v>
      </c>
      <c r="E27">
        <f t="shared" si="8"/>
        <v>9</v>
      </c>
      <c r="F27">
        <f t="shared" si="9"/>
        <v>18</v>
      </c>
      <c r="G27" s="3">
        <f t="shared" si="10"/>
        <v>0.5</v>
      </c>
      <c r="J27" s="3">
        <f t="shared" si="11"/>
        <v>0.38888888888888884</v>
      </c>
    </row>
    <row r="28" spans="1:10" x14ac:dyDescent="0.25">
      <c r="A28" t="s">
        <v>12</v>
      </c>
      <c r="B28">
        <v>6</v>
      </c>
      <c r="C28">
        <v>4</v>
      </c>
      <c r="D28">
        <v>1</v>
      </c>
      <c r="E28">
        <f t="shared" si="8"/>
        <v>5</v>
      </c>
      <c r="F28">
        <f t="shared" si="9"/>
        <v>11</v>
      </c>
      <c r="G28" s="3">
        <f t="shared" si="10"/>
        <v>0.45454545454545453</v>
      </c>
      <c r="J28" s="3">
        <f t="shared" si="11"/>
        <v>9.0909090909090912E-2</v>
      </c>
    </row>
    <row r="29" spans="1:10" x14ac:dyDescent="0.25">
      <c r="A29" t="s">
        <v>13</v>
      </c>
      <c r="B29">
        <v>7</v>
      </c>
      <c r="C29">
        <v>1</v>
      </c>
      <c r="D29">
        <v>1</v>
      </c>
      <c r="E29">
        <f t="shared" si="8"/>
        <v>2</v>
      </c>
      <c r="F29">
        <f t="shared" si="9"/>
        <v>9</v>
      </c>
      <c r="G29" s="3">
        <f t="shared" si="10"/>
        <v>0.22222222222222221</v>
      </c>
      <c r="J29" s="3">
        <f t="shared" si="11"/>
        <v>0.1111111111111111</v>
      </c>
    </row>
    <row r="30" spans="1:10" x14ac:dyDescent="0.25">
      <c r="A30" t="s">
        <v>14</v>
      </c>
      <c r="B30">
        <v>6</v>
      </c>
      <c r="C30">
        <v>3</v>
      </c>
      <c r="D30">
        <v>6</v>
      </c>
      <c r="E30">
        <f t="shared" si="8"/>
        <v>9</v>
      </c>
      <c r="F30">
        <f t="shared" si="9"/>
        <v>15</v>
      </c>
      <c r="G30" s="3">
        <f t="shared" si="10"/>
        <v>0.6</v>
      </c>
      <c r="H30" s="1" t="s">
        <v>9</v>
      </c>
      <c r="J30" s="3">
        <f t="shared" si="11"/>
        <v>0.4</v>
      </c>
    </row>
    <row r="31" spans="1:10" x14ac:dyDescent="0.25">
      <c r="A31" t="s">
        <v>15</v>
      </c>
      <c r="B31">
        <v>4</v>
      </c>
      <c r="C31" s="4"/>
      <c r="D31">
        <v>5</v>
      </c>
      <c r="E31">
        <f t="shared" si="8"/>
        <v>5</v>
      </c>
      <c r="F31">
        <f t="shared" si="9"/>
        <v>9</v>
      </c>
      <c r="G31" s="3">
        <f t="shared" si="10"/>
        <v>0.55555555555555558</v>
      </c>
      <c r="J31" s="3">
        <f t="shared" si="11"/>
        <v>0.55555555555555558</v>
      </c>
    </row>
    <row r="32" spans="1:10" x14ac:dyDescent="0.25">
      <c r="A32" t="s">
        <v>16</v>
      </c>
      <c r="B32">
        <v>2</v>
      </c>
      <c r="C32">
        <v>2</v>
      </c>
      <c r="D32">
        <v>3</v>
      </c>
      <c r="E32">
        <f t="shared" si="8"/>
        <v>5</v>
      </c>
      <c r="F32">
        <f t="shared" si="9"/>
        <v>7</v>
      </c>
      <c r="G32" s="3">
        <f t="shared" si="10"/>
        <v>0.7142857142857143</v>
      </c>
      <c r="H32" s="1" t="s">
        <v>9</v>
      </c>
      <c r="J32" s="3">
        <f t="shared" si="11"/>
        <v>0.42857142857142855</v>
      </c>
    </row>
    <row r="33" spans="1:10" x14ac:dyDescent="0.25">
      <c r="A33" t="s">
        <v>17</v>
      </c>
      <c r="B33">
        <v>8</v>
      </c>
      <c r="C33">
        <v>11</v>
      </c>
      <c r="D33">
        <v>8</v>
      </c>
      <c r="E33">
        <f t="shared" si="8"/>
        <v>19</v>
      </c>
      <c r="F33">
        <f t="shared" si="9"/>
        <v>27</v>
      </c>
      <c r="G33" s="3">
        <f t="shared" si="10"/>
        <v>0.70370370370370372</v>
      </c>
      <c r="H33" s="1" t="s">
        <v>9</v>
      </c>
      <c r="J33" s="3">
        <f t="shared" si="11"/>
        <v>0.29629629629629628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18"/>
  <sheetViews>
    <sheetView tabSelected="1" zoomScaleNormal="100" workbookViewId="0">
      <selection activeCell="H13" sqref="H13"/>
    </sheetView>
  </sheetViews>
  <sheetFormatPr defaultRowHeight="15" x14ac:dyDescent="0.25"/>
  <cols>
    <col min="1" max="1" width="10.5703125" customWidth="1"/>
    <col min="2" max="1025" width="9.140625" customWidth="1"/>
  </cols>
  <sheetData>
    <row r="4" spans="1:10" x14ac:dyDescent="0.2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 t="s">
        <v>20</v>
      </c>
      <c r="H4" s="1" t="s">
        <v>21</v>
      </c>
      <c r="I4" s="5" t="s">
        <v>22</v>
      </c>
      <c r="J4" s="1">
        <v>5</v>
      </c>
    </row>
    <row r="5" spans="1:10" x14ac:dyDescent="0.25">
      <c r="A5" t="s">
        <v>8</v>
      </c>
      <c r="B5" s="6">
        <v>1</v>
      </c>
      <c r="C5" s="7">
        <v>1</v>
      </c>
      <c r="D5" s="7">
        <v>4</v>
      </c>
      <c r="E5" s="7">
        <v>9</v>
      </c>
      <c r="F5" s="8">
        <v>16</v>
      </c>
      <c r="G5" s="1">
        <f t="shared" ref="G5:G13" si="0">SUM(B5:F5)</f>
        <v>31</v>
      </c>
      <c r="H5" s="9">
        <f t="shared" ref="H5:H13" si="1">((SUM(E5:F5)*100)/G5)/100</f>
        <v>0.80645161290322576</v>
      </c>
      <c r="I5" s="9">
        <f t="shared" ref="I5:I13" si="2">((SUM(D5:F5)*100)/G5)/100</f>
        <v>0.93548387096774188</v>
      </c>
      <c r="J5" s="9">
        <f t="shared" ref="J5:J13" si="3">((F5*100)/G5)/100</f>
        <v>0.5161290322580645</v>
      </c>
    </row>
    <row r="6" spans="1:10" x14ac:dyDescent="0.25">
      <c r="A6" t="s">
        <v>10</v>
      </c>
      <c r="B6" s="1"/>
      <c r="C6" s="10">
        <v>1</v>
      </c>
      <c r="D6" s="10">
        <v>3</v>
      </c>
      <c r="E6" s="10">
        <v>4</v>
      </c>
      <c r="F6" s="10">
        <v>3</v>
      </c>
      <c r="G6" s="1">
        <f t="shared" si="0"/>
        <v>11</v>
      </c>
      <c r="H6" s="9">
        <f t="shared" si="1"/>
        <v>0.63636363636363635</v>
      </c>
      <c r="I6" s="9">
        <f t="shared" si="2"/>
        <v>0.90909090909090906</v>
      </c>
      <c r="J6" s="9">
        <f t="shared" si="3"/>
        <v>0.27272727272727271</v>
      </c>
    </row>
    <row r="7" spans="1:10" x14ac:dyDescent="0.25">
      <c r="A7" t="s">
        <v>11</v>
      </c>
      <c r="B7" s="10">
        <v>1</v>
      </c>
      <c r="C7" s="10">
        <v>3</v>
      </c>
      <c r="D7" s="10">
        <v>8</v>
      </c>
      <c r="E7" s="10">
        <v>3</v>
      </c>
      <c r="F7" s="10">
        <v>3</v>
      </c>
      <c r="G7" s="1">
        <f t="shared" si="0"/>
        <v>18</v>
      </c>
      <c r="H7" s="9">
        <f t="shared" si="1"/>
        <v>0.33333333333333337</v>
      </c>
      <c r="I7" s="9">
        <f t="shared" si="2"/>
        <v>0.77777777777777768</v>
      </c>
      <c r="J7" s="9">
        <f t="shared" si="3"/>
        <v>0.16666666666666669</v>
      </c>
    </row>
    <row r="8" spans="1:10" x14ac:dyDescent="0.25">
      <c r="A8" t="s">
        <v>12</v>
      </c>
      <c r="B8" s="1"/>
      <c r="C8" s="10">
        <v>1</v>
      </c>
      <c r="D8" s="10">
        <v>4</v>
      </c>
      <c r="E8" s="10">
        <v>2</v>
      </c>
      <c r="F8" s="10">
        <v>4</v>
      </c>
      <c r="G8" s="1">
        <f t="shared" si="0"/>
        <v>11</v>
      </c>
      <c r="H8" s="9">
        <f t="shared" si="1"/>
        <v>0.54545454545454541</v>
      </c>
      <c r="I8" s="9">
        <f t="shared" si="2"/>
        <v>0.90909090909090906</v>
      </c>
      <c r="J8" s="9">
        <f t="shared" si="3"/>
        <v>0.36363636363636365</v>
      </c>
    </row>
    <row r="9" spans="1:10" x14ac:dyDescent="0.25">
      <c r="A9" t="s">
        <v>13</v>
      </c>
      <c r="B9" s="10">
        <v>2</v>
      </c>
      <c r="C9" s="10">
        <v>2</v>
      </c>
      <c r="D9" s="10">
        <v>1</v>
      </c>
      <c r="E9" s="10">
        <v>4</v>
      </c>
      <c r="F9" s="1"/>
      <c r="G9" s="1">
        <f t="shared" si="0"/>
        <v>9</v>
      </c>
      <c r="H9" s="9">
        <f t="shared" si="1"/>
        <v>0.44444444444444442</v>
      </c>
      <c r="I9" s="9">
        <f t="shared" si="2"/>
        <v>0.55555555555555558</v>
      </c>
      <c r="J9" s="9">
        <f t="shared" si="3"/>
        <v>0</v>
      </c>
    </row>
    <row r="10" spans="1:10" x14ac:dyDescent="0.25">
      <c r="A10" t="s">
        <v>14</v>
      </c>
      <c r="B10" s="1"/>
      <c r="C10" s="10">
        <v>2</v>
      </c>
      <c r="D10" s="10">
        <v>5</v>
      </c>
      <c r="E10" s="10">
        <v>3</v>
      </c>
      <c r="F10" s="10">
        <v>5</v>
      </c>
      <c r="G10" s="1">
        <f t="shared" si="0"/>
        <v>15</v>
      </c>
      <c r="H10" s="9">
        <f t="shared" si="1"/>
        <v>0.53333333333333333</v>
      </c>
      <c r="I10" s="9">
        <f t="shared" si="2"/>
        <v>0.8666666666666667</v>
      </c>
      <c r="J10" s="9">
        <f t="shared" si="3"/>
        <v>0.33333333333333337</v>
      </c>
    </row>
    <row r="11" spans="1:10" x14ac:dyDescent="0.25">
      <c r="A11" t="s">
        <v>15</v>
      </c>
      <c r="B11" s="1"/>
      <c r="C11" s="1"/>
      <c r="D11" s="10">
        <v>4</v>
      </c>
      <c r="E11" s="10">
        <v>4</v>
      </c>
      <c r="F11" s="10">
        <v>1</v>
      </c>
      <c r="G11" s="1">
        <f t="shared" si="0"/>
        <v>9</v>
      </c>
      <c r="H11" s="9">
        <f t="shared" si="1"/>
        <v>0.55555555555555558</v>
      </c>
      <c r="I11" s="9">
        <f t="shared" si="2"/>
        <v>1</v>
      </c>
      <c r="J11" s="9">
        <f t="shared" si="3"/>
        <v>0.1111111111111111</v>
      </c>
    </row>
    <row r="12" spans="1:10" x14ac:dyDescent="0.25">
      <c r="A12" t="s">
        <v>16</v>
      </c>
      <c r="B12" s="1">
        <v>1</v>
      </c>
      <c r="C12" s="1"/>
      <c r="D12" s="10">
        <v>2</v>
      </c>
      <c r="E12" s="10">
        <v>4</v>
      </c>
      <c r="F12" s="10">
        <v>1</v>
      </c>
      <c r="G12" s="1">
        <f t="shared" si="0"/>
        <v>8</v>
      </c>
      <c r="H12" s="9">
        <f t="shared" si="1"/>
        <v>0.625</v>
      </c>
      <c r="I12" s="9">
        <f t="shared" si="2"/>
        <v>0.875</v>
      </c>
      <c r="J12" s="9">
        <f t="shared" si="3"/>
        <v>0.125</v>
      </c>
    </row>
    <row r="13" spans="1:10" x14ac:dyDescent="0.25">
      <c r="A13" t="s">
        <v>17</v>
      </c>
      <c r="B13" s="1"/>
      <c r="C13" s="10">
        <v>1</v>
      </c>
      <c r="D13" s="10">
        <v>4</v>
      </c>
      <c r="E13" s="10">
        <v>13</v>
      </c>
      <c r="F13" s="10">
        <v>9</v>
      </c>
      <c r="G13" s="1">
        <f t="shared" si="0"/>
        <v>27</v>
      </c>
      <c r="H13" s="9">
        <f t="shared" si="1"/>
        <v>0.81481481481481477</v>
      </c>
      <c r="I13" s="9">
        <f t="shared" si="2"/>
        <v>0.96296296296296291</v>
      </c>
      <c r="J13" s="9">
        <f t="shared" si="3"/>
        <v>0.33333333333333337</v>
      </c>
    </row>
    <row r="16" spans="1:10" x14ac:dyDescent="0.25">
      <c r="F16" t="s">
        <v>23</v>
      </c>
      <c r="G16">
        <f>SUM(G5:G13)</f>
        <v>139</v>
      </c>
    </row>
    <row r="18" spans="6:8" x14ac:dyDescent="0.25">
      <c r="F18" s="11">
        <f>123/G16</f>
        <v>0.8848920863309353</v>
      </c>
      <c r="H18">
        <f>SUM(E5:F13)/G16</f>
        <v>0.63309352517985606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RQS</vt:lpstr>
      <vt:lpstr>Discusses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labsoft</dc:creator>
  <dc:description/>
  <cp:lastModifiedBy>Eduardo Figueiredo</cp:lastModifiedBy>
  <cp:revision>5</cp:revision>
  <dcterms:created xsi:type="dcterms:W3CDTF">2018-11-26T10:28:40Z</dcterms:created>
  <dcterms:modified xsi:type="dcterms:W3CDTF">2018-12-10T18:03:15Z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