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53" documentId="13_ncr:1_{39ED4330-4E8E-4ECB-8F7D-898CB08B236D}" xr6:coauthVersionLast="47" xr6:coauthVersionMax="47" xr10:uidLastSave="{DED81362-958F-44C0-86F8-1B730B678082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O13" i="1" s="1"/>
  <c r="B23" i="1"/>
  <c r="BD23" i="1"/>
  <c r="BD15" i="1"/>
  <c r="BD18" i="1" s="1"/>
  <c r="AZ15" i="1"/>
  <c r="AZ18" i="1" s="1"/>
  <c r="AU15" i="1"/>
  <c r="AU18" i="1" s="1"/>
  <c r="AP15" i="1"/>
  <c r="AP18" i="1" s="1"/>
  <c r="AL15" i="1"/>
  <c r="AL18" i="1" s="1"/>
  <c r="AG15" i="1"/>
  <c r="AG18" i="1" s="1"/>
  <c r="AB15" i="1"/>
  <c r="W15" i="1"/>
  <c r="W18" i="1" s="1"/>
  <c r="S15" i="1"/>
  <c r="N15" i="1"/>
  <c r="N18" i="1" s="1"/>
  <c r="I15" i="1"/>
  <c r="I18" i="1" s="1"/>
  <c r="D41" i="1"/>
  <c r="BE6" i="1"/>
  <c r="BE5" i="1"/>
  <c r="AQ6" i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B18" i="1"/>
  <c r="AA18" i="1"/>
  <c r="Z18" i="1"/>
  <c r="Y18" i="1"/>
  <c r="X18" i="1"/>
  <c r="V18" i="1"/>
  <c r="U18" i="1"/>
  <c r="T18" i="1"/>
  <c r="S18" i="1"/>
  <c r="R18" i="1"/>
  <c r="Q18" i="1"/>
  <c r="M18" i="1"/>
  <c r="L18" i="1"/>
  <c r="K18" i="1"/>
  <c r="J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44" i="1" l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O23" i="1" l="1"/>
  <c r="BE23" i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2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3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4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5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<sst xmlns="http://schemas.openxmlformats.org/spreadsheetml/2006/main" count="62" uniqueCount="59">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</sst>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4" fontId="3" fillId="4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Monthly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J6" sqref="AJ6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0</f>
        <v>0</v>
      </c>
      <c r="F13" s="21"/>
      <c r="G13" s="21"/>
      <c r="H13" s="21"/>
      <c r="I13" s="21">
        <v>0</v>
      </c>
      <c r="J13" s="21"/>
      <c r="K13" s="21"/>
      <c r="L13" s="21"/>
      <c r="M13" s="21"/>
      <c r="N13" s="21">
        <v>0</v>
      </c>
      <c r="O13" s="22">
        <f t="shared" si="4"/>
        <v>0</v>
      </c>
      <c r="P13" s="5"/>
      <c r="Q13" s="21"/>
      <c r="R13" s="21"/>
      <c r="S13" s="21">
        <v>0</v>
      </c>
      <c r="T13" s="21"/>
      <c r="U13" s="21"/>
      <c r="V13" s="21"/>
      <c r="W13" s="21">
        <v>0</v>
      </c>
      <c r="X13" s="23"/>
      <c r="Y13" s="21"/>
      <c r="Z13" s="21"/>
      <c r="AA13" s="21"/>
      <c r="AB13" s="21">
        <v>0</v>
      </c>
      <c r="AC13" s="22">
        <f t="shared" si="5"/>
        <v>0</v>
      </c>
      <c r="AD13" s="5"/>
      <c r="AE13" s="21">
        <v>20</v>
      </c>
      <c r="AF13" s="21"/>
      <c r="AG13" s="21">
        <v>0</v>
      </c>
      <c r="AH13" s="21"/>
      <c r="AI13" s="21"/>
      <c r="AJ13" s="21"/>
      <c r="AK13" s="21"/>
      <c r="AL13" s="21">
        <v>0</v>
      </c>
      <c r="AM13" s="5"/>
      <c r="AN13" s="21"/>
      <c r="AO13" s="21"/>
      <c r="AP13" s="25">
        <v>0</v>
      </c>
      <c r="AQ13" s="22">
        <f t="shared" si="6"/>
        <v>20</v>
      </c>
      <c r="AR13" s="5"/>
      <c r="AS13" s="24"/>
      <c r="AT13" s="24"/>
      <c r="AU13" s="21">
        <v>0</v>
      </c>
      <c r="AV13" s="21"/>
      <c r="AW13" s="21"/>
      <c r="AX13" s="21"/>
      <c r="AY13" s="21"/>
      <c r="AZ13" s="21">
        <v>0</v>
      </c>
      <c r="BA13" s="21"/>
      <c r="BB13" s="21"/>
      <c r="BC13" s="21"/>
      <c r="BD13" s="21">
        <v>0</v>
      </c>
      <c r="BE13" s="22">
        <f t="shared" si="7"/>
        <v>0</v>
      </c>
      <c r="BF13" s="22">
        <f t="shared" si="8"/>
        <v>20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J14" s="21"/>
      <c r="AL14" s="21"/>
      <c r="AM14" s="85">
        <v>543</v>
      </c>
      <c r="AN14" s="21"/>
      <c r="AO14" s="21"/>
      <c r="AP14" s="21"/>
      <c r="AQ14" s="22">
        <f t="shared" si="6"/>
        <v>543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543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876</v>
      </c>
      <c r="F15" s="21"/>
      <c r="G15" s="21"/>
      <c r="H15" s="21"/>
      <c r="I15" s="21">
        <f>E15</f>
        <v>876</v>
      </c>
      <c r="J15" s="21"/>
      <c r="K15" s="21"/>
      <c r="L15" s="21"/>
      <c r="M15" s="21"/>
      <c r="N15" s="21">
        <f>E15</f>
        <v>876</v>
      </c>
      <c r="O15" s="22">
        <f t="shared" si="4"/>
        <v>2628</v>
      </c>
      <c r="P15" s="5"/>
      <c r="Q15" s="21"/>
      <c r="R15" s="21"/>
      <c r="S15" s="21">
        <f>E15</f>
        <v>876</v>
      </c>
      <c r="T15" s="21"/>
      <c r="U15" s="21"/>
      <c r="V15" s="21"/>
      <c r="W15" s="21">
        <f>E15</f>
        <v>876</v>
      </c>
      <c r="X15" s="23"/>
      <c r="Y15" s="21"/>
      <c r="Z15" s="21"/>
      <c r="AA15" s="21"/>
      <c r="AB15" s="21">
        <f>E15</f>
        <v>876</v>
      </c>
      <c r="AC15" s="22">
        <f>SUM(P15:AB15)</f>
        <v>2628</v>
      </c>
      <c r="AD15" s="5"/>
      <c r="AE15" s="21"/>
      <c r="AF15" s="21"/>
      <c r="AG15" s="21">
        <f>E15</f>
        <v>876</v>
      </c>
      <c r="AH15" s="21"/>
      <c r="AI15" s="21"/>
      <c r="AJ15" s="21"/>
      <c r="AK15" s="21"/>
      <c r="AL15" s="21">
        <f>E15</f>
        <v>876</v>
      </c>
      <c r="AM15" s="5"/>
      <c r="AN15" s="21"/>
      <c r="AO15" s="21"/>
      <c r="AP15" s="21">
        <f>E15</f>
        <v>876</v>
      </c>
      <c r="AQ15" s="22">
        <f t="shared" si="6"/>
        <v>2628</v>
      </c>
      <c r="AR15" s="5"/>
      <c r="AS15" s="24"/>
      <c r="AT15" s="24"/>
      <c r="AU15" s="21">
        <f>E15</f>
        <v>876</v>
      </c>
      <c r="AV15" s="21"/>
      <c r="AW15" s="21"/>
      <c r="AX15" s="21"/>
      <c r="AY15" s="21"/>
      <c r="AZ15" s="21">
        <f>E15</f>
        <v>876</v>
      </c>
      <c r="BA15" s="21"/>
      <c r="BB15" s="21"/>
      <c r="BC15" s="21"/>
      <c r="BD15" s="5">
        <f>E15</f>
        <v>876</v>
      </c>
      <c r="BE15" s="22">
        <f t="shared" si="7"/>
        <v>2628</v>
      </c>
      <c r="BF15" s="22">
        <f t="shared" si="8"/>
        <v>10512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1011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1011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976</v>
      </c>
      <c r="O18" s="30">
        <f t="shared" si="9"/>
        <v>3092.9700000000003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1011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1011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976</v>
      </c>
      <c r="AC18" s="30">
        <f t="shared" si="9"/>
        <v>3092.9700000000003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1011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976</v>
      </c>
      <c r="AM18" s="29">
        <f t="shared" si="10"/>
        <v>553</v>
      </c>
      <c r="AN18" s="29">
        <f t="shared" si="10"/>
        <v>9.99</v>
      </c>
      <c r="AO18" s="29">
        <f t="shared" si="10"/>
        <v>35</v>
      </c>
      <c r="AP18" s="31">
        <f t="shared" si="10"/>
        <v>976</v>
      </c>
      <c r="AQ18" s="30">
        <f t="shared" si="10"/>
        <v>3655.9700000000003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1011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976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876</v>
      </c>
      <c r="BE18" s="30">
        <f t="shared" si="10"/>
        <v>2992.9700000000003</v>
      </c>
      <c r="BF18" s="30">
        <f t="shared" si="10"/>
        <v>12834.880000000001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H24" s="9">
        <v>292</v>
      </c>
      <c r="AI24" s="9"/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/>
      <c r="AH25" s="9"/>
      <c r="AI25" s="9"/>
      <c r="AJ25" s="9"/>
      <c r="AK25" s="9"/>
      <c r="AL25" s="9">
        <v>1134</v>
      </c>
      <c r="AM25" s="9"/>
      <c r="AN25" s="9"/>
      <c r="AO25" s="9"/>
      <c r="AP25" s="45"/>
      <c r="AQ25" s="36">
        <f t="shared" si="13"/>
        <v>1134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1134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2072.0100000000002</v>
      </c>
      <c r="G26" s="47">
        <f t="shared" si="16"/>
        <v>2157.0200000000004</v>
      </c>
      <c r="H26" s="47">
        <f t="shared" si="16"/>
        <v>3118.0200000000004</v>
      </c>
      <c r="I26" s="47">
        <f t="shared" si="16"/>
        <v>3213.0200000000004</v>
      </c>
      <c r="J26" s="47">
        <f t="shared" si="16"/>
        <v>3173.0200000000004</v>
      </c>
      <c r="K26" s="47">
        <f t="shared" si="16"/>
        <v>3268.0200000000004</v>
      </c>
      <c r="L26" s="47">
        <f t="shared" si="16"/>
        <v>4229.0200000000004</v>
      </c>
      <c r="M26" s="47">
        <f t="shared" si="16"/>
        <v>4314.0300000000007</v>
      </c>
      <c r="N26" s="48">
        <f t="shared" si="16"/>
        <v>5250.0300000000007</v>
      </c>
      <c r="O26" s="30">
        <f>SUM(O19:O23)+O25</f>
        <v>7367</v>
      </c>
      <c r="P26" s="47">
        <f t="shared" ref="P26:AB26" si="17">SUM(P19:P23)+P25+O27</f>
        <v>5245.03</v>
      </c>
      <c r="Q26" s="47">
        <f t="shared" si="17"/>
        <v>5330.04</v>
      </c>
      <c r="R26" s="47">
        <f t="shared" si="17"/>
        <v>6291.04</v>
      </c>
      <c r="S26" s="47">
        <f t="shared" si="17"/>
        <v>6386.04</v>
      </c>
      <c r="T26" s="47">
        <f t="shared" si="17"/>
        <v>6346.04</v>
      </c>
      <c r="U26" s="47">
        <f t="shared" si="17"/>
        <v>6431.05</v>
      </c>
      <c r="V26" s="47">
        <f t="shared" si="17"/>
        <v>7392.05</v>
      </c>
      <c r="W26" s="47">
        <f t="shared" si="17"/>
        <v>7487.05</v>
      </c>
      <c r="X26" s="47">
        <f t="shared" si="17"/>
        <v>7447.05</v>
      </c>
      <c r="Y26" s="47">
        <f t="shared" si="17"/>
        <v>7542.05</v>
      </c>
      <c r="Z26" s="47">
        <f t="shared" si="17"/>
        <v>8503.0499999999993</v>
      </c>
      <c r="AA26" s="47">
        <f t="shared" si="17"/>
        <v>8588.06</v>
      </c>
      <c r="AB26" s="48">
        <f t="shared" si="17"/>
        <v>9524.06</v>
      </c>
      <c r="AC26" s="30">
        <f>SUM(AC19:AC23)+AC25</f>
        <v>7367</v>
      </c>
      <c r="AD26" s="47">
        <f t="shared" ref="AD26:AP26" si="18">SUM(AD19:AD23)+AD25+AC27</f>
        <v>5245.03</v>
      </c>
      <c r="AE26" s="47">
        <f t="shared" si="18"/>
        <v>5330.04</v>
      </c>
      <c r="AF26" s="47">
        <f t="shared" si="18"/>
        <v>6271.04</v>
      </c>
      <c r="AG26" s="47">
        <f>SUM(AG19:AG23)+AG25+AF27</f>
        <v>6366.04</v>
      </c>
      <c r="AH26" s="47">
        <f>SUM(AH19:AH23)+AH25+AG27</f>
        <v>6326.04</v>
      </c>
      <c r="AI26" s="47">
        <f t="shared" si="18"/>
        <v>6411.05</v>
      </c>
      <c r="AJ26" s="47">
        <f>SUM(AJ19:AJ23)+AJ25+AI27</f>
        <v>7372.05</v>
      </c>
      <c r="AK26" s="47">
        <f t="shared" si="18"/>
        <v>7467.05</v>
      </c>
      <c r="AL26" s="47">
        <f t="shared" si="18"/>
        <v>9537.0499999999993</v>
      </c>
      <c r="AM26" s="47">
        <f t="shared" si="18"/>
        <v>8656.0499999999993</v>
      </c>
      <c r="AN26" s="47">
        <f>SUM(AN19:AN23)+AN25+AM27</f>
        <v>9074.0499999999993</v>
      </c>
      <c r="AO26" s="47">
        <f t="shared" si="18"/>
        <v>9159.06</v>
      </c>
      <c r="AP26" s="48">
        <f t="shared" si="18"/>
        <v>10095.06</v>
      </c>
      <c r="AQ26" s="30">
        <f>SUM(AQ19:AQ23)+AQ25</f>
        <v>8501</v>
      </c>
      <c r="AR26" s="47">
        <f t="shared" ref="AR26:BD26" si="19">SUM(AR19:AR23)+AR25+AQ27</f>
        <v>5816.03</v>
      </c>
      <c r="AS26" s="47">
        <f t="shared" si="19"/>
        <v>5901.04</v>
      </c>
      <c r="AT26" s="47">
        <f t="shared" si="19"/>
        <v>6862.04</v>
      </c>
      <c r="AU26" s="47">
        <f t="shared" si="19"/>
        <v>6957.04</v>
      </c>
      <c r="AV26" s="47">
        <f t="shared" si="19"/>
        <v>6917.04</v>
      </c>
      <c r="AW26" s="47">
        <f t="shared" si="19"/>
        <v>7002.05</v>
      </c>
      <c r="AX26" s="47">
        <f t="shared" si="19"/>
        <v>7963.05</v>
      </c>
      <c r="AY26" s="47">
        <f t="shared" si="19"/>
        <v>8058.05</v>
      </c>
      <c r="AZ26" s="47">
        <f t="shared" si="19"/>
        <v>8994.0499999999993</v>
      </c>
      <c r="BA26" s="47">
        <f t="shared" si="19"/>
        <v>8113.0499999999993</v>
      </c>
      <c r="BB26" s="47">
        <f t="shared" si="19"/>
        <v>9074.0499999999993</v>
      </c>
      <c r="BC26" s="47">
        <f t="shared" si="19"/>
        <v>9159.06</v>
      </c>
      <c r="BD26" s="48">
        <f t="shared" si="19"/>
        <v>10095.06</v>
      </c>
      <c r="BE26" s="30">
        <f>SUM(BE19:BE23)+BE25</f>
        <v>7367</v>
      </c>
      <c r="BF26" s="30">
        <f>SUM(BF19:BF23)+BF25</f>
        <v>30602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1101.0100000000002</v>
      </c>
      <c r="F27" s="50">
        <f t="shared" si="20"/>
        <v>2062.0200000000004</v>
      </c>
      <c r="G27" s="50">
        <f t="shared" si="20"/>
        <v>2147.0200000000004</v>
      </c>
      <c r="H27" s="50">
        <f t="shared" si="20"/>
        <v>3118.0200000000004</v>
      </c>
      <c r="I27" s="51">
        <f t="shared" si="20"/>
        <v>2202.0200000000004</v>
      </c>
      <c r="J27" s="50">
        <f t="shared" si="20"/>
        <v>3173.0200000000004</v>
      </c>
      <c r="K27" s="50">
        <f t="shared" si="20"/>
        <v>3258.0200000000004</v>
      </c>
      <c r="L27" s="50">
        <f t="shared" si="20"/>
        <v>4219.0300000000007</v>
      </c>
      <c r="M27" s="50">
        <f t="shared" si="20"/>
        <v>4279.0300000000007</v>
      </c>
      <c r="N27" s="52">
        <f t="shared" si="20"/>
        <v>4274.0300000000007</v>
      </c>
      <c r="O27" s="53">
        <f t="shared" si="20"/>
        <v>4274.03</v>
      </c>
      <c r="P27" s="50">
        <f t="shared" si="20"/>
        <v>5235.04</v>
      </c>
      <c r="Q27" s="50">
        <f t="shared" si="20"/>
        <v>5320.04</v>
      </c>
      <c r="R27" s="50">
        <f t="shared" si="20"/>
        <v>6291.04</v>
      </c>
      <c r="S27" s="51">
        <f t="shared" si="20"/>
        <v>5375.04</v>
      </c>
      <c r="T27" s="50">
        <f t="shared" si="20"/>
        <v>6336.05</v>
      </c>
      <c r="U27" s="50">
        <f t="shared" si="20"/>
        <v>6421.05</v>
      </c>
      <c r="V27" s="50">
        <f t="shared" si="20"/>
        <v>7392.05</v>
      </c>
      <c r="W27" s="51">
        <f t="shared" si="20"/>
        <v>6476.05</v>
      </c>
      <c r="X27" s="50">
        <f t="shared" si="20"/>
        <v>7447.05</v>
      </c>
      <c r="Y27" s="50">
        <f t="shared" si="20"/>
        <v>7532.05</v>
      </c>
      <c r="Z27" s="50">
        <f t="shared" si="20"/>
        <v>8493.06</v>
      </c>
      <c r="AA27" s="50">
        <f t="shared" si="20"/>
        <v>8553.06</v>
      </c>
      <c r="AB27" s="52">
        <f t="shared" si="20"/>
        <v>8548.06</v>
      </c>
      <c r="AC27" s="53">
        <f t="shared" si="20"/>
        <v>4274.03</v>
      </c>
      <c r="AD27" s="50">
        <f t="shared" si="20"/>
        <v>5235.04</v>
      </c>
      <c r="AE27" s="50">
        <f t="shared" si="20"/>
        <v>5300.04</v>
      </c>
      <c r="AF27" s="50">
        <f t="shared" si="20"/>
        <v>6271.04</v>
      </c>
      <c r="AG27" s="51">
        <f t="shared" si="20"/>
        <v>5355.04</v>
      </c>
      <c r="AH27" s="50">
        <f t="shared" ref="AH27:BF27" si="21">AH26-AH18</f>
        <v>6316.05</v>
      </c>
      <c r="AI27" s="50">
        <f t="shared" si="21"/>
        <v>6401.05</v>
      </c>
      <c r="AJ27" s="50">
        <f t="shared" si="21"/>
        <v>7372.05</v>
      </c>
      <c r="AK27" s="50">
        <f t="shared" si="21"/>
        <v>7432.05</v>
      </c>
      <c r="AL27" s="51">
        <f t="shared" si="21"/>
        <v>8561.0499999999993</v>
      </c>
      <c r="AM27" s="50">
        <f t="shared" si="21"/>
        <v>8103.0499999999993</v>
      </c>
      <c r="AN27" s="50">
        <f t="shared" si="21"/>
        <v>9064.06</v>
      </c>
      <c r="AO27" s="50">
        <f t="shared" si="21"/>
        <v>9124.06</v>
      </c>
      <c r="AP27" s="54">
        <f t="shared" si="21"/>
        <v>9119.06</v>
      </c>
      <c r="AQ27" s="53">
        <f t="shared" si="21"/>
        <v>4845.03</v>
      </c>
      <c r="AR27" s="50">
        <f t="shared" si="21"/>
        <v>5806.04</v>
      </c>
      <c r="AS27" s="50">
        <f t="shared" si="21"/>
        <v>5891.04</v>
      </c>
      <c r="AT27" s="50">
        <f t="shared" si="21"/>
        <v>6862.04</v>
      </c>
      <c r="AU27" s="51">
        <f t="shared" si="21"/>
        <v>5946.04</v>
      </c>
      <c r="AV27" s="50">
        <f t="shared" si="21"/>
        <v>6907.05</v>
      </c>
      <c r="AW27" s="50">
        <f t="shared" si="21"/>
        <v>6992.05</v>
      </c>
      <c r="AX27" s="50">
        <f t="shared" si="21"/>
        <v>7963.05</v>
      </c>
      <c r="AY27" s="50">
        <f t="shared" si="21"/>
        <v>8023.05</v>
      </c>
      <c r="AZ27" s="51">
        <f t="shared" si="21"/>
        <v>8018.0499999999993</v>
      </c>
      <c r="BA27" s="50">
        <f t="shared" si="21"/>
        <v>8103.0499999999993</v>
      </c>
      <c r="BB27" s="50">
        <f t="shared" si="21"/>
        <v>9064.06</v>
      </c>
      <c r="BC27" s="50">
        <f t="shared" si="21"/>
        <v>9124.06</v>
      </c>
      <c r="BD27" s="52">
        <f t="shared" si="21"/>
        <v>9219.06</v>
      </c>
      <c r="BE27" s="55">
        <f t="shared" si="21"/>
        <v>4374.03</v>
      </c>
      <c r="BF27" s="56">
        <f t="shared" si="21"/>
        <v>17767.12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9675.81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31006.28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45630.329999999994</v>
      </c>
      <c r="C44" s="82">
        <f>B44/BF27</f>
        <v>2.5682457258126243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2025-07-22T00:27:49Z</dcterms:modified>
  <dc:language>en-US</dc:language>
</cp:coreProperties>
</file>