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workbookProtection lockStructure="1"/>
  <bookViews>
    <workbookView xWindow="240" yWindow="285" windowWidth="14805" windowHeight="7830" tabRatio="486"/>
  </bookViews>
  <sheets>
    <sheet name="Sheet1" sheetId="1" r:id="rId1"/>
    <sheet name="GFRP Join Wiz" sheetId="2" r:id="rId2"/>
    <sheet name="GFRP Report" sheetId="3" r:id="rId3"/>
    <sheet name="LifeEvents" sheetId="4" r:id="rId4"/>
    <sheet name="Temp" sheetId="5" r:id="rId5"/>
    <sheet name="Servicing" sheetId="6" r:id="rId6"/>
    <sheet name="GFRP FS" sheetId="7" r:id="rId7"/>
  </sheets>
  <calcPr calcId="145621"/>
</workbook>
</file>

<file path=xl/calcChain.xml><?xml version="1.0" encoding="utf-8"?>
<calcChain xmlns="http://schemas.openxmlformats.org/spreadsheetml/2006/main">
  <c r="S2" i="1" l="1"/>
  <c r="R2" i="1"/>
  <c r="Q2" i="1"/>
  <c r="P2" i="1"/>
  <c r="F2" i="1"/>
  <c r="E2" i="1"/>
  <c r="T2" i="1" l="1"/>
  <c r="N2" i="1" l="1"/>
  <c r="O2" i="1" l="1"/>
  <c r="G2" i="1"/>
</calcChain>
</file>

<file path=xl/sharedStrings.xml><?xml version="1.0" encoding="utf-8"?>
<sst xmlns="http://schemas.openxmlformats.org/spreadsheetml/2006/main" count="331" uniqueCount="167">
  <si>
    <t>Password</t>
  </si>
  <si>
    <t>Sno</t>
  </si>
  <si>
    <t>url</t>
  </si>
  <si>
    <t>adminUserName</t>
  </si>
  <si>
    <t>adminPassword</t>
  </si>
  <si>
    <t>Username</t>
  </si>
  <si>
    <t>CurrentDateDF</t>
  </si>
  <si>
    <t>CurrentDate</t>
  </si>
  <si>
    <t>StartNextMonth</t>
  </si>
  <si>
    <t>Last12Months</t>
  </si>
  <si>
    <t>EndCurrentMonth</t>
  </si>
  <si>
    <t>9290802</t>
  </si>
  <si>
    <t>9290814</t>
  </si>
  <si>
    <t>9240803</t>
  </si>
  <si>
    <t>9270801</t>
  </si>
  <si>
    <t>9270802</t>
  </si>
  <si>
    <t>9270803</t>
  </si>
  <si>
    <t>9270804</t>
  </si>
  <si>
    <t>9270805</t>
  </si>
  <si>
    <t>9290801</t>
  </si>
  <si>
    <t>9290813</t>
  </si>
  <si>
    <t>9290826</t>
  </si>
  <si>
    <t>9290851</t>
  </si>
  <si>
    <t>9290852</t>
  </si>
  <si>
    <t>9290839</t>
  </si>
  <si>
    <t>9290867</t>
  </si>
  <si>
    <t>testadmin</t>
  </si>
  <si>
    <t>StartCurrentMonth</t>
  </si>
  <si>
    <t>OneMonthHence</t>
  </si>
  <si>
    <t>9240801</t>
  </si>
  <si>
    <t>9240802</t>
  </si>
  <si>
    <t>EndCurrentMonthDF</t>
  </si>
  <si>
    <t>Userid</t>
  </si>
  <si>
    <t>Answer</t>
  </si>
  <si>
    <t>Question</t>
  </si>
  <si>
    <t>Pune</t>
  </si>
  <si>
    <t>What primary school did you attend?</t>
  </si>
  <si>
    <t>Delhi</t>
  </si>
  <si>
    <t>In what town or city did your mother and father meet?</t>
  </si>
  <si>
    <t>Chennai</t>
  </si>
  <si>
    <t>In what town or city was your first full time job?</t>
  </si>
  <si>
    <t>What are the last five digits of your driver's licence number?</t>
  </si>
  <si>
    <t>John</t>
  </si>
  <si>
    <t>What is the middle name of your oldest child?</t>
  </si>
  <si>
    <t>Jasmin</t>
  </si>
  <si>
    <t>What is your grandmother's (on your mother's side) maiden name?</t>
  </si>
  <si>
    <t>Meena</t>
  </si>
  <si>
    <t>What is your spouse or partner's mother's maiden name?</t>
  </si>
  <si>
    <t>mgvk</t>
  </si>
  <si>
    <t xml:space="preserve">What time the day was your first child born? (hh:mm) </t>
  </si>
  <si>
    <t>What time of the day were you born? (hh:mm)</t>
  </si>
  <si>
    <t>30 Lothian Road</t>
  </si>
  <si>
    <t>What was the house number ans street name you lived in as a child?</t>
  </si>
  <si>
    <t>What were the last four digits of you childhood telephone number?</t>
  </si>
  <si>
    <t>Join Wiz</t>
  </si>
  <si>
    <t>GFRP Report</t>
  </si>
  <si>
    <t>Functionality</t>
  </si>
  <si>
    <t>LifeEvent</t>
  </si>
  <si>
    <t>StartNextMonthDF</t>
  </si>
  <si>
    <t>StartCurrentMonthDF</t>
  </si>
  <si>
    <t>OneMonthHenceDF</t>
  </si>
  <si>
    <t>CurrentDate2DF</t>
  </si>
  <si>
    <t>9290823</t>
  </si>
  <si>
    <t>TBP Servicing</t>
  </si>
  <si>
    <t>GFRP servicing</t>
  </si>
  <si>
    <t>GSIPP servicing</t>
  </si>
  <si>
    <t>Payroll</t>
  </si>
  <si>
    <t>TrusteeUserName</t>
  </si>
  <si>
    <t>TrusteePassword</t>
  </si>
  <si>
    <t>trusteeadmin</t>
  </si>
  <si>
    <t>TBP/GFRP Servicing</t>
  </si>
  <si>
    <t>9290828</t>
  </si>
  <si>
    <t>9290829</t>
  </si>
  <si>
    <t>9290830</t>
  </si>
  <si>
    <t>9290835</t>
  </si>
  <si>
    <t>9290836</t>
  </si>
  <si>
    <t>9290841</t>
  </si>
  <si>
    <t>9290842</t>
  </si>
  <si>
    <t>9290843</t>
  </si>
  <si>
    <t>9290844</t>
  </si>
  <si>
    <t>9290845</t>
  </si>
  <si>
    <t>PreviousSD</t>
  </si>
  <si>
    <t>PreviousED</t>
  </si>
  <si>
    <t>06/04/2013</t>
  </si>
  <si>
    <t>05/04/2014</t>
  </si>
  <si>
    <t>9290807</t>
  </si>
  <si>
    <t>9290808</t>
  </si>
  <si>
    <t>9290809</t>
  </si>
  <si>
    <t>9290810</t>
  </si>
  <si>
    <t>9290819</t>
  </si>
  <si>
    <t>9290820</t>
  </si>
  <si>
    <t>9290831</t>
  </si>
  <si>
    <t>9290832</t>
  </si>
  <si>
    <t>9290834</t>
  </si>
  <si>
    <t>muppet</t>
  </si>
  <si>
    <t>TB100159286</t>
  </si>
  <si>
    <t>TB100159263</t>
  </si>
  <si>
    <t>TB100159255</t>
  </si>
  <si>
    <t>D2395915000</t>
  </si>
  <si>
    <t>D2395926000</t>
  </si>
  <si>
    <t>TB100159240</t>
  </si>
  <si>
    <t>D2395918000</t>
  </si>
  <si>
    <t>TB100159285</t>
  </si>
  <si>
    <t>D2395922000</t>
  </si>
  <si>
    <t>D2395933000</t>
  </si>
  <si>
    <t>D2395916000</t>
  </si>
  <si>
    <t>D2395927000</t>
  </si>
  <si>
    <t>D2395923000</t>
  </si>
  <si>
    <t>D2395934000</t>
  </si>
  <si>
    <t>TB100159274</t>
  </si>
  <si>
    <t>D2395921000</t>
  </si>
  <si>
    <t>TB100159296</t>
  </si>
  <si>
    <t>D2395925000</t>
  </si>
  <si>
    <t>D2395936000</t>
  </si>
  <si>
    <t>TB100159269</t>
  </si>
  <si>
    <t>D2384578000</t>
  </si>
  <si>
    <t>TB100159242</t>
  </si>
  <si>
    <t>D2396026000</t>
  </si>
  <si>
    <t>TB100159249</t>
  </si>
  <si>
    <t>D2396036000</t>
  </si>
  <si>
    <t>TB100159250</t>
  </si>
  <si>
    <t>D2396037000</t>
  </si>
  <si>
    <t>TB100159251</t>
  </si>
  <si>
    <t>D2396038000</t>
  </si>
  <si>
    <t>D2396039000</t>
  </si>
  <si>
    <t>TB100159283</t>
  </si>
  <si>
    <t>D2396040000</t>
  </si>
  <si>
    <t>D2396027000</t>
  </si>
  <si>
    <t>TB100159246</t>
  </si>
  <si>
    <t>D2396034000</t>
  </si>
  <si>
    <t>TB100159281</t>
  </si>
  <si>
    <t>D2396033000</t>
  </si>
  <si>
    <t>TB100159280</t>
  </si>
  <si>
    <t>D2396028000</t>
  </si>
  <si>
    <t>TB100159267</t>
  </si>
  <si>
    <t>D2396083000</t>
  </si>
  <si>
    <t>TB100159243</t>
  </si>
  <si>
    <t>D2396029000</t>
  </si>
  <si>
    <t>TB100159244</t>
  </si>
  <si>
    <t>D2396030000</t>
  </si>
  <si>
    <t>D2396032000</t>
  </si>
  <si>
    <t>no TBP</t>
  </si>
  <si>
    <t>no GFRP</t>
  </si>
  <si>
    <t>login wizard</t>
  </si>
  <si>
    <t>Pa55w0rd90</t>
  </si>
  <si>
    <t>30 April, 2015</t>
  </si>
  <si>
    <t>https://test5vm.vebnet.com/ReFlexWeb/auto_scb.9x6r739Z/public/page/login</t>
  </si>
  <si>
    <t>make payments -GFRP</t>
  </si>
  <si>
    <t>JQ1441</t>
  </si>
  <si>
    <t>payments reflecting only CH-current ta year -in frontend</t>
  </si>
  <si>
    <t>TB100159256,0952000663966</t>
  </si>
  <si>
    <t>GFRP FS - TC2</t>
  </si>
  <si>
    <t>GFRP FS - TC1</t>
  </si>
  <si>
    <t>GFRP FS - TC3</t>
  </si>
  <si>
    <t>GFRP FS - TC4</t>
  </si>
  <si>
    <t>GFRP FS - TC5</t>
  </si>
  <si>
    <t>GFRP FS - TC6</t>
  </si>
  <si>
    <t>GFRP FS - TC7</t>
  </si>
  <si>
    <t>GFRP FS - TC8</t>
  </si>
  <si>
    <t>GFRP FS - TC9</t>
  </si>
  <si>
    <t>GFRP FS - TC10</t>
  </si>
  <si>
    <t>GFRP FS - TC11</t>
  </si>
  <si>
    <t>GFRP FS - TC12</t>
  </si>
  <si>
    <t>GFRP FS - TC13</t>
  </si>
  <si>
    <t>GFRP FS - TC14</t>
  </si>
  <si>
    <t>no payments</t>
  </si>
  <si>
    <t>30/05/2015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</si>
</sst>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0" borderId="0" xfId="0" applyFont="1"/>
    <xf numFmtId="0" fontId="2" fillId="0" borderId="0" xfId="0" quotePrefix="1" applyFont="1" applyAlignment="1">
      <alignment wrapText="1"/>
    </xf>
    <xf numFmtId="0" fontId="0" fillId="0" borderId="0" xfId="0" quotePrefix="1" applyFill="1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0" xfId="0" quotePrefix="1" applyFont="1" applyAlignment="1">
      <alignment wrapText="1"/>
    </xf>
    <xf numFmtId="15" fontId="0" fillId="0" borderId="0" xfId="0" quotePrefix="1" applyNumberFormat="1" applyFont="1"/>
    <xf numFmtId="0" fontId="0" fillId="0" borderId="0" xfId="0" quotePrefix="1" applyNumberFormat="1" applyFont="1"/>
    <xf numFmtId="49" fontId="0" fillId="0" borderId="0" xfId="0" quotePrefix="1" applyNumberFormat="1" applyFont="1"/>
    <xf numFmtId="0" fontId="0" fillId="0" borderId="0" xfId="0" applyFont="1" applyAlignment="1">
      <alignment horizontal="left"/>
    </xf>
    <xf numFmtId="20" fontId="0" fillId="0" borderId="0" xfId="0" applyNumberFormat="1" applyFont="1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quotePrefix="1" applyFont="1" applyBorder="1"/>
    <xf numFmtId="0" fontId="3" fillId="0" borderId="0" xfId="0" applyFont="1" applyAlignment="1">
      <alignment vertical="center"/>
    </xf>
    <xf numFmtId="0" fontId="4" fillId="0" borderId="0" xfId="0" quotePrefix="1" applyFont="1" applyAlignment="1">
      <alignment wrapText="1"/>
    </xf>
    <xf numFmtId="0" fontId="0" fillId="0" borderId="1" xfId="0" applyFont="1" applyBorder="1" applyAlignment="1">
      <alignment vertical="top" wrapText="1"/>
    </xf>
    <xf numFmtId="0" fontId="5" fillId="0" borderId="0" xfId="0" applyFont="1"/>
    <xf numFmtId="0" fontId="6" fillId="0" borderId="0" xfId="0" quotePrefix="1" applyFont="1" applyAlignment="1">
      <alignment wrapText="1"/>
    </xf>
    <xf numFmtId="0" fontId="5" fillId="0" borderId="0" xfId="0" quotePrefix="1" applyFont="1"/>
    <xf numFmtId="0" fontId="5" fillId="0" borderId="0" xfId="0" quotePrefix="1" applyFont="1" applyBorder="1"/>
    <xf numFmtId="0" fontId="0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3"/>
  <sheetViews>
    <sheetView tabSelected="1" workbookViewId="0">
      <selection activeCell="U2" sqref="U2"/>
    </sheetView>
  </sheetViews>
  <sheetFormatPr defaultRowHeight="15" x14ac:dyDescent="0.25"/>
  <cols>
    <col min="1" max="1" width="4.28515625" bestFit="1" customWidth="1"/>
    <col min="2" max="2" width="10" bestFit="1" customWidth="1"/>
    <col min="3" max="3" width="11.5703125" bestFit="1" customWidth="1"/>
    <col min="4" max="4" width="14.5703125" bestFit="1" customWidth="1"/>
    <col min="5" max="5" width="18.7109375" bestFit="1" customWidth="1"/>
    <col min="6" max="6" width="16.28515625" bestFit="1" customWidth="1"/>
    <col min="7" max="7" width="18.28515625" customWidth="1"/>
    <col min="8" max="8" width="16" bestFit="1" customWidth="1"/>
    <col min="9" max="9" width="15.140625" bestFit="1" customWidth="1"/>
    <col min="10" max="10" width="17.28515625" bestFit="1" customWidth="1"/>
    <col min="11" max="11" width="16.28515625" bestFit="1" customWidth="1"/>
    <col min="12" max="12" width="15" bestFit="1" customWidth="1"/>
    <col min="13" max="13" width="62.85546875" bestFit="1" customWidth="1"/>
    <col min="14" max="14" width="14.28515625" bestFit="1" customWidth="1"/>
    <col min="15" max="15" width="15.28515625" bestFit="1" customWidth="1"/>
    <col min="16" max="16" width="18" bestFit="1" customWidth="1"/>
    <col min="17" max="17" width="20.28515625" bestFit="1" customWidth="1"/>
    <col min="18" max="18" width="15.42578125" bestFit="1" customWidth="1"/>
    <col min="19" max="19" width="17.85546875" bestFit="1" customWidth="1"/>
    <col min="20" max="20" width="13.28515625" bestFit="1" customWidth="1"/>
    <col min="21" max="21" width="17" bestFit="1" customWidth="1"/>
    <col min="22" max="22" width="19.42578125" bestFit="1" customWidth="1"/>
    <col min="23" max="24" width="19.42578125" customWidth="1"/>
    <col min="25" max="25" width="72.140625" bestFit="1" customWidth="1"/>
  </cols>
  <sheetData>
    <row r="1" spans="1:25" x14ac:dyDescent="0.25">
      <c r="A1" s="8" t="s">
        <v>1</v>
      </c>
      <c r="B1" s="8" t="s">
        <v>5</v>
      </c>
      <c r="C1" s="8" t="s">
        <v>0</v>
      </c>
      <c r="D1" s="8" t="s">
        <v>56</v>
      </c>
      <c r="E1" s="9" t="s">
        <v>60</v>
      </c>
      <c r="F1" s="9" t="s">
        <v>28</v>
      </c>
      <c r="G1" s="10" t="s">
        <v>7</v>
      </c>
      <c r="H1" s="9" t="s">
        <v>3</v>
      </c>
      <c r="I1" s="9" t="s">
        <v>4</v>
      </c>
      <c r="J1" s="9" t="s">
        <v>67</v>
      </c>
      <c r="K1" s="9" t="s">
        <v>68</v>
      </c>
      <c r="L1" s="8" t="s">
        <v>33</v>
      </c>
      <c r="M1" s="8" t="s">
        <v>34</v>
      </c>
      <c r="N1" s="8" t="s">
        <v>6</v>
      </c>
      <c r="O1" s="8" t="s">
        <v>61</v>
      </c>
      <c r="P1" s="8" t="s">
        <v>27</v>
      </c>
      <c r="Q1" s="8" t="s">
        <v>59</v>
      </c>
      <c r="R1" s="8" t="s">
        <v>8</v>
      </c>
      <c r="S1" s="8" t="s">
        <v>58</v>
      </c>
      <c r="T1" s="8" t="s">
        <v>9</v>
      </c>
      <c r="U1" s="8" t="s">
        <v>10</v>
      </c>
      <c r="V1" s="8" t="s">
        <v>31</v>
      </c>
      <c r="W1" s="8" t="s">
        <v>81</v>
      </c>
      <c r="X1" s="8" t="s">
        <v>82</v>
      </c>
      <c r="Y1" s="9" t="s">
        <v>2</v>
      </c>
    </row>
    <row r="2" spans="1:25" x14ac:dyDescent="0.25">
      <c r="A2" s="8">
        <v>1</v>
      </c>
      <c r="B2" s="9" t="s">
        <v>29</v>
      </c>
      <c r="C2" s="9" t="s">
        <v>144</v>
      </c>
      <c r="D2" s="8" t="s">
        <v>54</v>
      </c>
      <c r="E2" s="11" t="str">
        <f ca="1">TEXT(TODAY() + 30,"dd mmm, yyyy")</f>
        <v>25 May, 2015</v>
      </c>
      <c r="F2" s="11" t="str">
        <f ca="1">TEXT(TODAY() + 30,"dd/MM/yyyy")</f>
        <v>25/05/2015</v>
      </c>
      <c r="G2" s="12" t="str">
        <f ca="1">TEXT(TODAY(),"dd/MM/YYYY")</f>
        <v>25/04/2015</v>
      </c>
      <c r="H2" s="9" t="s">
        <v>26</v>
      </c>
      <c r="I2" s="9" t="s">
        <v>94</v>
      </c>
      <c r="J2" s="9" t="s">
        <v>69</v>
      </c>
      <c r="K2" s="9" t="s">
        <v>94</v>
      </c>
      <c r="L2" s="8" t="s">
        <v>35</v>
      </c>
      <c r="M2" s="8" t="s">
        <v>36</v>
      </c>
      <c r="N2" s="11" t="str">
        <f ca="1">TEXT(TODAY(),"dd-MMM-YYYY")</f>
        <v>25-Apr-2015</v>
      </c>
      <c r="O2" s="12" t="str">
        <f ca="1">TEXT(TODAY(),"dd/MM/YY")</f>
        <v>25/04/15</v>
      </c>
      <c r="P2" s="9" t="str">
        <f ca="1">TEXT(TODAY(),"dd/MM/yyyy")</f>
        <v>25/04/2015</v>
      </c>
      <c r="Q2" s="9" t="str">
        <f ca="1">TEXT(TODAY(),"dd/MM/yy")</f>
        <v>25/04/15</v>
      </c>
      <c r="R2" s="9" t="str">
        <f ca="1">TEXT(TODAY() + 30,"dd/MM/yyyy")</f>
        <v>25/05/2015</v>
      </c>
      <c r="S2" s="9" t="str">
        <f ca="1">TEXT(TODAY() + 30,"dd/MM/yy")</f>
        <v>25/05/15</v>
      </c>
      <c r="T2" s="12" t="str">
        <f ca="1">TEXT(TODAY()-365,"dd/MM/YYYY")</f>
        <v>25/04/2014</v>
      </c>
      <c r="U2" s="11" t="s">
        <v>166</v>
      </c>
      <c r="V2" s="13" t="s">
        <v>145</v>
      </c>
      <c r="W2" s="13" t="s">
        <v>83</v>
      </c>
      <c r="X2" s="13" t="s">
        <v>84</v>
      </c>
      <c r="Y2" s="9" t="s">
        <v>146</v>
      </c>
    </row>
    <row r="3" spans="1:25" x14ac:dyDescent="0.25">
      <c r="A3" s="8">
        <v>2</v>
      </c>
      <c r="B3" s="9" t="s">
        <v>30</v>
      </c>
      <c r="C3" s="9" t="s">
        <v>144</v>
      </c>
      <c r="D3" s="8" t="s">
        <v>54</v>
      </c>
      <c r="E3" s="9" t="s">
        <v>148</v>
      </c>
      <c r="F3" s="9"/>
      <c r="G3" s="19"/>
      <c r="H3" s="9"/>
      <c r="I3" s="9"/>
      <c r="J3" s="9"/>
      <c r="K3" s="9"/>
      <c r="L3" s="8" t="s">
        <v>37</v>
      </c>
      <c r="M3" s="8" t="s">
        <v>38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5">
      <c r="A4" s="8">
        <v>3</v>
      </c>
      <c r="B4" s="9" t="s">
        <v>13</v>
      </c>
      <c r="C4" s="9" t="s">
        <v>144</v>
      </c>
      <c r="D4" s="8" t="s">
        <v>54</v>
      </c>
      <c r="G4" s="9"/>
      <c r="H4" s="9"/>
      <c r="I4" s="9"/>
      <c r="J4" s="9"/>
      <c r="K4" s="9"/>
      <c r="L4" s="8" t="s">
        <v>39</v>
      </c>
      <c r="M4" s="8" t="s">
        <v>40</v>
      </c>
      <c r="N4" s="9"/>
      <c r="O4" s="9"/>
      <c r="P4" s="9"/>
      <c r="Q4" s="9"/>
      <c r="S4" s="9"/>
      <c r="T4" s="9"/>
      <c r="U4" s="9"/>
      <c r="V4" s="9"/>
      <c r="W4" s="9"/>
      <c r="X4" s="9"/>
      <c r="Y4" s="9"/>
    </row>
    <row r="5" spans="1:25" x14ac:dyDescent="0.25">
      <c r="A5" s="8">
        <v>4</v>
      </c>
      <c r="B5" s="9" t="s">
        <v>14</v>
      </c>
      <c r="C5" s="9" t="s">
        <v>144</v>
      </c>
      <c r="D5" s="8" t="s">
        <v>55</v>
      </c>
      <c r="E5" s="9"/>
      <c r="F5" s="9"/>
      <c r="G5" s="9"/>
      <c r="H5" s="9"/>
      <c r="I5" s="9"/>
      <c r="J5" s="9"/>
      <c r="K5" s="9"/>
      <c r="L5" s="14">
        <v>2412</v>
      </c>
      <c r="M5" s="8" t="s">
        <v>41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s="8">
        <v>5</v>
      </c>
      <c r="B6" s="9" t="s">
        <v>15</v>
      </c>
      <c r="C6" s="9" t="s">
        <v>144</v>
      </c>
      <c r="D6" s="8" t="s">
        <v>55</v>
      </c>
      <c r="E6" s="9"/>
      <c r="F6" s="9"/>
      <c r="G6" s="9"/>
      <c r="H6" s="9"/>
      <c r="I6" s="9"/>
      <c r="J6" s="9"/>
      <c r="K6" s="9"/>
      <c r="L6" s="8" t="s">
        <v>42</v>
      </c>
      <c r="M6" s="8" t="s">
        <v>43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8">
        <v>6</v>
      </c>
      <c r="B7" s="9" t="s">
        <v>16</v>
      </c>
      <c r="C7" s="9" t="s">
        <v>144</v>
      </c>
      <c r="D7" s="8" t="s">
        <v>55</v>
      </c>
      <c r="E7" s="9"/>
      <c r="F7" s="9"/>
      <c r="G7" s="9"/>
      <c r="H7" s="9"/>
      <c r="I7" s="9"/>
      <c r="J7" s="9"/>
      <c r="K7" s="9"/>
      <c r="L7" s="14" t="s">
        <v>44</v>
      </c>
      <c r="M7" s="8" t="s">
        <v>45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8">
        <v>7</v>
      </c>
      <c r="B8" s="9" t="s">
        <v>17</v>
      </c>
      <c r="C8" s="9" t="s">
        <v>144</v>
      </c>
      <c r="D8" s="8" t="s">
        <v>55</v>
      </c>
      <c r="E8" s="9"/>
      <c r="F8" s="9"/>
      <c r="G8" s="9"/>
      <c r="H8" s="9"/>
      <c r="I8" s="9"/>
      <c r="J8" s="9"/>
      <c r="K8" s="9"/>
      <c r="L8" s="8" t="s">
        <v>46</v>
      </c>
      <c r="M8" s="8" t="s">
        <v>47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8">
        <v>8</v>
      </c>
      <c r="B9" s="9" t="s">
        <v>18</v>
      </c>
      <c r="C9" s="9" t="s">
        <v>144</v>
      </c>
      <c r="D9" s="8" t="s">
        <v>55</v>
      </c>
      <c r="E9" s="9"/>
      <c r="F9" s="9"/>
      <c r="G9" s="9"/>
      <c r="H9" s="9"/>
      <c r="I9" s="9"/>
      <c r="J9" s="9"/>
      <c r="K9" s="9"/>
      <c r="L9" s="8" t="s">
        <v>48</v>
      </c>
      <c r="M9" s="8" t="s">
        <v>36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8">
        <v>9</v>
      </c>
      <c r="B10" s="9" t="s">
        <v>19</v>
      </c>
      <c r="C10" s="9" t="s">
        <v>94</v>
      </c>
      <c r="D10" s="8" t="s">
        <v>57</v>
      </c>
      <c r="E10" s="8" t="s">
        <v>97</v>
      </c>
      <c r="F10" s="8" t="s">
        <v>98</v>
      </c>
      <c r="G10" s="8" t="s">
        <v>99</v>
      </c>
      <c r="H10" s="9" t="s">
        <v>143</v>
      </c>
      <c r="I10" s="9"/>
      <c r="J10" s="9"/>
      <c r="K10" s="9"/>
      <c r="L10" s="15">
        <v>0.46597222222222223</v>
      </c>
      <c r="M10" s="8" t="s">
        <v>49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8">
        <v>10</v>
      </c>
      <c r="B11" s="9" t="s">
        <v>20</v>
      </c>
      <c r="C11" s="9" t="s">
        <v>94</v>
      </c>
      <c r="D11" s="8" t="s">
        <v>57</v>
      </c>
      <c r="E11" s="8" t="s">
        <v>96</v>
      </c>
      <c r="F11" s="8" t="s">
        <v>142</v>
      </c>
      <c r="G11" s="8" t="s">
        <v>142</v>
      </c>
      <c r="H11" s="9" t="s">
        <v>143</v>
      </c>
      <c r="I11" s="9"/>
      <c r="J11" s="9"/>
      <c r="K11" s="9"/>
      <c r="L11" s="15">
        <v>0.46597222222222223</v>
      </c>
      <c r="M11" s="8" t="s">
        <v>50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8">
        <v>11</v>
      </c>
      <c r="B12" s="9" t="s">
        <v>21</v>
      </c>
      <c r="C12" s="9" t="s">
        <v>94</v>
      </c>
      <c r="D12" s="8" t="s">
        <v>57</v>
      </c>
      <c r="E12" s="8" t="s">
        <v>100</v>
      </c>
      <c r="F12" s="8" t="s">
        <v>101</v>
      </c>
      <c r="G12" s="8" t="s">
        <v>101</v>
      </c>
      <c r="H12" s="9" t="s">
        <v>143</v>
      </c>
      <c r="I12" s="9"/>
      <c r="J12" s="9"/>
      <c r="K12" s="9"/>
      <c r="L12" s="8" t="s">
        <v>51</v>
      </c>
      <c r="M12" s="8" t="s">
        <v>52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8">
        <v>12</v>
      </c>
      <c r="B13" s="9" t="s">
        <v>22</v>
      </c>
      <c r="C13" s="9" t="s">
        <v>94</v>
      </c>
      <c r="D13" s="8" t="s">
        <v>66</v>
      </c>
      <c r="E13" s="8" t="s">
        <v>102</v>
      </c>
      <c r="F13" s="8" t="s">
        <v>103</v>
      </c>
      <c r="G13" s="8" t="s">
        <v>104</v>
      </c>
      <c r="H13" s="9"/>
      <c r="I13" s="9"/>
      <c r="J13" s="9"/>
      <c r="K13" s="9"/>
      <c r="L13" s="14">
        <v>2412</v>
      </c>
      <c r="M13" s="8" t="s">
        <v>53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16">
        <v>13</v>
      </c>
      <c r="B14" s="9" t="s">
        <v>11</v>
      </c>
      <c r="C14" s="9" t="s">
        <v>94</v>
      </c>
      <c r="D14" s="8" t="s">
        <v>70</v>
      </c>
      <c r="E14" s="8" t="s">
        <v>150</v>
      </c>
      <c r="F14" s="8" t="s">
        <v>105</v>
      </c>
      <c r="G14" s="8" t="s">
        <v>106</v>
      </c>
      <c r="H14" s="9" t="s">
        <v>147</v>
      </c>
      <c r="I14" s="9" t="s">
        <v>149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16">
        <v>14</v>
      </c>
      <c r="B15" s="9" t="s">
        <v>23</v>
      </c>
      <c r="C15" s="9" t="s">
        <v>94</v>
      </c>
      <c r="D15" s="8" t="s">
        <v>63</v>
      </c>
      <c r="E15" s="8" t="s">
        <v>95</v>
      </c>
      <c r="F15" s="8" t="s">
        <v>107</v>
      </c>
      <c r="G15" s="8" t="s">
        <v>108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16">
        <v>15</v>
      </c>
      <c r="B16" s="9" t="s">
        <v>12</v>
      </c>
      <c r="C16" s="9" t="s">
        <v>94</v>
      </c>
      <c r="D16" s="8" t="s">
        <v>64</v>
      </c>
      <c r="E16" s="8" t="s">
        <v>109</v>
      </c>
      <c r="F16" s="8" t="s">
        <v>142</v>
      </c>
      <c r="G16" s="8" t="s">
        <v>142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6">
        <v>16</v>
      </c>
      <c r="B17" s="9" t="s">
        <v>24</v>
      </c>
      <c r="C17" s="9" t="s">
        <v>94</v>
      </c>
      <c r="D17" s="8" t="s">
        <v>57</v>
      </c>
      <c r="E17" s="18" t="s">
        <v>141</v>
      </c>
      <c r="F17" s="8" t="s">
        <v>110</v>
      </c>
      <c r="G17" s="8" t="s">
        <v>110</v>
      </c>
      <c r="H17" s="9" t="s">
        <v>143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6">
        <v>17</v>
      </c>
      <c r="B18" s="9" t="s">
        <v>25</v>
      </c>
      <c r="C18" s="9" t="s">
        <v>94</v>
      </c>
      <c r="D18" s="8" t="s">
        <v>64</v>
      </c>
      <c r="E18" s="8" t="s">
        <v>111</v>
      </c>
      <c r="F18" s="8" t="s">
        <v>112</v>
      </c>
      <c r="G18" s="8" t="s">
        <v>113</v>
      </c>
      <c r="H18" s="9" t="s">
        <v>143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7">
        <v>18</v>
      </c>
      <c r="B19" s="18" t="s">
        <v>62</v>
      </c>
      <c r="C19" s="9" t="s">
        <v>94</v>
      </c>
      <c r="D19" s="8" t="s">
        <v>65</v>
      </c>
      <c r="E19" s="8" t="s">
        <v>114</v>
      </c>
      <c r="F19" s="8" t="s">
        <v>115</v>
      </c>
      <c r="G19" s="8" t="s">
        <v>142</v>
      </c>
      <c r="H19" s="18" t="s">
        <v>143</v>
      </c>
      <c r="I19" s="18"/>
      <c r="J19" s="18"/>
      <c r="K19" s="18"/>
      <c r="L19" s="8"/>
      <c r="M19" s="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x14ac:dyDescent="0.25">
      <c r="A20" s="17">
        <v>19</v>
      </c>
      <c r="B20" s="20" t="s">
        <v>71</v>
      </c>
      <c r="C20" s="9" t="s">
        <v>94</v>
      </c>
      <c r="D20" s="16" t="s">
        <v>153</v>
      </c>
      <c r="E20" s="8" t="s">
        <v>116</v>
      </c>
      <c r="F20" s="8" t="s">
        <v>117</v>
      </c>
      <c r="G20" s="8" t="s">
        <v>142</v>
      </c>
      <c r="H20" s="26" t="s">
        <v>165</v>
      </c>
      <c r="I20" s="18"/>
      <c r="J20" s="18"/>
      <c r="K20" s="18"/>
      <c r="L20" s="8"/>
      <c r="M20" s="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2" customFormat="1" x14ac:dyDescent="0.25">
      <c r="A21" s="17">
        <v>20</v>
      </c>
      <c r="B21" s="20" t="s">
        <v>76</v>
      </c>
      <c r="C21" s="9" t="s">
        <v>94</v>
      </c>
      <c r="D21" s="16" t="s">
        <v>154</v>
      </c>
      <c r="E21" s="8" t="s">
        <v>118</v>
      </c>
      <c r="F21" s="8" t="s">
        <v>119</v>
      </c>
      <c r="G21" s="8" t="s">
        <v>142</v>
      </c>
      <c r="H21" s="26" t="s">
        <v>165</v>
      </c>
      <c r="I21" s="18"/>
      <c r="J21" s="18"/>
      <c r="K21" s="18"/>
      <c r="L21" s="8"/>
      <c r="M21" s="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2" customFormat="1" x14ac:dyDescent="0.25">
      <c r="A22" s="17">
        <v>21</v>
      </c>
      <c r="B22" s="20" t="s">
        <v>77</v>
      </c>
      <c r="C22" s="9" t="s">
        <v>94</v>
      </c>
      <c r="D22" s="16" t="s">
        <v>155</v>
      </c>
      <c r="E22" s="8" t="s">
        <v>120</v>
      </c>
      <c r="F22" s="8" t="s">
        <v>121</v>
      </c>
      <c r="G22" s="8" t="s">
        <v>142</v>
      </c>
      <c r="H22" s="26" t="s">
        <v>165</v>
      </c>
      <c r="I22" s="18"/>
      <c r="J22" s="18"/>
      <c r="K22" s="18"/>
      <c r="L22" s="8"/>
      <c r="M22" s="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2" customFormat="1" x14ac:dyDescent="0.25">
      <c r="A23" s="17">
        <v>22</v>
      </c>
      <c r="B23" s="20" t="s">
        <v>78</v>
      </c>
      <c r="C23" s="9" t="s">
        <v>94</v>
      </c>
      <c r="D23" s="16" t="s">
        <v>152</v>
      </c>
      <c r="E23" s="8" t="s">
        <v>122</v>
      </c>
      <c r="F23" s="8" t="s">
        <v>123</v>
      </c>
      <c r="G23" s="8" t="s">
        <v>142</v>
      </c>
      <c r="H23" s="26" t="s">
        <v>147</v>
      </c>
      <c r="I23" s="18"/>
      <c r="J23" s="18"/>
      <c r="K23" s="18"/>
      <c r="L23" s="8"/>
      <c r="M23" s="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x14ac:dyDescent="0.25">
      <c r="A24" s="17">
        <v>23</v>
      </c>
      <c r="B24" s="20" t="s">
        <v>79</v>
      </c>
      <c r="C24" s="9" t="s">
        <v>94</v>
      </c>
      <c r="D24" s="16" t="s">
        <v>151</v>
      </c>
      <c r="E24" s="18" t="s">
        <v>141</v>
      </c>
      <c r="F24" s="8" t="s">
        <v>124</v>
      </c>
      <c r="G24" s="8" t="s">
        <v>142</v>
      </c>
      <c r="H24" s="26" t="s">
        <v>147</v>
      </c>
      <c r="I24" s="18"/>
      <c r="J24" s="18"/>
      <c r="K24" s="18"/>
      <c r="L24" s="8"/>
      <c r="M24" s="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x14ac:dyDescent="0.25">
      <c r="A25" s="17">
        <v>24</v>
      </c>
      <c r="B25" s="9" t="s">
        <v>80</v>
      </c>
      <c r="C25" s="9" t="s">
        <v>94</v>
      </c>
      <c r="D25" s="16" t="s">
        <v>156</v>
      </c>
      <c r="E25" s="8" t="s">
        <v>125</v>
      </c>
      <c r="F25" s="8" t="s">
        <v>126</v>
      </c>
      <c r="G25" s="8" t="s">
        <v>142</v>
      </c>
      <c r="H25" s="26" t="s">
        <v>147</v>
      </c>
      <c r="I25" s="18"/>
      <c r="J25" s="18"/>
      <c r="K25" s="18"/>
      <c r="L25" s="8"/>
      <c r="M25" s="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x14ac:dyDescent="0.25">
      <c r="A26" s="17">
        <v>25</v>
      </c>
      <c r="B26" s="20" t="s">
        <v>72</v>
      </c>
      <c r="C26" s="9" t="s">
        <v>94</v>
      </c>
      <c r="D26" s="16" t="s">
        <v>157</v>
      </c>
      <c r="E26" s="18" t="s">
        <v>141</v>
      </c>
      <c r="F26" s="8" t="s">
        <v>127</v>
      </c>
      <c r="G26" s="8" t="s">
        <v>142</v>
      </c>
      <c r="H26" s="18"/>
      <c r="I26" s="18"/>
      <c r="J26" s="18"/>
      <c r="K26" s="18"/>
      <c r="L26" s="8"/>
      <c r="M26" s="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x14ac:dyDescent="0.25">
      <c r="A27" s="17">
        <v>26</v>
      </c>
      <c r="B27" s="20" t="s">
        <v>75</v>
      </c>
      <c r="C27" s="9" t="s">
        <v>94</v>
      </c>
      <c r="D27" s="16" t="s">
        <v>162</v>
      </c>
      <c r="E27" s="8" t="s">
        <v>128</v>
      </c>
      <c r="F27" s="8" t="s">
        <v>129</v>
      </c>
      <c r="G27" s="8" t="s">
        <v>142</v>
      </c>
      <c r="H27" s="26"/>
      <c r="I27" s="18"/>
      <c r="J27" s="18"/>
      <c r="K27" s="18"/>
      <c r="L27" s="8"/>
      <c r="M27" s="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x14ac:dyDescent="0.25">
      <c r="A28" s="17">
        <v>27</v>
      </c>
      <c r="B28" s="20" t="s">
        <v>74</v>
      </c>
      <c r="C28" s="9" t="s">
        <v>94</v>
      </c>
      <c r="D28" s="16" t="s">
        <v>164</v>
      </c>
      <c r="E28" s="8" t="s">
        <v>130</v>
      </c>
      <c r="F28" s="8" t="s">
        <v>131</v>
      </c>
      <c r="G28" s="8" t="s">
        <v>142</v>
      </c>
      <c r="H28" s="18"/>
      <c r="I28" s="18"/>
      <c r="J28" s="18"/>
      <c r="K28" s="18"/>
      <c r="L28" s="8"/>
      <c r="M28" s="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25">
      <c r="A29" s="17">
        <v>28</v>
      </c>
      <c r="B29" s="20" t="s">
        <v>73</v>
      </c>
      <c r="C29" s="9" t="s">
        <v>94</v>
      </c>
      <c r="D29" s="16" t="s">
        <v>158</v>
      </c>
      <c r="E29" s="8" t="s">
        <v>132</v>
      </c>
      <c r="F29" s="8" t="s">
        <v>133</v>
      </c>
      <c r="G29" s="8" t="s">
        <v>142</v>
      </c>
      <c r="H29" s="18" t="s">
        <v>147</v>
      </c>
      <c r="I29" s="18"/>
      <c r="J29" s="18"/>
      <c r="K29" s="18"/>
      <c r="L29" s="8"/>
      <c r="M29" s="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x14ac:dyDescent="0.25">
      <c r="A30" s="17">
        <v>29</v>
      </c>
      <c r="B30" s="20" t="s">
        <v>89</v>
      </c>
      <c r="C30" s="9" t="s">
        <v>94</v>
      </c>
      <c r="D30" s="16" t="s">
        <v>163</v>
      </c>
      <c r="E30" s="8" t="s">
        <v>134</v>
      </c>
      <c r="F30" s="8" t="s">
        <v>135</v>
      </c>
      <c r="G30" s="8" t="s">
        <v>142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17">
        <v>30</v>
      </c>
      <c r="B31" s="20" t="s">
        <v>91</v>
      </c>
      <c r="C31" s="9" t="s">
        <v>94</v>
      </c>
      <c r="D31" s="16" t="s">
        <v>159</v>
      </c>
      <c r="E31" s="8" t="s">
        <v>136</v>
      </c>
      <c r="F31" s="8" t="s">
        <v>137</v>
      </c>
      <c r="G31" s="8" t="s">
        <v>142</v>
      </c>
      <c r="H31" s="8" t="s">
        <v>147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25">
      <c r="A32" s="17">
        <v>31</v>
      </c>
      <c r="B32" s="20" t="s">
        <v>92</v>
      </c>
      <c r="C32" s="9" t="s">
        <v>94</v>
      </c>
      <c r="D32" s="16" t="s">
        <v>160</v>
      </c>
      <c r="E32" s="8" t="s">
        <v>138</v>
      </c>
      <c r="F32" s="8" t="s">
        <v>139</v>
      </c>
      <c r="G32" s="8" t="s">
        <v>142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5">
      <c r="A33" s="17">
        <v>32</v>
      </c>
      <c r="B33" s="20" t="s">
        <v>93</v>
      </c>
      <c r="C33" s="9" t="s">
        <v>94</v>
      </c>
      <c r="D33" s="16" t="s">
        <v>161</v>
      </c>
      <c r="E33" s="18" t="s">
        <v>141</v>
      </c>
      <c r="F33" s="21" t="s">
        <v>140</v>
      </c>
      <c r="G33" s="8" t="s">
        <v>142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" sqref="C2:C4"/>
    </sheetView>
  </sheetViews>
  <sheetFormatPr defaultRowHeight="15" x14ac:dyDescent="0.25"/>
  <cols>
    <col min="1" max="1" width="4.28515625" bestFit="1" customWidth="1"/>
    <col min="2" max="2" width="8" bestFit="1" customWidth="1"/>
    <col min="3" max="3" width="10.5703125" bestFit="1" customWidth="1"/>
    <col min="5" max="5" width="15.85546875" style="4" bestFit="1" customWidth="1"/>
    <col min="6" max="6" width="11.140625" bestFit="1" customWidth="1"/>
    <col min="7" max="7" width="16.5703125" bestFit="1" customWidth="1"/>
    <col min="8" max="8" width="11.85546875" bestFit="1" customWidth="1"/>
    <col min="9" max="9" width="14.42578125" bestFit="1" customWidth="1"/>
  </cols>
  <sheetData>
    <row r="1" spans="1:5" x14ac:dyDescent="0.25">
      <c r="A1" s="1" t="s">
        <v>1</v>
      </c>
      <c r="B1" s="1" t="s">
        <v>32</v>
      </c>
      <c r="C1" s="1" t="s">
        <v>0</v>
      </c>
    </row>
    <row r="2" spans="1:5" x14ac:dyDescent="0.25">
      <c r="A2">
        <v>1</v>
      </c>
      <c r="B2" s="1" t="s">
        <v>29</v>
      </c>
      <c r="C2" s="1" t="s">
        <v>144</v>
      </c>
    </row>
    <row r="3" spans="1:5" x14ac:dyDescent="0.25">
      <c r="A3">
        <v>2</v>
      </c>
      <c r="B3" s="1" t="s">
        <v>30</v>
      </c>
      <c r="C3" s="1" t="s">
        <v>144</v>
      </c>
    </row>
    <row r="4" spans="1:5" x14ac:dyDescent="0.25">
      <c r="A4">
        <v>3</v>
      </c>
      <c r="B4" s="1" t="s">
        <v>13</v>
      </c>
      <c r="C4" s="1" t="s">
        <v>144</v>
      </c>
    </row>
    <row r="5" spans="1:5" x14ac:dyDescent="0.25">
      <c r="D5" s="3"/>
    </row>
    <row r="6" spans="1:5" x14ac:dyDescent="0.25">
      <c r="D6" s="3"/>
    </row>
    <row r="7" spans="1:5" x14ac:dyDescent="0.25">
      <c r="D7" s="5"/>
    </row>
    <row r="8" spans="1:5" x14ac:dyDescent="0.25">
      <c r="D8" s="1"/>
    </row>
    <row r="9" spans="1:5" x14ac:dyDescent="0.25">
      <c r="D9" s="1"/>
      <c r="E9" s="7"/>
    </row>
    <row r="10" spans="1:5" x14ac:dyDescent="0.25">
      <c r="D10" s="3"/>
    </row>
    <row r="11" spans="1:5" x14ac:dyDescent="0.25">
      <c r="D11" s="6"/>
      <c r="E11" s="7"/>
    </row>
    <row r="12" spans="1:5" x14ac:dyDescent="0.25">
      <c r="D12" s="3"/>
      <c r="E12" s="7"/>
    </row>
    <row r="13" spans="1:5" x14ac:dyDescent="0.25">
      <c r="D13" s="3"/>
    </row>
    <row r="14" spans="1:5" x14ac:dyDescent="0.25">
      <c r="D14" s="3"/>
      <c r="E14" s="7"/>
    </row>
    <row r="15" spans="1:5" x14ac:dyDescent="0.25">
      <c r="D15" s="3"/>
    </row>
    <row r="16" spans="1:5" x14ac:dyDescent="0.25">
      <c r="D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8" sqref="D8"/>
    </sheetView>
  </sheetViews>
  <sheetFormatPr defaultRowHeight="15" x14ac:dyDescent="0.25"/>
  <cols>
    <col min="1" max="1" width="4.28515625" bestFit="1" customWidth="1"/>
    <col min="2" max="2" width="8" bestFit="1" customWidth="1"/>
    <col min="3" max="3" width="10.5703125" bestFit="1" customWidth="1"/>
    <col min="5" max="5" width="15.85546875" style="4" bestFit="1" customWidth="1"/>
    <col min="6" max="6" width="11.140625" bestFit="1" customWidth="1"/>
    <col min="7" max="7" width="16.5703125" bestFit="1" customWidth="1"/>
    <col min="8" max="8" width="11.85546875" bestFit="1" customWidth="1"/>
    <col min="9" max="9" width="14.42578125" bestFit="1" customWidth="1"/>
  </cols>
  <sheetData>
    <row r="1" spans="1:5" x14ac:dyDescent="0.25">
      <c r="A1" s="1" t="s">
        <v>1</v>
      </c>
      <c r="B1" s="1" t="s">
        <v>32</v>
      </c>
      <c r="C1" s="1" t="s">
        <v>0</v>
      </c>
    </row>
    <row r="2" spans="1:5" x14ac:dyDescent="0.25">
      <c r="A2">
        <v>1</v>
      </c>
      <c r="B2" s="1" t="s">
        <v>14</v>
      </c>
      <c r="C2" s="1" t="s">
        <v>144</v>
      </c>
    </row>
    <row r="3" spans="1:5" x14ac:dyDescent="0.25">
      <c r="A3">
        <v>2</v>
      </c>
      <c r="B3" s="1" t="s">
        <v>15</v>
      </c>
      <c r="C3" s="1" t="s">
        <v>144</v>
      </c>
    </row>
    <row r="4" spans="1:5" x14ac:dyDescent="0.25">
      <c r="A4">
        <v>3</v>
      </c>
      <c r="B4" s="1" t="s">
        <v>16</v>
      </c>
      <c r="C4" s="1" t="s">
        <v>144</v>
      </c>
    </row>
    <row r="5" spans="1:5" x14ac:dyDescent="0.25">
      <c r="A5">
        <v>4</v>
      </c>
      <c r="B5" s="1" t="s">
        <v>17</v>
      </c>
      <c r="C5" s="1" t="s">
        <v>144</v>
      </c>
      <c r="D5" s="3"/>
    </row>
    <row r="6" spans="1:5" x14ac:dyDescent="0.25">
      <c r="A6">
        <v>5</v>
      </c>
      <c r="B6" s="1" t="s">
        <v>18</v>
      </c>
      <c r="C6" s="1" t="s">
        <v>144</v>
      </c>
      <c r="D6" s="3"/>
    </row>
    <row r="7" spans="1:5" x14ac:dyDescent="0.25">
      <c r="D7" s="5"/>
    </row>
    <row r="8" spans="1:5" x14ac:dyDescent="0.25">
      <c r="D8" s="1"/>
    </row>
    <row r="9" spans="1:5" x14ac:dyDescent="0.25">
      <c r="D9" s="1"/>
      <c r="E9" s="7"/>
    </row>
    <row r="10" spans="1:5" x14ac:dyDescent="0.25">
      <c r="D10" s="3"/>
    </row>
    <row r="11" spans="1:5" x14ac:dyDescent="0.25">
      <c r="D11" s="6"/>
      <c r="E11" s="7"/>
    </row>
    <row r="12" spans="1:5" x14ac:dyDescent="0.25">
      <c r="D12" s="3"/>
      <c r="E12" s="7"/>
    </row>
    <row r="13" spans="1:5" x14ac:dyDescent="0.25">
      <c r="D13" s="3"/>
    </row>
    <row r="14" spans="1:5" x14ac:dyDescent="0.25">
      <c r="D14" s="3"/>
      <c r="E14" s="7"/>
    </row>
    <row r="15" spans="1:5" x14ac:dyDescent="0.25">
      <c r="D15" s="3"/>
    </row>
    <row r="16" spans="1:5" x14ac:dyDescent="0.25">
      <c r="D1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defaultRowHeight="15" x14ac:dyDescent="0.25"/>
  <cols>
    <col min="3" max="3" width="11.5703125" bestFit="1" customWidth="1"/>
  </cols>
  <sheetData>
    <row r="1" spans="1:3" x14ac:dyDescent="0.25">
      <c r="A1" s="1" t="s">
        <v>1</v>
      </c>
      <c r="B1" s="1" t="s">
        <v>32</v>
      </c>
      <c r="C1" s="1" t="s">
        <v>0</v>
      </c>
    </row>
    <row r="2" spans="1:3" x14ac:dyDescent="0.25">
      <c r="A2" s="22">
        <v>1</v>
      </c>
      <c r="B2" s="24" t="s">
        <v>19</v>
      </c>
      <c r="C2" s="24" t="s">
        <v>144</v>
      </c>
    </row>
    <row r="3" spans="1:3" x14ac:dyDescent="0.25">
      <c r="A3" s="22">
        <v>2</v>
      </c>
      <c r="B3" s="24" t="s">
        <v>20</v>
      </c>
      <c r="C3" s="24" t="s">
        <v>144</v>
      </c>
    </row>
    <row r="4" spans="1:3" x14ac:dyDescent="0.25">
      <c r="A4" s="22">
        <v>3</v>
      </c>
      <c r="B4" s="24" t="s">
        <v>21</v>
      </c>
      <c r="C4" s="24" t="s">
        <v>144</v>
      </c>
    </row>
    <row r="5" spans="1:3" x14ac:dyDescent="0.25">
      <c r="A5" s="22">
        <v>4</v>
      </c>
      <c r="B5" s="24" t="s">
        <v>12</v>
      </c>
      <c r="C5" s="24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9" sqref="F19"/>
    </sheetView>
  </sheetViews>
  <sheetFormatPr defaultRowHeight="15" x14ac:dyDescent="0.25"/>
  <cols>
    <col min="3" max="3" width="10.5703125" bestFit="1" customWidth="1"/>
  </cols>
  <sheetData>
    <row r="1" spans="1:3" x14ac:dyDescent="0.25">
      <c r="A1" s="1" t="s">
        <v>1</v>
      </c>
      <c r="B1" s="1" t="s">
        <v>32</v>
      </c>
      <c r="C1" s="1" t="s">
        <v>0</v>
      </c>
    </row>
    <row r="2" spans="1:3" x14ac:dyDescent="0.25">
      <c r="A2">
        <v>1</v>
      </c>
      <c r="B2" s="1" t="s">
        <v>85</v>
      </c>
      <c r="C2" s="1" t="s">
        <v>144</v>
      </c>
    </row>
    <row r="3" spans="1:3" x14ac:dyDescent="0.25">
      <c r="A3">
        <v>2</v>
      </c>
      <c r="B3" s="1" t="s">
        <v>86</v>
      </c>
      <c r="C3" s="1" t="s">
        <v>144</v>
      </c>
    </row>
    <row r="4" spans="1:3" x14ac:dyDescent="0.25">
      <c r="A4">
        <v>3</v>
      </c>
      <c r="B4" s="1" t="s">
        <v>87</v>
      </c>
      <c r="C4" s="1" t="s">
        <v>144</v>
      </c>
    </row>
    <row r="5" spans="1:3" x14ac:dyDescent="0.25">
      <c r="A5">
        <v>4</v>
      </c>
      <c r="B5" s="1" t="s">
        <v>88</v>
      </c>
      <c r="C5" s="1" t="s">
        <v>144</v>
      </c>
    </row>
    <row r="6" spans="1:3" x14ac:dyDescent="0.25">
      <c r="A6">
        <v>5</v>
      </c>
      <c r="B6" s="1" t="s">
        <v>89</v>
      </c>
      <c r="C6" s="1" t="s">
        <v>144</v>
      </c>
    </row>
    <row r="7" spans="1:3" x14ac:dyDescent="0.25">
      <c r="A7">
        <v>6</v>
      </c>
      <c r="B7" s="1" t="s">
        <v>90</v>
      </c>
      <c r="C7" s="1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7" sqref="H17"/>
    </sheetView>
  </sheetViews>
  <sheetFormatPr defaultRowHeight="15" x14ac:dyDescent="0.25"/>
  <cols>
    <col min="3" max="3" width="10.5703125" bestFit="1" customWidth="1"/>
  </cols>
  <sheetData>
    <row r="1" spans="1:3" x14ac:dyDescent="0.25">
      <c r="A1" s="1" t="s">
        <v>1</v>
      </c>
      <c r="B1" s="1" t="s">
        <v>32</v>
      </c>
      <c r="C1" s="1" t="s">
        <v>0</v>
      </c>
    </row>
    <row r="2" spans="1:3" x14ac:dyDescent="0.25">
      <c r="A2" s="22">
        <v>1</v>
      </c>
      <c r="B2" s="24" t="s">
        <v>11</v>
      </c>
      <c r="C2" s="24" t="s">
        <v>144</v>
      </c>
    </row>
    <row r="3" spans="1:3" x14ac:dyDescent="0.25">
      <c r="A3" s="22">
        <v>2</v>
      </c>
      <c r="B3" s="24" t="s">
        <v>23</v>
      </c>
      <c r="C3" s="24" t="s">
        <v>144</v>
      </c>
    </row>
    <row r="4" spans="1:3" x14ac:dyDescent="0.25">
      <c r="A4" s="22">
        <v>3</v>
      </c>
      <c r="B4" s="24" t="s">
        <v>25</v>
      </c>
      <c r="C4" s="24" t="s">
        <v>144</v>
      </c>
    </row>
    <row r="5" spans="1:3" x14ac:dyDescent="0.25">
      <c r="A5" s="22">
        <v>4</v>
      </c>
      <c r="B5" s="25" t="s">
        <v>62</v>
      </c>
      <c r="C5" s="24" t="s">
        <v>144</v>
      </c>
    </row>
    <row r="6" spans="1:3" x14ac:dyDescent="0.25">
      <c r="A6" s="22">
        <v>5</v>
      </c>
      <c r="B6" s="23" t="s">
        <v>72</v>
      </c>
      <c r="C6" s="24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2" sqref="D12"/>
    </sheetView>
  </sheetViews>
  <sheetFormatPr defaultRowHeight="15" x14ac:dyDescent="0.25"/>
  <cols>
    <col min="3" max="3" width="10.5703125" bestFit="1" customWidth="1"/>
  </cols>
  <sheetData>
    <row r="1" spans="1:3" x14ac:dyDescent="0.25">
      <c r="A1" s="1" t="s">
        <v>1</v>
      </c>
      <c r="B1" s="1" t="s">
        <v>32</v>
      </c>
      <c r="C1" s="1" t="s">
        <v>0</v>
      </c>
    </row>
    <row r="2" spans="1:3" x14ac:dyDescent="0.25">
      <c r="A2" s="22">
        <v>1</v>
      </c>
      <c r="B2" s="23" t="s">
        <v>71</v>
      </c>
      <c r="C2" s="24" t="s">
        <v>144</v>
      </c>
    </row>
    <row r="3" spans="1:3" x14ac:dyDescent="0.25">
      <c r="A3" s="22">
        <v>2</v>
      </c>
      <c r="B3" s="23" t="s">
        <v>76</v>
      </c>
      <c r="C3" s="24" t="s">
        <v>144</v>
      </c>
    </row>
    <row r="4" spans="1:3" x14ac:dyDescent="0.25">
      <c r="A4" s="22">
        <v>3</v>
      </c>
      <c r="B4" s="23" t="s">
        <v>77</v>
      </c>
      <c r="C4" s="24" t="s">
        <v>144</v>
      </c>
    </row>
    <row r="5" spans="1:3" x14ac:dyDescent="0.25">
      <c r="A5" s="22">
        <v>4</v>
      </c>
      <c r="B5" s="23" t="s">
        <v>78</v>
      </c>
      <c r="C5" s="24" t="s">
        <v>144</v>
      </c>
    </row>
    <row r="6" spans="1:3" x14ac:dyDescent="0.25">
      <c r="A6" s="22">
        <v>5</v>
      </c>
      <c r="B6" s="23" t="s">
        <v>79</v>
      </c>
      <c r="C6" s="24" t="s">
        <v>144</v>
      </c>
    </row>
    <row r="7" spans="1:3" x14ac:dyDescent="0.25">
      <c r="A7" s="22">
        <v>6</v>
      </c>
      <c r="B7" s="24" t="s">
        <v>80</v>
      </c>
      <c r="C7" s="24" t="s">
        <v>144</v>
      </c>
    </row>
    <row r="8" spans="1:3" x14ac:dyDescent="0.25">
      <c r="A8" s="22">
        <v>7</v>
      </c>
      <c r="B8" s="23" t="s">
        <v>75</v>
      </c>
      <c r="C8" s="24" t="s">
        <v>144</v>
      </c>
    </row>
    <row r="9" spans="1:3" x14ac:dyDescent="0.25">
      <c r="A9" s="22">
        <v>8</v>
      </c>
      <c r="B9" s="23" t="s">
        <v>74</v>
      </c>
      <c r="C9" s="24" t="s">
        <v>144</v>
      </c>
    </row>
    <row r="10" spans="1:3" x14ac:dyDescent="0.25">
      <c r="A10" s="22">
        <v>9</v>
      </c>
      <c r="B10" s="23" t="s">
        <v>73</v>
      </c>
      <c r="C10" s="24" t="s">
        <v>144</v>
      </c>
    </row>
    <row r="11" spans="1:3" x14ac:dyDescent="0.25">
      <c r="A11" s="22">
        <v>10</v>
      </c>
      <c r="B11" s="23" t="s">
        <v>89</v>
      </c>
      <c r="C11" s="24" t="s">
        <v>144</v>
      </c>
    </row>
    <row r="12" spans="1:3" x14ac:dyDescent="0.25">
      <c r="A12" s="22">
        <v>11</v>
      </c>
      <c r="B12" s="23" t="s">
        <v>91</v>
      </c>
      <c r="C12" s="24" t="s">
        <v>144</v>
      </c>
    </row>
    <row r="13" spans="1:3" x14ac:dyDescent="0.25">
      <c r="A13" s="22">
        <v>12</v>
      </c>
      <c r="B13" s="23" t="s">
        <v>92</v>
      </c>
      <c r="C13" s="24" t="s">
        <v>144</v>
      </c>
    </row>
    <row r="14" spans="1:3" x14ac:dyDescent="0.25">
      <c r="A14" s="22">
        <v>13</v>
      </c>
      <c r="B14" s="23" t="s">
        <v>93</v>
      </c>
      <c r="C14" s="24" t="s">
        <v>144</v>
      </c>
    </row>
    <row r="15" spans="1:3" x14ac:dyDescent="0.25">
      <c r="A15" s="22">
        <v>14</v>
      </c>
      <c r="B15" s="23" t="s">
        <v>72</v>
      </c>
      <c r="C15" s="24" t="s"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GFRP Join Wiz</vt:lpstr>
      <vt:lpstr>GFRP Report</vt:lpstr>
      <vt:lpstr>LifeEvents</vt:lpstr>
      <vt:lpstr>Temp</vt:lpstr>
      <vt:lpstr>Servicing</vt:lpstr>
      <vt:lpstr>GFRP 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2015-04-25T07:42:11Z</dcterms:modified>
</cp:coreProperties>
</file>