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05" windowWidth="14220" windowHeight="6420" tabRatio="969"/>
  </bookViews>
  <sheets>
    <sheet name="Index" sheetId="6" r:id="rId1"/>
    <sheet name="Holidays 1" sheetId="13" r:id="rId2"/>
    <sheet name="Holidays 2" sheetId="14" r:id="rId3"/>
    <sheet name="Holidays 3" sheetId="15" r:id="rId4"/>
    <sheet name="Holidays 4" sheetId="16" r:id="rId5"/>
    <sheet name="Rollover 1" sheetId="17" r:id="rId6"/>
    <sheet name="Rollover 2" sheetId="18" r:id="rId7"/>
    <sheet name="Rollover 3" sheetId="19" r:id="rId8"/>
    <sheet name="Rollover 4" sheetId="20" r:id="rId9"/>
    <sheet name="UW 1 &amp; 5" sheetId="21" r:id="rId10"/>
    <sheet name="UW 2 &amp; 6" sheetId="24" r:id="rId11"/>
    <sheet name="UW 3 &amp; 8" sheetId="22" r:id="rId12"/>
    <sheet name="UW 4 &amp; 7" sheetId="23" r:id="rId13"/>
    <sheet name="Exp 1" sheetId="25" r:id="rId14"/>
    <sheet name="Exp 2" sheetId="26" r:id="rId15"/>
    <sheet name="Exp 3" sheetId="27" r:id="rId16"/>
    <sheet name="Exp 4" sheetId="28" r:id="rId17"/>
    <sheet name="Exp 5" sheetId="29" r:id="rId18"/>
    <sheet name="CV" sheetId="34" r:id="rId19"/>
    <sheet name="DE" sheetId="35" r:id="rId20"/>
    <sheet name="OB" sheetId="36" r:id="rId21"/>
    <sheet name="Enrolment" sheetId="48" r:id="rId22"/>
    <sheet name="Monthly payroll" sheetId="30" r:id="rId23"/>
    <sheet name="Weekly" sheetId="31" r:id="rId24"/>
    <sheet name="Four weekly" sheetId="32" r:id="rId25"/>
    <sheet name="RV" sheetId="37" r:id="rId26"/>
    <sheet name="LC" sheetId="38" r:id="rId27"/>
    <sheet name="Change in OB benefit" sheetId="39" r:id="rId28"/>
    <sheet name="Call Topics" sheetId="40" r:id="rId29"/>
    <sheet name="Call Topics Report" sheetId="41" r:id="rId30"/>
    <sheet name="App from dropdown values" sheetId="42" r:id="rId31"/>
    <sheet name="EE login &amp; Security1&amp;2" sheetId="43" r:id="rId32"/>
    <sheet name="PYS" sheetId="44" r:id="rId33"/>
    <sheet name="HR Importer" sheetId="45" r:id="rId34"/>
    <sheet name="Benefit Import" sheetId="46" r:id="rId35"/>
    <sheet name="Pension 1" sheetId="8" r:id="rId36"/>
    <sheet name="Pension 2" sheetId="9" r:id="rId37"/>
    <sheet name="Pension 3" sheetId="10" r:id="rId38"/>
    <sheet name="Pension 4" sheetId="11" r:id="rId39"/>
    <sheet name="Pension 5" sheetId="12" r:id="rId40"/>
    <sheet name="Leaver" sheetId="47" r:id="rId41"/>
  </sheets>
  <calcPr calcId="145621"/>
  <oleSize ref="A31:I50"/>
</workbook>
</file>

<file path=xl/sharedStrings.xml><?xml version="1.0" encoding="utf-8"?>
<sst xmlns="http://schemas.openxmlformats.org/spreadsheetml/2006/main" count="9909" uniqueCount="794">
  <si>
    <t>Action</t>
  </si>
  <si>
    <t>Input1</t>
  </si>
  <si>
    <t>Input2</t>
  </si>
  <si>
    <t>Status</t>
  </si>
  <si>
    <t>Login to URL</t>
  </si>
  <si>
    <t>https://test5vm.vebnet.com/ReFlexWeb/OFFSHORE1.9raVFbYE/public/page/login</t>
  </si>
  <si>
    <t>Input</t>
  </si>
  <si>
    <t>Username</t>
  </si>
  <si>
    <t>superuser</t>
  </si>
  <si>
    <t>Password</t>
  </si>
  <si>
    <t>muppet</t>
  </si>
  <si>
    <t>Click on Button</t>
  </si>
  <si>
    <t>Login</t>
  </si>
  <si>
    <t>Navigate to</t>
  </si>
  <si>
    <t>Setup &gt;Programme</t>
  </si>
  <si>
    <t>Programme name</t>
  </si>
  <si>
    <t>Programme vebnet</t>
  </si>
  <si>
    <t>Description</t>
  </si>
  <si>
    <t>Save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</si>
  <si>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</si>
  <si>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</si>
  <si>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</si>
  <si>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</si>
  <si>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</si>
  <si>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</si>
  <si>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</si>
  <si>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</si>
  <si>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>C5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</si>
  <si>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</si>
  <si>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</si>
  <si>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</si>
  <si>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</si>
  <si>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</si>
  <si>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</si>
  <si>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</si>
  <si>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</si>
  <si>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</si>
  <si>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Select value from dropdown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</si>
  <si>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</si>
  <si>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</si>
  <si>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</si>
  <si>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</si>
  <si>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</si>
  <si>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</si>
  <si>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</si>
  <si>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</si>
  <si>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</si>
  <si>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</si>
  <si>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</si>
  <si>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</si>
  <si>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</si>
  <si>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</si>
  <si>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</si>
  <si>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</si>
  <si>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</si>
  <si>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</si>
  <si>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</si>
  <si>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Setup &gt;Benefit</t>
  </si>
  <si>
    <t>Benefit name</t>
  </si>
  <si>
    <t>Childcare voucher 1</t>
  </si>
  <si>
    <t>Benefit Display name</t>
  </si>
  <si>
    <t>End date</t>
  </si>
  <si>
    <t>Benefit Type</t>
  </si>
  <si>
    <t>Voucher</t>
  </si>
  <si>
    <t>Benefit sub type</t>
  </si>
  <si>
    <t>Childcare vouchers</t>
  </si>
  <si>
    <t>Benefit saved</t>
  </si>
  <si>
    <t>Expand Panel</t>
  </si>
  <si>
    <t>Voucher Configuration</t>
  </si>
  <si>
    <t>Edit Panel</t>
  </si>
  <si>
    <t>Provider</t>
  </si>
  <si>
    <t>Vebnet</t>
  </si>
  <si>
    <t>Voucher Pricing</t>
  </si>
  <si>
    <t>Childcare voucher pricing table</t>
  </si>
  <si>
    <t>Go to Matrix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</si>
  <si>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</si>
  <si>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</si>
  <si>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</si>
  <si>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Decision table saved</t>
  </si>
  <si>
    <t>Close</t>
  </si>
  <si>
    <t>Select and Move Option to Listbox</t>
  </si>
  <si>
    <t>Benefit Unlocking</t>
  </si>
  <si>
    <t>Benefit</t>
  </si>
  <si>
    <t>Life Event</t>
  </si>
  <si>
    <t>All</t>
  </si>
  <si>
    <t>Configuration saved</t>
  </si>
  <si>
    <t>Direct entry</t>
  </si>
  <si>
    <t>Direct Entry Configuration</t>
  </si>
  <si>
    <t>Direct Entry Options</t>
  </si>
  <si>
    <t>Option</t>
  </si>
  <si>
    <t>Option 1</t>
  </si>
  <si>
    <t>Display Name</t>
  </si>
  <si>
    <t>Increment</t>
  </si>
  <si>
    <t>Benefit Mappings</t>
  </si>
  <si>
    <t>Edit panel</t>
  </si>
  <si>
    <t>Option Based 1</t>
  </si>
  <si>
    <t>Option based</t>
  </si>
  <si>
    <t>Single option set</t>
  </si>
  <si>
    <t>Configuration</t>
  </si>
  <si>
    <t>Employee pricing date rule</t>
  </si>
  <si>
    <t>Adjustment effective date</t>
  </si>
  <si>
    <t>Option Set</t>
  </si>
  <si>
    <t>No cover</t>
  </si>
  <si>
    <t>Select checkbox</t>
  </si>
  <si>
    <t>Option 2</t>
  </si>
  <si>
    <t>Pricing</t>
  </si>
  <si>
    <t>Price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</si>
  <si>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</si>
  <si>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</si>
  <si>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</si>
  <si>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</si>
  <si>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</si>
  <si>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</si>
  <si>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Retail voucher 1</t>
  </si>
  <si>
    <t>Retail vouchers</t>
  </si>
  <si>
    <t>Retail voucher pricing table</t>
  </si>
  <si>
    <t>Direct entry 1</t>
  </si>
  <si>
    <t>Admin &gt;Add joiner</t>
  </si>
  <si>
    <t>First name</t>
  </si>
  <si>
    <t>Fn</t>
  </si>
  <si>
    <t>Surname</t>
  </si>
  <si>
    <t>Sn</t>
  </si>
  <si>
    <t>Date of birth</t>
  </si>
  <si>
    <t>Address 1</t>
  </si>
  <si>
    <t>add</t>
  </si>
  <si>
    <t>Staff number</t>
  </si>
  <si>
    <t>Organisation field 11</t>
  </si>
  <si>
    <t>Organisation field 12</t>
  </si>
  <si>
    <t>Pension1 Opted Out</t>
  </si>
  <si>
    <t>N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</si>
  <si>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</si>
  <si>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</si>
  <si>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</si>
  <si>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</si>
  <si>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</si>
  <si>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</si>
  <si>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</si>
  <si>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India@1234</t>
  </si>
  <si>
    <t>Click on button</t>
  </si>
  <si>
    <t>Joiner successfully added</t>
  </si>
  <si>
    <t>Joiner1</t>
  </si>
  <si>
    <t>Payroll 2015</t>
  </si>
  <si>
    <t>Admin &gt;Manage Employee</t>
  </si>
  <si>
    <t>Search</t>
  </si>
  <si>
    <t>Action to perform</t>
  </si>
  <si>
    <t>View forms</t>
  </si>
  <si>
    <t>Go</t>
  </si>
  <si>
    <t>View</t>
  </si>
  <si>
    <t>Change</t>
  </si>
  <si>
    <t>Table(4,2,2)</t>
  </si>
  <si>
    <t>Join</t>
  </si>
  <si>
    <t>Submit</t>
  </si>
  <si>
    <t>Submit successful</t>
  </si>
  <si>
    <t xml:space="preserve">Click enrolment form benefit button </t>
  </si>
  <si>
    <t>Select radio button</t>
  </si>
  <si>
    <t>Verify dropdown values</t>
  </si>
  <si>
    <t>Raise adjustment,Unsubmit,Reopen</t>
  </si>
  <si>
    <t>Partner covered</t>
  </si>
  <si>
    <t>Partner pricing date rule</t>
  </si>
  <si>
    <t>Children covered</t>
  </si>
  <si>
    <t>Children pricing date rule</t>
  </si>
  <si>
    <t>Student covered</t>
  </si>
  <si>
    <t>Student pricing date rule</t>
  </si>
  <si>
    <t>Employee</t>
  </si>
  <si>
    <t>Partner</t>
  </si>
  <si>
    <t>Children</t>
  </si>
  <si>
    <t>Student</t>
  </si>
  <si>
    <t>Setup &gt;Change system date</t>
  </si>
  <si>
    <t>Adjusted date</t>
  </si>
  <si>
    <t>Verify element</t>
  </si>
  <si>
    <t>Relationship</t>
  </si>
  <si>
    <t>RADIO_BUTTON</t>
  </si>
  <si>
    <t>Female</t>
  </si>
  <si>
    <t>New password</t>
  </si>
  <si>
    <t>Tcs#5tata</t>
  </si>
  <si>
    <t>Confirm password</t>
  </si>
  <si>
    <t>Next</t>
  </si>
  <si>
    <t>First memorable question</t>
  </si>
  <si>
    <t>test1</t>
  </si>
  <si>
    <t>Second memorable question</t>
  </si>
  <si>
    <t>Third memorable question</t>
  </si>
  <si>
    <t>Fourth memorable question</t>
  </si>
  <si>
    <t>test2</t>
  </si>
  <si>
    <t>test3</t>
  </si>
  <si>
    <t>test6</t>
  </si>
  <si>
    <t>Finish</t>
  </si>
  <si>
    <t>Setup &gt; Company Settings</t>
  </si>
  <si>
    <t>Edit</t>
  </si>
  <si>
    <t>Enable call capture capability</t>
  </si>
  <si>
    <t>Setup &gt;Call Topic</t>
  </si>
  <si>
    <t>Action to Perform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</si>
  <si>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</si>
  <si>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</si>
  <si>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</si>
  <si>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</si>
  <si>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</si>
  <si>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</si>
  <si>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</si>
  <si>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</si>
  <si>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</si>
  <si>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&gt;Callback</t>
  </si>
  <si>
    <t>No follow up call details found</t>
  </si>
  <si>
    <t>End</t>
  </si>
  <si>
    <t>Topic 1</t>
  </si>
  <si>
    <t>Topic 2</t>
  </si>
  <si>
    <t>Topic 3</t>
  </si>
  <si>
    <t>Admin &gt;HR Reports</t>
  </si>
  <si>
    <t>Reports</t>
  </si>
  <si>
    <t>Call topics summary</t>
  </si>
  <si>
    <t>Weekly payroll</t>
  </si>
  <si>
    <t>Weekly</t>
  </si>
  <si>
    <t>Four weekly payroll</t>
  </si>
  <si>
    <t>Four weekly</t>
  </si>
  <si>
    <t>Admin &gt;Previous selections</t>
  </si>
  <si>
    <t>Benefit type</t>
  </si>
  <si>
    <t xml:space="preserve">Input </t>
  </si>
  <si>
    <t>Previous selections file</t>
  </si>
  <si>
    <t>Upload</t>
  </si>
  <si>
    <t>Click on link</t>
  </si>
  <si>
    <t>Bulk Processing</t>
  </si>
  <si>
    <t>Refresh</t>
  </si>
  <si>
    <t>Validate</t>
  </si>
  <si>
    <t>Verify table text</t>
  </si>
  <si>
    <t>(1,2,4)</t>
  </si>
  <si>
    <t>Apply</t>
  </si>
  <si>
    <t>(1,2,5)</t>
  </si>
  <si>
    <t>Admin &gt;Importer</t>
  </si>
  <si>
    <t>Select Value from Dropdown</t>
  </si>
  <si>
    <t>Importer type*</t>
  </si>
  <si>
    <t>Configuration*</t>
  </si>
  <si>
    <t>File*</t>
  </si>
  <si>
    <t>Admin &gt;Log files</t>
  </si>
  <si>
    <t>Job status</t>
  </si>
  <si>
    <t>Complete</t>
  </si>
  <si>
    <t>Job type</t>
  </si>
  <si>
    <t>Import job</t>
  </si>
  <si>
    <t>(1,2,3)</t>
  </si>
  <si>
    <t>Admin &gt;Previous Selections</t>
  </si>
  <si>
    <t>Programme</t>
  </si>
  <si>
    <t>Period</t>
  </si>
  <si>
    <t>Benefit import</t>
  </si>
  <si>
    <t>Adjustment event</t>
  </si>
  <si>
    <t>Joiner (Default)</t>
  </si>
  <si>
    <t>Holiday_1</t>
  </si>
  <si>
    <t>Benefit display name</t>
  </si>
  <si>
    <t>Holiday</t>
  </si>
  <si>
    <t>benefit sub type</t>
  </si>
  <si>
    <t>Standard days</t>
  </si>
  <si>
    <t>Holiday Entitlement</t>
  </si>
  <si>
    <t>Entitlement calculation</t>
  </si>
  <si>
    <t>Entitlement will be calculated using the default system formula</t>
  </si>
  <si>
    <t>Standard entitlement</t>
  </si>
  <si>
    <t>Standard total days</t>
  </si>
  <si>
    <t>Round Entitlement</t>
  </si>
  <si>
    <t>To nearest buy increment</t>
  </si>
  <si>
    <t>Holiday Buy/Sell Limits</t>
  </si>
  <si>
    <t>Buy/sell limits calculation</t>
  </si>
  <si>
    <t>Buy/sell limits will be calculated using the default system formula</t>
  </si>
  <si>
    <t>Maximum buy</t>
  </si>
  <si>
    <t>Maximum sell</t>
  </si>
  <si>
    <t>Buy increment</t>
  </si>
  <si>
    <t>Sell increment</t>
  </si>
  <si>
    <t>Holiday floor</t>
  </si>
  <si>
    <t>Holiday ceiling</t>
  </si>
  <si>
    <t>Max buy/holiday ceiling rounded</t>
  </si>
  <si>
    <t>Max sell/holiday floor rounded</t>
  </si>
  <si>
    <t>To nearest sell increment</t>
  </si>
  <si>
    <t>Holiday Pricing</t>
  </si>
  <si>
    <t>Salary rule</t>
  </si>
  <si>
    <t>Actual salary at adjustment effective date</t>
  </si>
  <si>
    <t>Rounding rule for costs</t>
  </si>
  <si>
    <t>Round half up to 2 decimal places</t>
  </si>
  <si>
    <t>Buy/Sell limits calculation</t>
  </si>
  <si>
    <t>Buy/Sell limits will be calculated using the default system formula</t>
  </si>
  <si>
    <t xml:space="preserve">Maximum buy </t>
  </si>
  <si>
    <t xml:space="preserve">Holiday floor </t>
  </si>
  <si>
    <t>Holiday_2</t>
  </si>
  <si>
    <t>Holiday_3</t>
  </si>
  <si>
    <t>Standard hours</t>
  </si>
  <si>
    <t>Standard total hours</t>
  </si>
  <si>
    <t>Holiday_4</t>
  </si>
  <si>
    <t>Life Event Rules</t>
  </si>
  <si>
    <t>Rule 4</t>
  </si>
  <si>
    <t>Enrolment</t>
  </si>
  <si>
    <t>Selected</t>
  </si>
  <si>
    <t>Joiner</t>
  </si>
  <si>
    <t>Recalculate entitlement</t>
  </si>
  <si>
    <t>Pro-rate entitlement and aggregate based on life event effective date</t>
  </si>
  <si>
    <t>Recalculate buy/sell limits</t>
  </si>
  <si>
    <t>Pro-rate buy/sell limits based on life event effective date</t>
  </si>
  <si>
    <t>Payment rule</t>
  </si>
  <si>
    <t xml:space="preserve">Click on button </t>
  </si>
  <si>
    <t>Rule 1</t>
  </si>
  <si>
    <t>Rule 2</t>
  </si>
  <si>
    <t>Rule 3</t>
  </si>
  <si>
    <t>Click enrolment form benefit button</t>
  </si>
  <si>
    <t>Days</t>
  </si>
  <si>
    <t>Hours</t>
  </si>
  <si>
    <t>Setup &gt;Rollover</t>
  </si>
  <si>
    <t>Period 2016</t>
  </si>
  <si>
    <t>Benefits</t>
  </si>
  <si>
    <t>Extend</t>
  </si>
  <si>
    <t>Copy</t>
  </si>
  <si>
    <t>Ignore</t>
  </si>
  <si>
    <t>Payrolls</t>
  </si>
  <si>
    <t>New Calendar name</t>
  </si>
  <si>
    <t>Cal 2016</t>
  </si>
  <si>
    <t>Rollover</t>
  </si>
  <si>
    <t>Ok</t>
  </si>
  <si>
    <t>The rollover process has been scheduled as a background job</t>
  </si>
  <si>
    <t>Rollover job</t>
  </si>
  <si>
    <t>Verify input field</t>
  </si>
  <si>
    <t>Holiday_ 2_copy</t>
  </si>
  <si>
    <t>Holiday _3_copy</t>
  </si>
  <si>
    <t>Period 2017</t>
  </si>
  <si>
    <t>Cal 2017</t>
  </si>
  <si>
    <t>Holiday_1_copy</t>
  </si>
  <si>
    <t>Holiday_2_copy 1</t>
  </si>
  <si>
    <t>Period 2018</t>
  </si>
  <si>
    <t>Cal 2018</t>
  </si>
  <si>
    <t>Period 2019</t>
  </si>
  <si>
    <t>Cal 2019</t>
  </si>
  <si>
    <t>Setup &gt;Reference Data</t>
  </si>
  <si>
    <t>Data field</t>
  </si>
  <si>
    <t>Store display value as content</t>
  </si>
  <si>
    <t>Data elements</t>
  </si>
  <si>
    <t>Display value</t>
  </si>
  <si>
    <t>Pension1 Opted In</t>
  </si>
  <si>
    <t>Pension1 AVC Opted Out</t>
  </si>
  <si>
    <t>Pension1 AVC Opted In</t>
  </si>
  <si>
    <t>C</t>
  </si>
  <si>
    <t>CS</t>
  </si>
  <si>
    <t>Pension 1</t>
  </si>
  <si>
    <t>Pension</t>
  </si>
  <si>
    <t>Direct entry pension</t>
  </si>
  <si>
    <t>Pension Details</t>
  </si>
  <si>
    <t>Non-salary sacrifice contribution formula type*</t>
  </si>
  <si>
    <t>Single</t>
  </si>
  <si>
    <t>Salary sacrifice contribution formula type*</t>
  </si>
  <si>
    <t>Employee contribution salary rule</t>
  </si>
  <si>
    <t>Employer contribution salary rule*</t>
  </si>
  <si>
    <t>Entitlement salary rule</t>
  </si>
  <si>
    <t>Update rounding rules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</si>
  <si>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</si>
  <si>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</si>
  <si>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</si>
  <si>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</si>
  <si>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</si>
  <si>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</si>
  <si>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</si>
  <si>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</si>
  <si>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</si>
  <si>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</si>
  <si>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</si>
  <si>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</si>
  <si>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</si>
  <si>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Make a member</t>
  </si>
  <si>
    <t>Default join pension</t>
  </si>
  <si>
    <t>Everyone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</si>
  <si>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</si>
  <si>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</si>
  <si>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</si>
  <si>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</si>
  <si>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</si>
  <si>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</si>
  <si>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</si>
  <si>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</si>
  <si>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</si>
  <si>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</si>
  <si>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</si>
  <si>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</si>
  <si>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</si>
  <si>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</si>
  <si>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</si>
  <si>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</si>
  <si>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</si>
  <si>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</si>
  <si>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</si>
  <si>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</si>
  <si>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</si>
  <si>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</si>
  <si>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</si>
  <si>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</si>
  <si>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1Pension1 Opted out</t>
  </si>
  <si>
    <t>Actual salary</t>
  </si>
  <si>
    <t>Non-salary sacrifice</t>
  </si>
  <si>
    <t xml:space="preserve">Employee contribution (%) </t>
  </si>
  <si>
    <t>Calculate</t>
  </si>
  <si>
    <t xml:space="preserve">Employer contribution (%) </t>
  </si>
  <si>
    <t xml:space="preserve">Employer matching (%) </t>
  </si>
  <si>
    <t xml:space="preserve">Employer uplift (%) </t>
  </si>
  <si>
    <t xml:space="preserve">Employer modifier (%) </t>
  </si>
  <si>
    <t xml:space="preserve">Total contribution (%) </t>
  </si>
  <si>
    <t>Employee contribution</t>
  </si>
  <si>
    <t>Employer contribution</t>
  </si>
  <si>
    <t xml:space="preserve">Employer matching </t>
  </si>
  <si>
    <t xml:space="preserve">Employer uplift </t>
  </si>
  <si>
    <t>Employer modifier</t>
  </si>
  <si>
    <t>Total contribution</t>
  </si>
  <si>
    <t>Salary sacrifice</t>
  </si>
  <si>
    <t>Non-Salary sacrifice</t>
  </si>
  <si>
    <t>Pensions</t>
  </si>
  <si>
    <t>Option Based UW1</t>
  </si>
  <si>
    <t>Enable underwriting</t>
  </si>
  <si>
    <t>Cover value</t>
  </si>
  <si>
    <t>Trade up/down sequence</t>
  </si>
  <si>
    <t>Option 3</t>
  </si>
  <si>
    <t>Covered</t>
  </si>
  <si>
    <t>Priced</t>
  </si>
  <si>
    <t>Price matrix</t>
  </si>
  <si>
    <t>DecisionTable (Product option:Option 3, :&lt;Employee cost&gt;)</t>
  </si>
  <si>
    <t>DecisionTable (Product option:Option 3, :&lt;Provider cost&gt;)</t>
  </si>
  <si>
    <t>DecisionTable (Product option:Option 3, :&lt;Benefit value&gt;)</t>
  </si>
  <si>
    <t>Default Option</t>
  </si>
  <si>
    <t>Apply specified option to all employees</t>
  </si>
  <si>
    <t>Underwriting</t>
  </si>
  <si>
    <t>Apply free cover limit</t>
  </si>
  <si>
    <t>Free cover limit</t>
  </si>
  <si>
    <t>Cover pending underwriting</t>
  </si>
  <si>
    <t>Requested level</t>
  </si>
  <si>
    <t>Modify employee</t>
  </si>
  <si>
    <t>Dependants</t>
  </si>
  <si>
    <t>Spouse/Partner</t>
  </si>
  <si>
    <t>Continue</t>
  </si>
  <si>
    <t>Admin &gt;Apply Underwriting decision</t>
  </si>
  <si>
    <t>Underwriting status</t>
  </si>
  <si>
    <t>Selection submitted</t>
  </si>
  <si>
    <t>Table(1,2,8)</t>
  </si>
  <si>
    <t>Decision to apply</t>
  </si>
  <si>
    <t>Passed to Underwriter</t>
  </si>
  <si>
    <t>Decision effective from</t>
  </si>
  <si>
    <t>Apply decision</t>
  </si>
  <si>
    <t>Accepted</t>
  </si>
  <si>
    <t>https://test5vm.vebnet.com/ReFlexWeb/OFFSHORE6.9raVFbYE/public/page/login</t>
  </si>
  <si>
    <t>Current level</t>
  </si>
  <si>
    <t>Raise adjustment</t>
  </si>
  <si>
    <t>Effective date</t>
  </si>
  <si>
    <t>Adjustment definition</t>
  </si>
  <si>
    <t>View employee form</t>
  </si>
  <si>
    <t>Short health declaration applies to this benefit</t>
  </si>
  <si>
    <t>Positive response to employee declaration required for increase in cover</t>
  </si>
  <si>
    <t xml:space="preserve">If the answer to any of the 4 questions is YES - tick here. </t>
  </si>
  <si>
    <t>Importer type</t>
  </si>
  <si>
    <t>Underwriting decisions</t>
  </si>
  <si>
    <t>File</t>
  </si>
  <si>
    <t>Table(1,2,3)</t>
  </si>
  <si>
    <t>Admin &gt;Underwriting search</t>
  </si>
  <si>
    <t xml:space="preserve">Benefit </t>
  </si>
  <si>
    <t>Not proceeded with</t>
  </si>
  <si>
    <t>Table(1,2,7)</t>
  </si>
  <si>
    <t>UW2</t>
  </si>
  <si>
    <t xml:space="preserve">If the answer to all 4 questions is NO - tick here. </t>
  </si>
  <si>
    <t>UW3</t>
  </si>
  <si>
    <t>Programme saved</t>
  </si>
  <si>
    <t>Employer Matching Configuration</t>
  </si>
  <si>
    <t>Employer match</t>
  </si>
  <si>
    <t>Setup &gt;Claim Programme</t>
  </si>
  <si>
    <t>Claim Prog 1</t>
  </si>
  <si>
    <t>Claim programme name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</si>
  <si>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</si>
  <si>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</si>
  <si>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</si>
  <si>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</si>
  <si>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</si>
  <si>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</si>
  <si>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Reference Data</t>
  </si>
  <si>
    <t>Claim Account Type</t>
  </si>
  <si>
    <t>Account Type 1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</si>
  <si>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</si>
  <si>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</si>
  <si>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</si>
  <si>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</si>
  <si>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</si>
  <si>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</si>
  <si>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</si>
  <si>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</si>
  <si>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Type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</si>
  <si>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</si>
  <si>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</si>
  <si>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</si>
  <si>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</si>
  <si>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</si>
  <si>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</si>
  <si>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</si>
  <si>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</si>
  <si>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</si>
  <si>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</si>
  <si>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</si>
  <si>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</si>
  <si>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</si>
  <si>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</si>
  <si>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</si>
  <si>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</si>
  <si>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</si>
  <si>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</si>
  <si>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</si>
  <si>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</si>
  <si>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</si>
  <si>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</si>
  <si>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Claim Rejection 1</t>
  </si>
  <si>
    <t>Admin &gt;Manage Account</t>
  </si>
  <si>
    <t>Claim programme</t>
  </si>
  <si>
    <t>Claim Prog 1 (01/01/2015 - 31/12/2015)</t>
  </si>
  <si>
    <t>Claim account</t>
  </si>
  <si>
    <t>Claim type</t>
  </si>
  <si>
    <t>Claimant</t>
  </si>
  <si>
    <t>Fn Sn</t>
  </si>
  <si>
    <t>Claim amount</t>
  </si>
  <si>
    <t>Submit claim</t>
  </si>
  <si>
    <t>Claim details successfully Saved</t>
  </si>
  <si>
    <t>Admin &gt;Process Claims</t>
  </si>
  <si>
    <t>Claim status</t>
  </si>
  <si>
    <t>Submitted</t>
  </si>
  <si>
    <t>Table(2,2,8)</t>
  </si>
  <si>
    <t>Reject</t>
  </si>
  <si>
    <t>Table(2,2,5)</t>
  </si>
  <si>
    <t>Table(2,2,6)</t>
  </si>
  <si>
    <t>Rejected</t>
  </si>
  <si>
    <t>Claim rejected successfully</t>
  </si>
  <si>
    <t>Approve</t>
  </si>
  <si>
    <t>Partial approve</t>
  </si>
  <si>
    <t>Claim approved successfully</t>
  </si>
  <si>
    <t>Claim amount entered exceeds the available balance, £1750.00</t>
  </si>
  <si>
    <t>Exp 1</t>
  </si>
  <si>
    <t>Admin &gt;Previous Balance Importer</t>
  </si>
  <si>
    <t>Default Previous Balance</t>
  </si>
  <si>
    <t>(1,2,7)</t>
  </si>
  <si>
    <t>Lease car</t>
  </si>
  <si>
    <t>Setup &gt;Life Events</t>
  </si>
  <si>
    <t>Car Adjustment</t>
  </si>
  <si>
    <t>Reason</t>
  </si>
  <si>
    <t>Setup &gt;Form groups</t>
  </si>
  <si>
    <t>Composite benefit group name</t>
  </si>
  <si>
    <t>Tusker Direct Car1</t>
  </si>
  <si>
    <t>Life event</t>
  </si>
  <si>
    <t>When are unsubmitted selections discarded*</t>
  </si>
  <si>
    <t>Override - always</t>
  </si>
  <si>
    <t>Benefit Leaver Rules</t>
  </si>
  <si>
    <t>Apply different rules to leavers who are notified late</t>
  </si>
  <si>
    <t>End of payroll period based on leaving date</t>
  </si>
  <si>
    <t>Benefit Tax Exemption</t>
  </si>
  <si>
    <t>Benefit NI Exemption</t>
  </si>
  <si>
    <t>Setup &gt;Rules Repository</t>
  </si>
  <si>
    <t>Rule type</t>
  </si>
  <si>
    <t>Date calculation</t>
  </si>
  <si>
    <t>name</t>
  </si>
  <si>
    <t>First of next pay period</t>
  </si>
  <si>
    <t>Starting point for date calculation</t>
  </si>
  <si>
    <t>Adjustment/file date</t>
  </si>
  <si>
    <t>Split Date</t>
  </si>
  <si>
    <t>Date returned is</t>
  </si>
  <si>
    <t>From a pay period where life event cut-off has not passed</t>
  </si>
  <si>
    <t>Which period?</t>
  </si>
  <si>
    <t>Cut-off is defined as</t>
  </si>
  <si>
    <t>Payroll cut-off</t>
  </si>
  <si>
    <t>What date?*</t>
  </si>
  <si>
    <t>First day of the period</t>
  </si>
  <si>
    <t>Enter starting point for date</t>
  </si>
  <si>
    <t>Available payrolls</t>
  </si>
  <si>
    <t>Setup &gt;Adjustment Event</t>
  </si>
  <si>
    <t>Car event</t>
  </si>
  <si>
    <t>Adjustment Event Type*</t>
  </si>
  <si>
    <t>Primary Adjustment Event</t>
  </si>
  <si>
    <t>Car adjustment</t>
  </si>
  <si>
    <t>LC1</t>
  </si>
  <si>
    <t>Default for Tusker Cars</t>
  </si>
  <si>
    <t>(3,2,2)</t>
  </si>
  <si>
    <t xml:space="preserve">-£200.00   </t>
  </si>
  <si>
    <t>https://test5vm.vebnet.com/ReFlexWeb/OFFSHORE1.9raVFbYE/reflex/page/importExport</t>
  </si>
  <si>
    <t>Administrator Home Page</t>
  </si>
  <si>
    <t>Import file</t>
  </si>
  <si>
    <t>Import</t>
  </si>
  <si>
    <t>Home</t>
  </si>
  <si>
    <t>Admin Home Page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</si>
  <si>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</si>
  <si>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</si>
  <si>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</si>
  <si>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</si>
  <si>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</si>
  <si>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</si>
  <si>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</si>
  <si>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</si>
  <si>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Layouts</t>
  </si>
  <si>
    <t>BASE</t>
  </si>
  <si>
    <t>Selection method</t>
  </si>
  <si>
    <t>Number of vouchers</t>
  </si>
  <si>
    <t>Importer 2</t>
  </si>
  <si>
    <t>20.00</t>
  </si>
  <si>
    <t>Pension 2</t>
  </si>
  <si>
    <t>Pension 3</t>
  </si>
  <si>
    <t>Pension 4</t>
  </si>
  <si>
    <t>Life Event Configuration</t>
  </si>
  <si>
    <t>Car Adjustment (not configured)</t>
  </si>
  <si>
    <t>Description of effective date*</t>
  </si>
  <si>
    <t>Empty asset for effective date description</t>
  </si>
  <si>
    <t>Click on listbox option</t>
  </si>
  <si>
    <t>&lt;&lt;</t>
  </si>
  <si>
    <t>Table(1,2,2)</t>
  </si>
  <si>
    <t>https://test5vm.vebnet.com/ReFlexWeb/OFFSHORE4.9raVFbYE/public/page/login</t>
  </si>
  <si>
    <t>https://test5vm.vebnet.com/ReFlexWeb/OFFSHORE4.9raVFbYE/reflex/page/importExport</t>
  </si>
  <si>
    <t>https://test5vm.vebnet.com/ReFlexWeb/OFFSHORE6.9raVFbYE/reflex/page/importExport</t>
  </si>
  <si>
    <t xml:space="preserve">Cannot apply underwriting decision for Fn Sn (UW2) Decision effective date must be equal to or later than current status effective date. </t>
  </si>
  <si>
    <t>UW4</t>
  </si>
  <si>
    <t>Mapped Benefit</t>
  </si>
  <si>
    <t>Rule name</t>
  </si>
  <si>
    <t>Standard payroll frequency one-time benefit</t>
  </si>
  <si>
    <t>Setup &gt;Change System Date</t>
  </si>
  <si>
    <t>I would like to select £</t>
  </si>
  <si>
    <t>Holiday _3_copy 1</t>
  </si>
  <si>
    <t>Wait</t>
  </si>
  <si>
    <t>Option Based 2</t>
  </si>
  <si>
    <t>https://test5vm.vebnet.com/ReFlexWeb/OFFSHORE2.9raVFbYE/public/page/login</t>
  </si>
  <si>
    <t>https://test5vm.vebnet.com/ReFlexWeb/OFFSHORE2.9raVFbYE/reflex/page/importExport</t>
  </si>
  <si>
    <t>Table(2,2,7)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</si>
  <si>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</si>
  <si>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</si>
  <si>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</si>
  <si>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</si>
  <si>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</si>
  <si>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</si>
  <si>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</si>
  <si>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</si>
  <si>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</si>
  <si>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</si>
  <si>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</si>
  <si>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</si>
  <si>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</si>
  <si>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</si>
  <si>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</si>
  <si>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</si>
  <si>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Holidays1</t>
  </si>
  <si>
    <t>Holidays2</t>
  </si>
  <si>
    <t>Holidays3</t>
  </si>
  <si>
    <t>Holidays4</t>
  </si>
  <si>
    <t>PYB</t>
  </si>
  <si>
    <t>Childcare Voucher 1</t>
  </si>
  <si>
    <t>CV1</t>
  </si>
  <si>
    <t>DE</t>
  </si>
  <si>
    <t>OB</t>
  </si>
  <si>
    <t>RV1</t>
  </si>
  <si>
    <t>Setup &gt;Process</t>
  </si>
  <si>
    <t>Table(1,2,1)</t>
  </si>
  <si>
    <t>Enrolment Confirm Personal Details</t>
  </si>
  <si>
    <t>No run</t>
  </si>
  <si>
    <t>Leaver 1</t>
  </si>
  <si>
    <t>Make a Leaver</t>
  </si>
  <si>
    <t>Leaving date</t>
  </si>
  <si>
    <t>Employee successfully made a leaver</t>
  </si>
  <si>
    <t>Admin &gt;Take Up Reports</t>
  </si>
  <si>
    <t>Benefit Summary</t>
  </si>
  <si>
    <t>Effective as of date</t>
  </si>
  <si>
    <t>Process as of date</t>
  </si>
  <si>
    <t>Submitted only</t>
  </si>
  <si>
    <t>Staff Number</t>
  </si>
  <si>
    <t>Report format</t>
  </si>
  <si>
    <t>Comma separated values</t>
  </si>
  <si>
    <t>Now</t>
  </si>
  <si>
    <t>Execute</t>
  </si>
  <si>
    <t>Verify Button</t>
  </si>
  <si>
    <t>Download...</t>
  </si>
  <si>
    <t>Verify Text</t>
  </si>
  <si>
    <t>Report Generation Finished. Click the download link to open.</t>
  </si>
  <si>
    <t>Click on download</t>
  </si>
  <si>
    <t>F:\\Reporting\Leaver\Leaver 1.csv</t>
  </si>
  <si>
    <t>Compare files</t>
  </si>
  <si>
    <t>Leaver 1_Expected Log 1</t>
  </si>
  <si>
    <t>F:\\Reporting\Leaver\Leaver 2.csv</t>
  </si>
  <si>
    <t>Leaver 1_Expected Log 2</t>
  </si>
  <si>
    <t>F:\\Reporting\Leaver\Leaver 3.csv</t>
  </si>
  <si>
    <t>Leaver 1_Expected Log 3</t>
  </si>
  <si>
    <t>Holidays 1</t>
  </si>
  <si>
    <t>Holidays 2</t>
  </si>
  <si>
    <t>Holidays 3</t>
  </si>
  <si>
    <t>Holidays 4</t>
  </si>
  <si>
    <t>Rollover 1</t>
  </si>
  <si>
    <t>Rollover 2</t>
  </si>
  <si>
    <t>Rollover 3</t>
  </si>
  <si>
    <t>Rollover 4</t>
  </si>
  <si>
    <t>UW 1 &amp; 5</t>
  </si>
  <si>
    <t>UW 2 &amp; 6</t>
  </si>
  <si>
    <t>UW 3 &amp; 8</t>
  </si>
  <si>
    <t>UW 4 &amp; 7</t>
  </si>
  <si>
    <t>Exp 2</t>
  </si>
  <si>
    <t>Exp 3</t>
  </si>
  <si>
    <t>Exp 4</t>
  </si>
  <si>
    <t>Exp 5</t>
  </si>
  <si>
    <t>Monthly payroll</t>
  </si>
  <si>
    <t>CV</t>
  </si>
  <si>
    <t>LC</t>
  </si>
  <si>
    <t>Change in OB benefit</t>
  </si>
  <si>
    <t>Call Topics</t>
  </si>
  <si>
    <t>Call Topics Report</t>
  </si>
  <si>
    <t>App from dropdown values</t>
  </si>
  <si>
    <t>EE login</t>
  </si>
  <si>
    <t>PYS</t>
  </si>
  <si>
    <t>HR Importer</t>
  </si>
  <si>
    <t>Benefit Import</t>
  </si>
  <si>
    <t>Pension 5</t>
  </si>
  <si>
    <t>Enrolment 1</t>
  </si>
  <si>
    <t>RV</t>
  </si>
  <si>
    <t>WP</t>
  </si>
  <si>
    <t>FW</t>
  </si>
  <si>
    <t>MP</t>
  </si>
  <si>
    <t>High</t>
  </si>
  <si>
    <t>Expenses 1</t>
  </si>
  <si>
    <t>Expenses 2</t>
  </si>
  <si>
    <t>Expenses 3</t>
  </si>
  <si>
    <t>Expenses 4</t>
  </si>
  <si>
    <t>Expenses 5</t>
  </si>
  <si>
    <t>Childcare voucher</t>
  </si>
  <si>
    <t>Direct Entry</t>
  </si>
  <si>
    <t>Option Based</t>
  </si>
  <si>
    <t>Retail Voucher</t>
  </si>
  <si>
    <t>Previous year selection</t>
  </si>
  <si>
    <t>V1.0</t>
  </si>
  <si>
    <t>Samyuktha</t>
  </si>
  <si>
    <t xml:space="preserve">Click on Button </t>
  </si>
  <si>
    <t>Up</t>
  </si>
  <si>
    <t>Final page saved</t>
  </si>
  <si>
    <t>My Benefits</t>
  </si>
  <si>
    <t>Enrolment Form</t>
  </si>
  <si>
    <t>Please confirm your personal details</t>
  </si>
  <si>
    <t>Update Dependants</t>
  </si>
  <si>
    <t>Child</t>
  </si>
  <si>
    <t>Dependant saved</t>
  </si>
  <si>
    <t>FN</t>
  </si>
  <si>
    <t>SN</t>
  </si>
  <si>
    <t>Take screenshot</t>
  </si>
  <si>
    <t>Holidays_3</t>
  </si>
  <si>
    <t>Holidays_4</t>
  </si>
  <si>
    <t>Holidays_1</t>
  </si>
  <si>
    <t>Holidays_2</t>
  </si>
  <si>
    <t>Rollover_1</t>
  </si>
  <si>
    <t>Rollover_2</t>
  </si>
  <si>
    <t>Rollover_3</t>
  </si>
  <si>
    <t>Rollover_4</t>
  </si>
  <si>
    <t>Exp_1</t>
  </si>
  <si>
    <t>Exp_2</t>
  </si>
  <si>
    <t>Exp_3</t>
  </si>
  <si>
    <t>Exp_4</t>
  </si>
  <si>
    <t>Exp_5</t>
  </si>
  <si>
    <t>Monthlypayroll_1</t>
  </si>
  <si>
    <t>Weeklypayroll</t>
  </si>
  <si>
    <t>Weeklypayroll_1</t>
  </si>
  <si>
    <t>Fourweekly</t>
  </si>
  <si>
    <t>Fourweekly_1</t>
  </si>
  <si>
    <t>OB_1</t>
  </si>
  <si>
    <t>CV_1</t>
  </si>
  <si>
    <t>DE_1</t>
  </si>
  <si>
    <t>RV_1</t>
  </si>
  <si>
    <t>Enrolment_1</t>
  </si>
  <si>
    <t>List of Vouchers</t>
  </si>
  <si>
    <t>Dropdown values</t>
  </si>
  <si>
    <t>Call Topics_1</t>
  </si>
  <si>
    <t>PYS_1</t>
  </si>
  <si>
    <t>(4,2,2)</t>
  </si>
  <si>
    <t>Q3</t>
  </si>
  <si>
    <t>Q6</t>
  </si>
  <si>
    <t>Question1</t>
  </si>
  <si>
    <t>Question2</t>
  </si>
  <si>
    <t>First memorable answer</t>
  </si>
  <si>
    <t>Second memorable answer</t>
  </si>
  <si>
    <t>Third memorable answer</t>
  </si>
  <si>
    <t>Fourth memorable answer</t>
  </si>
  <si>
    <t>Pension_1</t>
  </si>
  <si>
    <t>Pension_2</t>
  </si>
  <si>
    <t>Take screeshot</t>
  </si>
  <si>
    <t>Pension_3</t>
  </si>
  <si>
    <t>Pension_4</t>
  </si>
  <si>
    <t>Pension_5</t>
  </si>
  <si>
    <t>True</t>
  </si>
  <si>
    <t>Pensionable Salary (FS)</t>
  </si>
  <si>
    <t>EE login &amp; Security1&amp;2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</si>
  <si>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</si>
  <si>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</si>
  <si>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</si>
  <si>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benefit effective date</t>
  </si>
  <si>
    <t xml:space="preserve">C:\Hudson\workspace\Automated_Testing\TestAutomation\build/TestLab/V3/Import files\ImpExp\pageExport.xml
</t>
  </si>
  <si>
    <t xml:space="preserve">C:\Hudson\workspace\Automated_Testing\TestAutomation\build/TestLab/V3/Import files\ImpExp\layoutExport.xml
</t>
  </si>
  <si>
    <t xml:space="preserve">C:\Hudson\workspace\Automated_Testing\TestAutomation\build/TestLab/V3/Import files\UW\UW Decisions.csv
</t>
  </si>
  <si>
    <t>C:\Hudson\workspace\Automated_Testing\TestAutomation\build/TestLab/V3/Import files\Expenses\PYB.csv</t>
  </si>
  <si>
    <t xml:space="preserve">C:\Hudson\workspace\Automated_Testing\TestAutomation\build/TestLab/V3/Import files\Expenses\Previous Balance Importer.csv
</t>
  </si>
  <si>
    <t>C:\Hudson\workspace\Automated_Testing\TestAutomation\build/TestLab/V3/Import files\Previous Selections\LC1.csv</t>
  </si>
  <si>
    <t>C:\Hudson\workspace\Automated_Testing\TestAutomation\build/TestLab/V3/Import files\PYS\PYS.csv</t>
  </si>
  <si>
    <t xml:space="preserve">C:\Hudson\workspace\Automated_Testing\TestAutomation\build/TestLab/V3/Import files\HR Importer\Employees.csv
</t>
  </si>
  <si>
    <t>C:\Hudson\workspace\Automated_Testing\TestAutomation\build/TestLab/V3/Import files\Previous Selections\Benefit Import.csv</t>
  </si>
  <si>
    <t>https://test5vm.vebnet.com/ReFlexWeb/OFFSHORE7.9raVFbYE/public/page/login</t>
  </si>
  <si>
    <t>Funding / Matching is</t>
  </si>
  <si>
    <t>Calculated matching</t>
  </si>
  <si>
    <t>Setup&gt;Change System Date</t>
  </si>
  <si>
    <t>Adjusted Date</t>
  </si>
  <si>
    <t>C:\RAD\dev\V3_TRUNK\TestAutomation\TestLab\V3\Import files\ImpExp\pageExport.xml</t>
  </si>
  <si>
    <t>C:\RAD\dev\V3_TRUNK\TestAutomation\TestLab\V3\Import files\ImpExp\layoutExport.xml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</si>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</sst>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  <scheme val="minor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11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4" fillId="3" borderId="1" xfId="1" applyFont="1" applyFill="1" applyBorder="1"/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14" fontId="0" fillId="0" borderId="1" xfId="0" applyNumberFormat="1" applyFont="1" applyBorder="1" applyAlignment="1">
      <alignment horizontal="left"/>
    </xf>
    <xf numFmtId="0" fontId="2" fillId="3" borderId="1" xfId="0" quotePrefix="1" applyFont="1" applyFill="1" applyBorder="1" applyAlignment="1">
      <alignment horizontal="left" wrapText="1"/>
    </xf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0" fillId="0" borderId="0" xfId="0" applyFont="1"/>
    <xf numFmtId="0" fontId="0" fillId="0" borderId="1" xfId="0" applyFill="1" applyBorder="1"/>
    <xf numFmtId="0" fontId="6" fillId="3" borderId="1" xfId="1" applyFont="1" applyFill="1" applyBorder="1"/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ont="1" applyFill="1" applyBorder="1" applyAlignment="1">
      <alignment horizontal="left"/>
    </xf>
    <xf numFmtId="0" fontId="9" fillId="3" borderId="1" xfId="1" applyFont="1" applyFill="1" applyBorder="1"/>
    <xf numFmtId="0" fontId="10" fillId="0" borderId="1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0" fillId="0" borderId="1" xfId="0" applyFont="1" applyBorder="1" applyAlignment="1">
      <alignment wrapText="1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3" xfId="0" applyFont="1" applyFill="1" applyBorder="1"/>
    <xf numFmtId="0" fontId="0" fillId="0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/>
    </xf>
    <xf numFmtId="0" fontId="9" fillId="0" borderId="0" xfId="0" applyFont="1"/>
    <xf numFmtId="0" fontId="9" fillId="0" borderId="1" xfId="0" applyFont="1" applyFill="1" applyBorder="1"/>
    <xf numFmtId="14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9" fillId="3" borderId="1" xfId="0" quotePrefix="1" applyFont="1" applyFill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0" fillId="3" borderId="1" xfId="0" quotePrefix="1" applyFont="1" applyFill="1" applyBorder="1"/>
    <xf numFmtId="0" fontId="0" fillId="3" borderId="1" xfId="0" quotePrefix="1" applyFont="1" applyFill="1" applyBorder="1" applyAlignment="1">
      <alignment wrapText="1"/>
    </xf>
    <xf numFmtId="2" fontId="0" fillId="0" borderId="1" xfId="0" applyNumberFormat="1" applyFont="1" applyBorder="1" applyAlignment="1">
      <alignment horizontal="left"/>
    </xf>
    <xf numFmtId="0" fontId="10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49" fontId="10" fillId="3" borderId="1" xfId="0" quotePrefix="1" applyNumberFormat="1" applyFont="1" applyFill="1" applyBorder="1" applyAlignment="1">
      <alignment horizontal="left"/>
    </xf>
    <xf numFmtId="49" fontId="10" fillId="3" borderId="1" xfId="0" quotePrefix="1" applyNumberFormat="1" applyFont="1" applyFill="1" applyBorder="1" applyAlignment="1">
      <alignment horizontal="left" wrapText="1"/>
    </xf>
    <xf numFmtId="14" fontId="9" fillId="0" borderId="1" xfId="0" applyNumberFormat="1" applyFont="1" applyBorder="1" applyAlignment="1">
      <alignment horizontal="left"/>
    </xf>
    <xf numFmtId="0" fontId="10" fillId="3" borderId="1" xfId="0" quotePrefix="1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2" fillId="0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3" xfId="0" applyFont="1" applyFill="1" applyBorder="1"/>
    <xf numFmtId="0" fontId="0" fillId="3" borderId="3" xfId="0" applyFill="1" applyBorder="1"/>
    <xf numFmtId="0" fontId="9" fillId="0" borderId="3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left"/>
    </xf>
    <xf numFmtId="0" fontId="9" fillId="3" borderId="1" xfId="0" quotePrefix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1" xfId="0" quotePrefix="1" applyFont="1" applyFill="1" applyBorder="1"/>
    <xf numFmtId="0" fontId="2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/>
    <xf numFmtId="49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17" fontId="0" fillId="0" borderId="1" xfId="0" applyNumberFormat="1" applyBorder="1"/>
    <xf numFmtId="0" fontId="9" fillId="3" borderId="3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0" fontId="0" fillId="3" borderId="0" xfId="0" applyFont="1" applyFill="1" applyBorder="1" applyAlignment="1">
      <alignment horizontal="left"/>
    </xf>
    <xf numFmtId="0" fontId="9" fillId="0" borderId="3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/>
    <xf numFmtId="0" fontId="2" fillId="3" borderId="3" xfId="0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left"/>
    </xf>
    <xf numFmtId="0" fontId="13" fillId="0" borderId="0" xfId="0" applyFont="1"/>
    <xf numFmtId="0" fontId="14" fillId="4" borderId="1" xfId="0" applyFont="1" applyFill="1" applyBorder="1" applyAlignment="1">
      <alignment vertical="center" wrapText="1"/>
    </xf>
    <xf numFmtId="0" fontId="10" fillId="3" borderId="1" xfId="1" applyFont="1" applyFill="1" applyBorder="1"/>
    <xf numFmtId="0" fontId="7" fillId="5" borderId="4" xfId="2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3" borderId="0" xfId="0" applyFont="1" applyFill="1"/>
    <xf numFmtId="0" fontId="9" fillId="4" borderId="6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0" fillId="0" borderId="5" xfId="0" applyFont="1" applyFill="1" applyBorder="1"/>
    <xf numFmtId="0" fontId="2" fillId="3" borderId="5" xfId="0" applyFont="1" applyFill="1" applyBorder="1" applyAlignment="1">
      <alignment horizontal="left"/>
    </xf>
    <xf numFmtId="0" fontId="17" fillId="0" borderId="1" xfId="0" applyFont="1" applyBorder="1"/>
    <xf numFmtId="14" fontId="17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6" fillId="3" borderId="1" xfId="1" applyFont="1" applyFill="1" applyBorder="1" applyAlignment="1">
      <alignment wrapText="1"/>
    </xf>
    <xf numFmtId="0" fontId="9" fillId="3" borderId="1" xfId="1" applyFont="1" applyFill="1" applyBorder="1" applyAlignment="1">
      <alignment wrapText="1"/>
    </xf>
    <xf numFmtId="0" fontId="0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_EmployerContributionFormula_FS_v 0.1" xfId="2"/>
  </cellStyles>
  <dxfs count="28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5" workbookViewId="0">
      <selection activeCell="B45" sqref="B45"/>
    </sheetView>
  </sheetViews>
  <sheetFormatPr defaultRowHeight="15" x14ac:dyDescent="0.25"/>
  <cols>
    <col min="1" max="1" width="7.7109375" bestFit="1" customWidth="1" collapsed="1"/>
    <col min="2" max="2" width="25.5703125" bestFit="1" customWidth="1" collapsed="1"/>
    <col min="3" max="3" width="29.855468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5.140625" bestFit="1" customWidth="1" collapsed="1"/>
  </cols>
  <sheetData>
    <row r="1" spans="1:10" s="26" customFormat="1" x14ac:dyDescent="0.25">
      <c r="A1" s="25" t="s">
        <v>574</v>
      </c>
      <c r="B1" s="25" t="s">
        <v>575</v>
      </c>
      <c r="C1" s="25" t="s">
        <v>576</v>
      </c>
      <c r="D1" s="25" t="s">
        <v>577</v>
      </c>
      <c r="E1" s="25" t="s">
        <v>578</v>
      </c>
      <c r="F1" s="25" t="s">
        <v>3</v>
      </c>
      <c r="G1" s="25" t="s">
        <v>579</v>
      </c>
      <c r="H1" s="25" t="s">
        <v>580</v>
      </c>
      <c r="I1" s="25" t="s">
        <v>581</v>
      </c>
      <c r="J1" s="25" t="s">
        <v>17</v>
      </c>
    </row>
    <row r="2" spans="1:10" x14ac:dyDescent="0.25">
      <c r="A2" s="17">
        <v>1</v>
      </c>
      <c r="B2" s="17" t="s">
        <v>670</v>
      </c>
      <c r="C2" s="17" t="s">
        <v>670</v>
      </c>
      <c r="D2" s="17" t="s">
        <v>703</v>
      </c>
      <c r="E2" s="17" t="s">
        <v>793</v>
      </c>
      <c r="F2" s="15" t="s">
        <v>643</v>
      </c>
      <c r="G2" s="17" t="s">
        <v>714</v>
      </c>
      <c r="H2" s="83">
        <v>41852</v>
      </c>
      <c r="I2" s="17" t="s">
        <v>715</v>
      </c>
      <c r="J2" s="17" t="s">
        <v>670</v>
      </c>
    </row>
    <row r="3" spans="1:10" x14ac:dyDescent="0.25">
      <c r="A3" s="17">
        <v>2</v>
      </c>
      <c r="B3" s="17" t="s">
        <v>671</v>
      </c>
      <c r="C3" s="17" t="s">
        <v>671</v>
      </c>
      <c r="D3" s="17" t="s">
        <v>703</v>
      </c>
      <c r="E3" s="17" t="s">
        <v>793</v>
      </c>
      <c r="F3" s="15" t="s">
        <v>643</v>
      </c>
      <c r="G3" s="17" t="s">
        <v>714</v>
      </c>
      <c r="H3" s="83">
        <v>41852</v>
      </c>
      <c r="I3" s="17" t="s">
        <v>715</v>
      </c>
      <c r="J3" s="17" t="s">
        <v>671</v>
      </c>
    </row>
    <row r="4" spans="1:10" x14ac:dyDescent="0.25">
      <c r="A4" s="17">
        <v>3</v>
      </c>
      <c r="B4" s="17" t="s">
        <v>672</v>
      </c>
      <c r="C4" s="17" t="s">
        <v>672</v>
      </c>
      <c r="D4" s="17" t="s">
        <v>703</v>
      </c>
      <c r="E4" s="17" t="s">
        <v>793</v>
      </c>
      <c r="F4" s="15" t="s">
        <v>643</v>
      </c>
      <c r="G4" s="17" t="s">
        <v>714</v>
      </c>
      <c r="H4" s="83">
        <v>41852</v>
      </c>
      <c r="I4" s="17" t="s">
        <v>715</v>
      </c>
      <c r="J4" s="17" t="s">
        <v>672</v>
      </c>
    </row>
    <row r="5" spans="1:10" x14ac:dyDescent="0.25">
      <c r="A5" s="17">
        <v>4</v>
      </c>
      <c r="B5" s="17" t="s">
        <v>673</v>
      </c>
      <c r="C5" s="17" t="s">
        <v>673</v>
      </c>
      <c r="D5" s="17" t="s">
        <v>703</v>
      </c>
      <c r="E5" s="17" t="s">
        <v>793</v>
      </c>
      <c r="F5" s="15" t="s">
        <v>643</v>
      </c>
      <c r="G5" s="17" t="s">
        <v>714</v>
      </c>
      <c r="H5" s="83">
        <v>41852</v>
      </c>
      <c r="I5" s="17" t="s">
        <v>715</v>
      </c>
      <c r="J5" s="17" t="s">
        <v>673</v>
      </c>
    </row>
    <row r="6" spans="1:10" x14ac:dyDescent="0.25">
      <c r="A6" s="17">
        <v>5</v>
      </c>
      <c r="B6" s="17" t="s">
        <v>674</v>
      </c>
      <c r="C6" s="17" t="s">
        <v>674</v>
      </c>
      <c r="D6" s="17" t="s">
        <v>703</v>
      </c>
      <c r="E6" s="17" t="s">
        <v>793</v>
      </c>
      <c r="F6" s="15" t="s">
        <v>643</v>
      </c>
      <c r="G6" s="17" t="s">
        <v>714</v>
      </c>
      <c r="H6" s="83">
        <v>41852</v>
      </c>
      <c r="I6" s="17" t="s">
        <v>715</v>
      </c>
      <c r="J6" s="17" t="s">
        <v>674</v>
      </c>
    </row>
    <row r="7" spans="1:10" x14ac:dyDescent="0.25">
      <c r="A7" s="17">
        <v>6</v>
      </c>
      <c r="B7" s="17" t="s">
        <v>675</v>
      </c>
      <c r="C7" s="17" t="s">
        <v>675</v>
      </c>
      <c r="D7" s="17" t="s">
        <v>703</v>
      </c>
      <c r="E7" s="17" t="s">
        <v>793</v>
      </c>
      <c r="F7" s="15" t="s">
        <v>643</v>
      </c>
      <c r="G7" s="17" t="s">
        <v>714</v>
      </c>
      <c r="H7" s="83">
        <v>41852</v>
      </c>
      <c r="I7" s="17" t="s">
        <v>715</v>
      </c>
      <c r="J7" s="17" t="s">
        <v>675</v>
      </c>
    </row>
    <row r="8" spans="1:10" x14ac:dyDescent="0.25">
      <c r="A8" s="17">
        <v>7</v>
      </c>
      <c r="B8" s="17" t="s">
        <v>676</v>
      </c>
      <c r="C8" s="17" t="s">
        <v>676</v>
      </c>
      <c r="D8" s="17" t="s">
        <v>703</v>
      </c>
      <c r="E8" s="17" t="s">
        <v>793</v>
      </c>
      <c r="F8" s="15" t="s">
        <v>643</v>
      </c>
      <c r="G8" s="17" t="s">
        <v>714</v>
      </c>
      <c r="H8" s="83">
        <v>41852</v>
      </c>
      <c r="I8" s="17" t="s">
        <v>715</v>
      </c>
      <c r="J8" s="17" t="s">
        <v>676</v>
      </c>
    </row>
    <row r="9" spans="1:10" x14ac:dyDescent="0.25">
      <c r="A9" s="17">
        <v>8</v>
      </c>
      <c r="B9" s="17" t="s">
        <v>677</v>
      </c>
      <c r="C9" s="17" t="s">
        <v>677</v>
      </c>
      <c r="D9" s="17" t="s">
        <v>703</v>
      </c>
      <c r="E9" s="17" t="s">
        <v>793</v>
      </c>
      <c r="F9" s="15" t="s">
        <v>643</v>
      </c>
      <c r="G9" s="17" t="s">
        <v>714</v>
      </c>
      <c r="H9" s="83">
        <v>41852</v>
      </c>
      <c r="I9" s="17" t="s">
        <v>715</v>
      </c>
      <c r="J9" s="17" t="s">
        <v>677</v>
      </c>
    </row>
    <row r="10" spans="1:10" x14ac:dyDescent="0.25">
      <c r="A10" s="17">
        <v>9</v>
      </c>
      <c r="B10" s="17" t="s">
        <v>678</v>
      </c>
      <c r="C10" s="17" t="s">
        <v>678</v>
      </c>
      <c r="D10" s="17" t="s">
        <v>703</v>
      </c>
      <c r="E10" s="17" t="s">
        <v>793</v>
      </c>
      <c r="F10" s="15" t="s">
        <v>643</v>
      </c>
      <c r="G10" s="17" t="s">
        <v>714</v>
      </c>
      <c r="H10" s="83">
        <v>41852</v>
      </c>
      <c r="I10" s="17" t="s">
        <v>715</v>
      </c>
      <c r="J10" s="17" t="s">
        <v>678</v>
      </c>
    </row>
    <row r="11" spans="1:10" x14ac:dyDescent="0.25">
      <c r="A11" s="17">
        <v>10</v>
      </c>
      <c r="B11" s="17" t="s">
        <v>679</v>
      </c>
      <c r="C11" s="17" t="s">
        <v>679</v>
      </c>
      <c r="D11" s="17" t="s">
        <v>703</v>
      </c>
      <c r="E11" s="17" t="s">
        <v>793</v>
      </c>
      <c r="F11" s="15" t="s">
        <v>643</v>
      </c>
      <c r="G11" s="17" t="s">
        <v>714</v>
      </c>
      <c r="H11" s="83">
        <v>41852</v>
      </c>
      <c r="I11" s="17" t="s">
        <v>715</v>
      </c>
      <c r="J11" s="17" t="s">
        <v>679</v>
      </c>
    </row>
    <row r="12" spans="1:10" x14ac:dyDescent="0.25">
      <c r="A12" s="17">
        <v>11</v>
      </c>
      <c r="B12" s="17" t="s">
        <v>680</v>
      </c>
      <c r="C12" s="17" t="s">
        <v>680</v>
      </c>
      <c r="D12" s="17" t="s">
        <v>703</v>
      </c>
      <c r="E12" s="17" t="s">
        <v>793</v>
      </c>
      <c r="F12" s="15" t="s">
        <v>643</v>
      </c>
      <c r="G12" s="17" t="s">
        <v>714</v>
      </c>
      <c r="H12" s="83">
        <v>41852</v>
      </c>
      <c r="I12" s="17" t="s">
        <v>715</v>
      </c>
      <c r="J12" s="17" t="s">
        <v>680</v>
      </c>
    </row>
    <row r="13" spans="1:10" x14ac:dyDescent="0.25">
      <c r="A13" s="17">
        <v>12</v>
      </c>
      <c r="B13" s="17" t="s">
        <v>681</v>
      </c>
      <c r="C13" s="17" t="s">
        <v>681</v>
      </c>
      <c r="D13" s="17" t="s">
        <v>703</v>
      </c>
      <c r="E13" s="17" t="s">
        <v>793</v>
      </c>
      <c r="F13" s="15" t="s">
        <v>643</v>
      </c>
      <c r="G13" s="17" t="s">
        <v>714</v>
      </c>
      <c r="H13" s="83">
        <v>41852</v>
      </c>
      <c r="I13" s="17" t="s">
        <v>715</v>
      </c>
      <c r="J13" s="17" t="s">
        <v>681</v>
      </c>
    </row>
    <row r="14" spans="1:10" x14ac:dyDescent="0.25">
      <c r="A14" s="17">
        <v>13</v>
      </c>
      <c r="B14" s="17" t="s">
        <v>523</v>
      </c>
      <c r="C14" s="17" t="s">
        <v>704</v>
      </c>
      <c r="D14" s="17" t="s">
        <v>703</v>
      </c>
      <c r="E14" s="17" t="s">
        <v>793</v>
      </c>
      <c r="F14" s="15" t="s">
        <v>643</v>
      </c>
      <c r="G14" s="17" t="s">
        <v>714</v>
      </c>
      <c r="H14" s="83">
        <v>41852</v>
      </c>
      <c r="I14" s="17" t="s">
        <v>715</v>
      </c>
      <c r="J14" s="17" t="s">
        <v>704</v>
      </c>
    </row>
    <row r="15" spans="1:10" x14ac:dyDescent="0.25">
      <c r="A15" s="17">
        <v>14</v>
      </c>
      <c r="B15" s="17" t="s">
        <v>682</v>
      </c>
      <c r="C15" s="17" t="s">
        <v>705</v>
      </c>
      <c r="D15" s="17" t="s">
        <v>703</v>
      </c>
      <c r="E15" s="17" t="s">
        <v>793</v>
      </c>
      <c r="F15" s="15" t="s">
        <v>643</v>
      </c>
      <c r="G15" s="17" t="s">
        <v>714</v>
      </c>
      <c r="H15" s="83">
        <v>41852</v>
      </c>
      <c r="I15" s="17" t="s">
        <v>715</v>
      </c>
      <c r="J15" s="17" t="s">
        <v>705</v>
      </c>
    </row>
    <row r="16" spans="1:10" x14ac:dyDescent="0.25">
      <c r="A16" s="17">
        <v>15</v>
      </c>
      <c r="B16" s="17" t="s">
        <v>683</v>
      </c>
      <c r="C16" s="17" t="s">
        <v>706</v>
      </c>
      <c r="D16" s="17" t="s">
        <v>703</v>
      </c>
      <c r="E16" s="17" t="s">
        <v>793</v>
      </c>
      <c r="F16" s="15" t="s">
        <v>643</v>
      </c>
      <c r="G16" s="17" t="s">
        <v>714</v>
      </c>
      <c r="H16" s="83">
        <v>41852</v>
      </c>
      <c r="I16" s="17" t="s">
        <v>715</v>
      </c>
      <c r="J16" s="17" t="s">
        <v>706</v>
      </c>
    </row>
    <row r="17" spans="1:10" x14ac:dyDescent="0.25">
      <c r="A17" s="17">
        <v>16</v>
      </c>
      <c r="B17" s="17" t="s">
        <v>684</v>
      </c>
      <c r="C17" s="17" t="s">
        <v>707</v>
      </c>
      <c r="D17" s="17" t="s">
        <v>703</v>
      </c>
      <c r="E17" s="17" t="s">
        <v>793</v>
      </c>
      <c r="F17" s="15" t="s">
        <v>643</v>
      </c>
      <c r="G17" s="17" t="s">
        <v>714</v>
      </c>
      <c r="H17" s="83">
        <v>41852</v>
      </c>
      <c r="I17" s="17" t="s">
        <v>715</v>
      </c>
      <c r="J17" s="17" t="s">
        <v>707</v>
      </c>
    </row>
    <row r="18" spans="1:10" x14ac:dyDescent="0.25">
      <c r="A18" s="17">
        <v>17</v>
      </c>
      <c r="B18" s="17" t="s">
        <v>685</v>
      </c>
      <c r="C18" s="17" t="s">
        <v>708</v>
      </c>
      <c r="D18" s="17" t="s">
        <v>703</v>
      </c>
      <c r="E18" s="17" t="s">
        <v>793</v>
      </c>
      <c r="F18" s="15" t="s">
        <v>643</v>
      </c>
      <c r="G18" s="17" t="s">
        <v>714</v>
      </c>
      <c r="H18" s="83">
        <v>41852</v>
      </c>
      <c r="I18" s="17" t="s">
        <v>715</v>
      </c>
      <c r="J18" s="17" t="s">
        <v>708</v>
      </c>
    </row>
    <row r="19" spans="1:10" x14ac:dyDescent="0.25">
      <c r="A19" s="17">
        <v>18</v>
      </c>
      <c r="B19" s="17" t="s">
        <v>638</v>
      </c>
      <c r="C19" s="17" t="s">
        <v>711</v>
      </c>
      <c r="D19" s="17" t="s">
        <v>703</v>
      </c>
      <c r="E19" s="17" t="s">
        <v>793</v>
      </c>
      <c r="F19" s="15" t="s">
        <v>643</v>
      </c>
      <c r="G19" s="17" t="s">
        <v>714</v>
      </c>
      <c r="H19" s="83">
        <v>41852</v>
      </c>
      <c r="I19" s="17" t="s">
        <v>715</v>
      </c>
      <c r="J19" s="17" t="s">
        <v>711</v>
      </c>
    </row>
    <row r="20" spans="1:10" x14ac:dyDescent="0.25">
      <c r="A20" s="17">
        <v>19</v>
      </c>
      <c r="B20" s="17" t="s">
        <v>686</v>
      </c>
      <c r="C20" s="17" t="s">
        <v>686</v>
      </c>
      <c r="D20" s="17" t="s">
        <v>703</v>
      </c>
      <c r="E20" s="17" t="s">
        <v>793</v>
      </c>
      <c r="F20" s="15" t="s">
        <v>643</v>
      </c>
      <c r="G20" s="17" t="s">
        <v>714</v>
      </c>
      <c r="H20" s="83">
        <v>41852</v>
      </c>
      <c r="I20" s="17" t="s">
        <v>715</v>
      </c>
      <c r="J20" s="17" t="s">
        <v>686</v>
      </c>
    </row>
    <row r="21" spans="1:10" x14ac:dyDescent="0.25">
      <c r="A21" s="17">
        <v>20</v>
      </c>
      <c r="B21" s="17" t="s">
        <v>210</v>
      </c>
      <c r="C21" s="17" t="s">
        <v>210</v>
      </c>
      <c r="D21" s="17" t="s">
        <v>703</v>
      </c>
      <c r="E21" s="17" t="s">
        <v>793</v>
      </c>
      <c r="F21" s="15" t="s">
        <v>643</v>
      </c>
      <c r="G21" s="17" t="s">
        <v>714</v>
      </c>
      <c r="H21" s="83">
        <v>41852</v>
      </c>
      <c r="I21" s="17" t="s">
        <v>715</v>
      </c>
      <c r="J21" s="17" t="s">
        <v>210</v>
      </c>
    </row>
    <row r="22" spans="1:10" x14ac:dyDescent="0.25">
      <c r="A22" s="17">
        <v>21</v>
      </c>
      <c r="B22" s="17" t="s">
        <v>212</v>
      </c>
      <c r="C22" s="17" t="s">
        <v>212</v>
      </c>
      <c r="D22" s="17" t="s">
        <v>703</v>
      </c>
      <c r="E22" s="17" t="s">
        <v>793</v>
      </c>
      <c r="F22" s="15" t="s">
        <v>643</v>
      </c>
      <c r="G22" s="17" t="s">
        <v>714</v>
      </c>
      <c r="H22" s="83">
        <v>41852</v>
      </c>
      <c r="I22" s="17" t="s">
        <v>715</v>
      </c>
      <c r="J22" s="17" t="s">
        <v>212</v>
      </c>
    </row>
    <row r="23" spans="1:10" x14ac:dyDescent="0.25">
      <c r="A23" s="17">
        <v>22</v>
      </c>
      <c r="B23" s="17" t="s">
        <v>283</v>
      </c>
      <c r="C23" s="17" t="s">
        <v>283</v>
      </c>
      <c r="D23" s="17" t="s">
        <v>703</v>
      </c>
      <c r="E23" s="17" t="s">
        <v>793</v>
      </c>
      <c r="F23" s="15" t="s">
        <v>643</v>
      </c>
      <c r="G23" s="17" t="s">
        <v>714</v>
      </c>
      <c r="H23" s="83">
        <v>41852</v>
      </c>
      <c r="I23" s="17" t="s">
        <v>715</v>
      </c>
      <c r="J23" s="17" t="s">
        <v>283</v>
      </c>
    </row>
    <row r="24" spans="1:10" x14ac:dyDescent="0.25">
      <c r="A24" s="17">
        <v>23</v>
      </c>
      <c r="B24" s="17" t="s">
        <v>687</v>
      </c>
      <c r="C24" s="17" t="s">
        <v>709</v>
      </c>
      <c r="D24" s="17" t="s">
        <v>703</v>
      </c>
      <c r="E24" s="17" t="s">
        <v>793</v>
      </c>
      <c r="F24" s="15" t="s">
        <v>643</v>
      </c>
      <c r="G24" s="17" t="s">
        <v>714</v>
      </c>
      <c r="H24" s="83">
        <v>41852</v>
      </c>
      <c r="I24" s="17" t="s">
        <v>715</v>
      </c>
      <c r="J24" s="17" t="s">
        <v>709</v>
      </c>
    </row>
    <row r="25" spans="1:10" x14ac:dyDescent="0.25">
      <c r="A25" s="17">
        <v>24</v>
      </c>
      <c r="B25" s="17" t="s">
        <v>637</v>
      </c>
      <c r="C25" s="17" t="s">
        <v>710</v>
      </c>
      <c r="D25" s="17" t="s">
        <v>703</v>
      </c>
      <c r="E25" s="17" t="s">
        <v>793</v>
      </c>
      <c r="F25" s="15" t="s">
        <v>643</v>
      </c>
      <c r="G25" s="17" t="s">
        <v>714</v>
      </c>
      <c r="H25" s="83">
        <v>41852</v>
      </c>
      <c r="I25" s="17" t="s">
        <v>715</v>
      </c>
      <c r="J25" s="17" t="s">
        <v>710</v>
      </c>
    </row>
    <row r="26" spans="1:10" x14ac:dyDescent="0.25">
      <c r="A26" s="17">
        <v>25</v>
      </c>
      <c r="B26" s="17" t="s">
        <v>699</v>
      </c>
      <c r="C26" s="17" t="s">
        <v>712</v>
      </c>
      <c r="D26" s="17" t="s">
        <v>703</v>
      </c>
      <c r="E26" s="17" t="s">
        <v>793</v>
      </c>
      <c r="F26" s="15" t="s">
        <v>643</v>
      </c>
      <c r="G26" s="17" t="s">
        <v>714</v>
      </c>
      <c r="H26" s="83">
        <v>41852</v>
      </c>
      <c r="I26" s="17" t="s">
        <v>715</v>
      </c>
      <c r="J26" s="17" t="s">
        <v>712</v>
      </c>
    </row>
    <row r="27" spans="1:10" x14ac:dyDescent="0.25">
      <c r="A27" s="17">
        <v>26</v>
      </c>
      <c r="B27" s="17" t="s">
        <v>688</v>
      </c>
      <c r="C27" s="17" t="s">
        <v>527</v>
      </c>
      <c r="D27" s="17" t="s">
        <v>703</v>
      </c>
      <c r="E27" s="17" t="s">
        <v>793</v>
      </c>
      <c r="F27" s="15" t="s">
        <v>643</v>
      </c>
      <c r="G27" s="17" t="s">
        <v>714</v>
      </c>
      <c r="H27" s="83">
        <v>41852</v>
      </c>
      <c r="I27" s="17" t="s">
        <v>715</v>
      </c>
      <c r="J27" s="17" t="s">
        <v>527</v>
      </c>
    </row>
    <row r="28" spans="1:10" x14ac:dyDescent="0.25">
      <c r="A28" s="17">
        <v>27</v>
      </c>
      <c r="B28" s="17" t="s">
        <v>689</v>
      </c>
      <c r="C28" s="17" t="s">
        <v>689</v>
      </c>
      <c r="D28" s="17" t="s">
        <v>703</v>
      </c>
      <c r="E28" s="17" t="s">
        <v>793</v>
      </c>
      <c r="F28" s="15" t="s">
        <v>643</v>
      </c>
      <c r="G28" s="17" t="s">
        <v>714</v>
      </c>
      <c r="H28" s="83">
        <v>41852</v>
      </c>
      <c r="I28" s="17" t="s">
        <v>715</v>
      </c>
      <c r="J28" s="17" t="s">
        <v>689</v>
      </c>
    </row>
    <row r="29" spans="1:10" x14ac:dyDescent="0.25">
      <c r="A29" s="17">
        <v>28</v>
      </c>
      <c r="B29" s="17" t="s">
        <v>690</v>
      </c>
      <c r="C29" s="17" t="s">
        <v>690</v>
      </c>
      <c r="D29" s="17" t="s">
        <v>703</v>
      </c>
      <c r="E29" s="17" t="s">
        <v>793</v>
      </c>
      <c r="F29" s="15" t="s">
        <v>643</v>
      </c>
      <c r="G29" s="17" t="s">
        <v>714</v>
      </c>
      <c r="H29" s="83">
        <v>41852</v>
      </c>
      <c r="I29" s="17" t="s">
        <v>715</v>
      </c>
      <c r="J29" s="17" t="s">
        <v>690</v>
      </c>
    </row>
    <row r="30" spans="1:10" x14ac:dyDescent="0.25">
      <c r="A30" s="17">
        <v>29</v>
      </c>
      <c r="B30" s="17" t="s">
        <v>691</v>
      </c>
      <c r="C30" s="17" t="s">
        <v>691</v>
      </c>
      <c r="D30" s="17" t="s">
        <v>703</v>
      </c>
      <c r="E30" s="17" t="s">
        <v>793</v>
      </c>
      <c r="F30" s="15" t="s">
        <v>643</v>
      </c>
      <c r="G30" s="17" t="s">
        <v>714</v>
      </c>
      <c r="H30" s="83">
        <v>41852</v>
      </c>
      <c r="I30" s="17" t="s">
        <v>715</v>
      </c>
      <c r="J30" s="17" t="s">
        <v>691</v>
      </c>
    </row>
    <row r="31" spans="1:10" x14ac:dyDescent="0.25">
      <c r="A31" s="17">
        <v>30</v>
      </c>
      <c r="B31" s="17" t="s">
        <v>692</v>
      </c>
      <c r="C31" s="17" t="s">
        <v>692</v>
      </c>
      <c r="D31" s="17" t="s">
        <v>703</v>
      </c>
      <c r="E31" s="17" t="s">
        <v>793</v>
      </c>
      <c r="F31" s="15" t="s">
        <v>643</v>
      </c>
      <c r="G31" s="17" t="s">
        <v>714</v>
      </c>
      <c r="H31" s="83">
        <v>41852</v>
      </c>
      <c r="I31" s="17" t="s">
        <v>715</v>
      </c>
      <c r="J31" s="17" t="s">
        <v>692</v>
      </c>
    </row>
    <row r="32" spans="1:10" x14ac:dyDescent="0.25">
      <c r="A32" s="17">
        <v>31</v>
      </c>
      <c r="B32" s="17" t="s">
        <v>772</v>
      </c>
      <c r="C32" s="17" t="s">
        <v>693</v>
      </c>
      <c r="D32" s="17" t="s">
        <v>703</v>
      </c>
      <c r="E32" s="17" t="s">
        <v>793</v>
      </c>
      <c r="F32" s="15" t="s">
        <v>643</v>
      </c>
      <c r="G32" s="17" t="s">
        <v>714</v>
      </c>
      <c r="H32" s="83">
        <v>41852</v>
      </c>
      <c r="I32" s="17" t="s">
        <v>715</v>
      </c>
      <c r="J32" s="17" t="s">
        <v>693</v>
      </c>
    </row>
    <row r="33" spans="1:10" x14ac:dyDescent="0.25">
      <c r="A33" s="17">
        <v>32</v>
      </c>
      <c r="B33" s="17" t="s">
        <v>694</v>
      </c>
      <c r="C33" s="17" t="s">
        <v>713</v>
      </c>
      <c r="D33" s="17" t="s">
        <v>703</v>
      </c>
      <c r="E33" s="17" t="s">
        <v>793</v>
      </c>
      <c r="F33" s="15" t="s">
        <v>643</v>
      </c>
      <c r="G33" s="17" t="s">
        <v>714</v>
      </c>
      <c r="H33" s="83">
        <v>41852</v>
      </c>
      <c r="I33" s="17" t="s">
        <v>715</v>
      </c>
      <c r="J33" s="17" t="s">
        <v>713</v>
      </c>
    </row>
    <row r="34" spans="1:10" x14ac:dyDescent="0.25">
      <c r="A34" s="17">
        <v>33</v>
      </c>
      <c r="B34" s="17" t="s">
        <v>695</v>
      </c>
      <c r="C34" s="17" t="s">
        <v>695</v>
      </c>
      <c r="D34" s="17" t="s">
        <v>703</v>
      </c>
      <c r="E34" s="17" t="s">
        <v>793</v>
      </c>
      <c r="F34" s="15" t="s">
        <v>643</v>
      </c>
      <c r="G34" s="17" t="s">
        <v>714</v>
      </c>
      <c r="H34" s="83">
        <v>41852</v>
      </c>
      <c r="I34" s="17" t="s">
        <v>715</v>
      </c>
      <c r="J34" s="17" t="s">
        <v>695</v>
      </c>
    </row>
    <row r="35" spans="1:10" x14ac:dyDescent="0.25">
      <c r="A35" s="17">
        <v>34</v>
      </c>
      <c r="B35" s="17" t="s">
        <v>696</v>
      </c>
      <c r="C35" s="17" t="s">
        <v>696</v>
      </c>
      <c r="D35" s="17" t="s">
        <v>703</v>
      </c>
      <c r="E35" s="17" t="s">
        <v>793</v>
      </c>
      <c r="F35" s="15" t="s">
        <v>643</v>
      </c>
      <c r="G35" s="17" t="s">
        <v>714</v>
      </c>
      <c r="H35" s="83">
        <v>41852</v>
      </c>
      <c r="I35" s="17" t="s">
        <v>715</v>
      </c>
      <c r="J35" s="17" t="s">
        <v>696</v>
      </c>
    </row>
    <row r="36" spans="1:10" x14ac:dyDescent="0.25">
      <c r="A36" s="17">
        <v>35</v>
      </c>
      <c r="B36" s="17" t="s">
        <v>332</v>
      </c>
      <c r="C36" s="17" t="s">
        <v>332</v>
      </c>
      <c r="D36" s="17" t="s">
        <v>703</v>
      </c>
      <c r="E36" s="17" t="s">
        <v>793</v>
      </c>
      <c r="F36" s="15" t="s">
        <v>643</v>
      </c>
      <c r="G36" s="17" t="s">
        <v>714</v>
      </c>
      <c r="H36" s="83">
        <v>41852</v>
      </c>
      <c r="I36" s="17" t="s">
        <v>715</v>
      </c>
      <c r="J36" s="17" t="s">
        <v>332</v>
      </c>
    </row>
    <row r="37" spans="1:10" x14ac:dyDescent="0.25">
      <c r="A37" s="17">
        <v>36</v>
      </c>
      <c r="B37" s="17" t="s">
        <v>588</v>
      </c>
      <c r="C37" s="17" t="s">
        <v>588</v>
      </c>
      <c r="D37" s="17" t="s">
        <v>703</v>
      </c>
      <c r="E37" s="17" t="s">
        <v>793</v>
      </c>
      <c r="F37" s="15" t="s">
        <v>643</v>
      </c>
      <c r="G37" s="17" t="s">
        <v>714</v>
      </c>
      <c r="H37" s="83">
        <v>41852</v>
      </c>
      <c r="I37" s="17" t="s">
        <v>715</v>
      </c>
      <c r="J37" s="17" t="s">
        <v>588</v>
      </c>
    </row>
    <row r="38" spans="1:10" x14ac:dyDescent="0.25">
      <c r="A38" s="17">
        <v>37</v>
      </c>
      <c r="B38" s="17" t="s">
        <v>589</v>
      </c>
      <c r="C38" s="17" t="s">
        <v>589</v>
      </c>
      <c r="D38" s="17" t="s">
        <v>703</v>
      </c>
      <c r="E38" s="17" t="s">
        <v>793</v>
      </c>
      <c r="F38" s="15" t="s">
        <v>643</v>
      </c>
      <c r="G38" s="17" t="s">
        <v>714</v>
      </c>
      <c r="H38" s="83">
        <v>41852</v>
      </c>
      <c r="I38" s="17" t="s">
        <v>715</v>
      </c>
      <c r="J38" s="17" t="s">
        <v>589</v>
      </c>
    </row>
    <row r="39" spans="1:10" x14ac:dyDescent="0.25">
      <c r="A39" s="17">
        <v>38</v>
      </c>
      <c r="B39" s="17" t="s">
        <v>590</v>
      </c>
      <c r="C39" s="17" t="s">
        <v>590</v>
      </c>
      <c r="D39" s="17" t="s">
        <v>703</v>
      </c>
      <c r="E39" s="17" t="s">
        <v>793</v>
      </c>
      <c r="F39" s="15" t="s">
        <v>643</v>
      </c>
      <c r="G39" s="17" t="s">
        <v>714</v>
      </c>
      <c r="H39" s="83">
        <v>41852</v>
      </c>
      <c r="I39" s="17" t="s">
        <v>715</v>
      </c>
      <c r="J39" s="17" t="s">
        <v>590</v>
      </c>
    </row>
    <row r="40" spans="1:10" x14ac:dyDescent="0.25">
      <c r="A40" s="17">
        <v>39</v>
      </c>
      <c r="B40" s="17" t="s">
        <v>697</v>
      </c>
      <c r="C40" s="17" t="s">
        <v>697</v>
      </c>
      <c r="D40" s="17" t="s">
        <v>703</v>
      </c>
      <c r="E40" s="17" t="s">
        <v>793</v>
      </c>
      <c r="F40" s="15" t="s">
        <v>643</v>
      </c>
      <c r="G40" s="17" t="s">
        <v>714</v>
      </c>
      <c r="H40" s="83">
        <v>41852</v>
      </c>
      <c r="I40" s="17" t="s">
        <v>715</v>
      </c>
      <c r="J40" s="17" t="s">
        <v>697</v>
      </c>
    </row>
  </sheetData>
  <conditionalFormatting sqref="F2:F40">
    <cfRule type="cellIs" dxfId="282" priority="17" operator="equal">
      <formula>"Pass"</formula>
    </cfRule>
    <cfRule type="cellIs" dxfId="281" priority="18" operator="equal">
      <formula>"Fail"</formula>
    </cfRule>
    <cfRule type="cellIs" dxfId="280" priority="19" operator="equal">
      <formula>"No Run"</formula>
    </cfRule>
  </conditionalFormatting>
  <conditionalFormatting sqref="F2:F40">
    <cfRule type="cellIs" dxfId="279" priority="20" operator="equal">
      <formula>"Pass"</formula>
    </cfRule>
  </conditionalFormatting>
  <conditionalFormatting sqref="E2:E40">
    <cfRule type="cellIs" dxfId="278" priority="21" operator="equal">
      <formula>"Pass"</formula>
    </cfRule>
    <cfRule type="cellIs" dxfId="277" priority="22" operator="equal">
      <formula>"Fail"</formula>
    </cfRule>
    <cfRule type="cellIs" dxfId="276" priority="23" operator="equal">
      <formula>"No Run"</formula>
    </cfRule>
  </conditionalFormatting>
  <conditionalFormatting sqref="E2:E40">
    <cfRule type="cellIs" dxfId="275" priority="24" operator="equal">
      <formula>"Pass"</formula>
    </cfRule>
    <cfRule type="cellIs" dxfId="274" priority="25" operator="equal">
      <formula>"Fail"</formula>
    </cfRule>
    <cfRule type="cellIs" dxfId="273" priority="26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220" workbookViewId="0">
      <selection activeCell="B231" sqref="B231"/>
    </sheetView>
  </sheetViews>
  <sheetFormatPr defaultColWidth="9.5703125" defaultRowHeight="15" x14ac:dyDescent="0.25"/>
  <cols>
    <col min="1" max="1" width="31.85546875" style="19" bestFit="1" customWidth="1" collapsed="1"/>
    <col min="2" max="2" width="83.28515625" style="19" bestFit="1" customWidth="1" collapsed="1"/>
    <col min="3" max="3" width="50.42578125" style="19" customWidth="1" collapsed="1"/>
    <col min="4" max="4" width="10.5703125" style="19" customWidth="1" collapsed="1"/>
    <col min="5" max="16384" width="9.5703125" style="19"/>
  </cols>
  <sheetData>
    <row r="1" spans="1:6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s="110" customFormat="1" x14ac:dyDescent="0.25">
      <c r="A2" s="40" t="s">
        <v>4</v>
      </c>
      <c r="B2" s="111" t="s">
        <v>433</v>
      </c>
      <c r="C2" s="38"/>
      <c r="D2" s="38" t="s">
        <v>643</v>
      </c>
    </row>
    <row r="3" spans="1:6" s="110" customFormat="1" x14ac:dyDescent="0.25">
      <c r="A3" s="40" t="s">
        <v>6</v>
      </c>
      <c r="B3" s="40" t="s">
        <v>7</v>
      </c>
      <c r="C3" s="23" t="s">
        <v>8</v>
      </c>
      <c r="D3" s="38" t="s">
        <v>643</v>
      </c>
    </row>
    <row r="4" spans="1:6" s="110" customFormat="1" x14ac:dyDescent="0.25">
      <c r="A4" s="40" t="s">
        <v>6</v>
      </c>
      <c r="B4" s="40" t="s">
        <v>9</v>
      </c>
      <c r="C4" s="23" t="s">
        <v>10</v>
      </c>
      <c r="D4" s="38" t="s">
        <v>643</v>
      </c>
    </row>
    <row r="5" spans="1:6" s="110" customFormat="1" x14ac:dyDescent="0.25">
      <c r="A5" s="40" t="s">
        <v>11</v>
      </c>
      <c r="B5" s="40" t="s">
        <v>12</v>
      </c>
      <c r="C5" s="38"/>
      <c r="D5" s="38" t="s">
        <v>643</v>
      </c>
    </row>
    <row r="6" spans="1:6" s="110" customFormat="1" x14ac:dyDescent="0.25">
      <c r="A6" s="40" t="s">
        <v>4</v>
      </c>
      <c r="B6" s="111" t="s">
        <v>600</v>
      </c>
      <c r="C6" s="38"/>
      <c r="D6" s="38" t="s">
        <v>643</v>
      </c>
    </row>
    <row r="7" spans="1:6" s="110" customFormat="1" x14ac:dyDescent="0.25">
      <c r="A7" s="40" t="s">
        <v>80</v>
      </c>
      <c r="B7" s="40" t="s">
        <v>569</v>
      </c>
      <c r="C7" s="38" t="s">
        <v>284</v>
      </c>
      <c r="D7" s="38" t="s">
        <v>643</v>
      </c>
    </row>
    <row r="8" spans="1:6" s="110" customFormat="1" ht="30" x14ac:dyDescent="0.25">
      <c r="A8" s="40" t="s">
        <v>6</v>
      </c>
      <c r="B8" s="40" t="s">
        <v>570</v>
      </c>
      <c r="C8" s="38" t="s">
        <v>791</v>
      </c>
      <c r="D8" s="38" t="s">
        <v>643</v>
      </c>
    </row>
    <row r="9" spans="1:6" s="110" customFormat="1" x14ac:dyDescent="0.25">
      <c r="A9" s="40" t="s">
        <v>11</v>
      </c>
      <c r="B9" s="40" t="s">
        <v>571</v>
      </c>
      <c r="C9" s="38"/>
      <c r="D9" s="38" t="s">
        <v>643</v>
      </c>
    </row>
    <row r="10" spans="1:6" s="110" customFormat="1" x14ac:dyDescent="0.25">
      <c r="A10" s="40" t="s">
        <v>13</v>
      </c>
      <c r="B10" s="40" t="s">
        <v>572</v>
      </c>
      <c r="C10" s="38"/>
      <c r="D10" s="38" t="s">
        <v>643</v>
      </c>
    </row>
    <row r="11" spans="1:6" s="110" customFormat="1" x14ac:dyDescent="0.25">
      <c r="A11" s="40" t="s">
        <v>4</v>
      </c>
      <c r="B11" s="111" t="s">
        <v>600</v>
      </c>
      <c r="C11" s="38"/>
      <c r="D11" s="38" t="s">
        <v>643</v>
      </c>
    </row>
    <row r="12" spans="1:6" s="110" customFormat="1" x14ac:dyDescent="0.25">
      <c r="A12" s="40" t="s">
        <v>154</v>
      </c>
      <c r="B12" s="112" t="s">
        <v>582</v>
      </c>
      <c r="C12" s="38"/>
      <c r="D12" s="38" t="s">
        <v>643</v>
      </c>
    </row>
    <row r="13" spans="1:6" s="110" customFormat="1" x14ac:dyDescent="0.25">
      <c r="A13" s="40" t="s">
        <v>80</v>
      </c>
      <c r="B13" s="40" t="s">
        <v>573</v>
      </c>
      <c r="C13" s="38" t="s">
        <v>284</v>
      </c>
      <c r="D13" s="38" t="s">
        <v>643</v>
      </c>
    </row>
    <row r="14" spans="1:6" s="110" customFormat="1" ht="30" x14ac:dyDescent="0.25">
      <c r="A14" s="40" t="s">
        <v>6</v>
      </c>
      <c r="B14" s="40" t="s">
        <v>570</v>
      </c>
      <c r="C14" s="38" t="s">
        <v>792</v>
      </c>
      <c r="D14" s="38" t="s">
        <v>643</v>
      </c>
    </row>
    <row r="15" spans="1:6" s="110" customFormat="1" x14ac:dyDescent="0.25">
      <c r="A15" s="40" t="s">
        <v>11</v>
      </c>
      <c r="B15" s="40" t="s">
        <v>571</v>
      </c>
      <c r="C15" s="38"/>
      <c r="D15" s="38" t="s">
        <v>643</v>
      </c>
    </row>
    <row r="16" spans="1:6" s="110" customFormat="1" x14ac:dyDescent="0.25">
      <c r="A16" s="40" t="s">
        <v>13</v>
      </c>
      <c r="B16" s="40" t="s">
        <v>572</v>
      </c>
      <c r="C16" s="38"/>
      <c r="D16" s="38" t="s">
        <v>643</v>
      </c>
    </row>
    <row r="17" spans="1:6" s="110" customFormat="1" x14ac:dyDescent="0.25">
      <c r="A17" s="40" t="s">
        <v>218</v>
      </c>
      <c r="B17" s="40" t="s">
        <v>187</v>
      </c>
      <c r="C17" s="38"/>
      <c r="D17" s="38" t="s">
        <v>643</v>
      </c>
    </row>
    <row r="18" spans="1:6" s="110" customFormat="1" x14ac:dyDescent="0.25">
      <c r="A18" s="40" t="s">
        <v>37</v>
      </c>
      <c r="B18" s="40" t="s">
        <v>476</v>
      </c>
      <c r="C18" s="38" t="s">
        <v>583</v>
      </c>
      <c r="D18" s="38" t="s">
        <v>643</v>
      </c>
    </row>
    <row r="19" spans="1:6" s="110" customFormat="1" x14ac:dyDescent="0.25">
      <c r="A19" s="40" t="s">
        <v>138</v>
      </c>
      <c r="B19" s="40" t="s">
        <v>18</v>
      </c>
      <c r="C19" s="38"/>
      <c r="D19" s="38" t="s">
        <v>643</v>
      </c>
    </row>
    <row r="20" spans="1:6" s="110" customFormat="1" x14ac:dyDescent="0.25">
      <c r="A20" s="40" t="s">
        <v>13</v>
      </c>
      <c r="B20" s="40" t="s">
        <v>572</v>
      </c>
      <c r="C20" s="38"/>
      <c r="D20" s="38" t="s">
        <v>643</v>
      </c>
    </row>
    <row r="21" spans="1:6" s="110" customFormat="1" x14ac:dyDescent="0.25">
      <c r="A21" s="40" t="s">
        <v>4</v>
      </c>
      <c r="B21" s="111" t="s">
        <v>433</v>
      </c>
      <c r="C21" s="38"/>
      <c r="D21" s="38" t="s">
        <v>643</v>
      </c>
    </row>
    <row r="22" spans="1:6" s="110" customFormat="1" x14ac:dyDescent="0.25">
      <c r="A22" s="40" t="s">
        <v>6</v>
      </c>
      <c r="B22" s="40" t="s">
        <v>7</v>
      </c>
      <c r="C22" s="23" t="s">
        <v>8</v>
      </c>
      <c r="D22" s="38" t="s">
        <v>643</v>
      </c>
    </row>
    <row r="23" spans="1:6" s="110" customFormat="1" x14ac:dyDescent="0.25">
      <c r="A23" s="40" t="s">
        <v>6</v>
      </c>
      <c r="B23" s="40" t="s">
        <v>9</v>
      </c>
      <c r="C23" s="23" t="s">
        <v>10</v>
      </c>
      <c r="D23" s="38" t="s">
        <v>643</v>
      </c>
    </row>
    <row r="24" spans="1:6" s="110" customFormat="1" x14ac:dyDescent="0.25">
      <c r="A24" s="40" t="s">
        <v>11</v>
      </c>
      <c r="B24" s="40" t="s">
        <v>12</v>
      </c>
      <c r="C24" s="38"/>
      <c r="D24" s="38" t="s">
        <v>643</v>
      </c>
    </row>
    <row r="25" spans="1:6" s="19" customFormat="1" ht="15.75" x14ac:dyDescent="0.3">
      <c r="A25" s="58" t="s">
        <v>13</v>
      </c>
      <c r="B25" s="58" t="s">
        <v>14</v>
      </c>
      <c r="C25" s="60"/>
      <c r="D25" s="60" t="s">
        <v>643</v>
      </c>
    </row>
    <row r="26" spans="1:6" s="19" customFormat="1" ht="15.75" x14ac:dyDescent="0.3">
      <c r="A26" s="58" t="s">
        <v>6</v>
      </c>
      <c r="B26" s="58" t="s">
        <v>15</v>
      </c>
      <c r="C26" s="60" t="s">
        <v>16</v>
      </c>
      <c r="D26" s="60" t="s">
        <v>643</v>
      </c>
    </row>
    <row r="27" spans="1:6" s="19" customFormat="1" ht="15.75" x14ac:dyDescent="0.3">
      <c r="A27" s="58" t="s">
        <v>6</v>
      </c>
      <c r="B27" s="58" t="s">
        <v>17</v>
      </c>
      <c r="C27" s="60" t="s">
        <v>16</v>
      </c>
      <c r="D27" s="60" t="s">
        <v>643</v>
      </c>
    </row>
    <row r="28" spans="1:6" s="19" customFormat="1" ht="15.75" x14ac:dyDescent="0.3">
      <c r="A28" s="58" t="s">
        <v>11</v>
      </c>
      <c r="B28" s="58" t="s">
        <v>18</v>
      </c>
      <c r="C28" s="60"/>
      <c r="D28" s="60" t="s">
        <v>643</v>
      </c>
    </row>
    <row r="29" spans="1:6" s="19" customFormat="1" ht="15.75" x14ac:dyDescent="0.3">
      <c r="A29" s="58" t="s">
        <v>19</v>
      </c>
      <c r="B29" s="58" t="s">
        <v>20</v>
      </c>
      <c r="C29" s="31"/>
      <c r="D29" s="60" t="s">
        <v>643</v>
      </c>
    </row>
    <row r="30" spans="1:6" s="19" customFormat="1" ht="15.75" x14ac:dyDescent="0.3">
      <c r="A30" s="58" t="s">
        <v>6</v>
      </c>
      <c r="B30" s="58" t="s">
        <v>21</v>
      </c>
      <c r="C30" s="31" t="s">
        <v>22</v>
      </c>
      <c r="D30" s="60" t="s">
        <v>643</v>
      </c>
    </row>
    <row r="31" spans="1:6" s="19" customFormat="1" ht="15.75" x14ac:dyDescent="0.3">
      <c r="A31" s="58" t="s">
        <v>11</v>
      </c>
      <c r="B31" s="58" t="s">
        <v>23</v>
      </c>
      <c r="C31" s="54">
        <v>2</v>
      </c>
      <c r="D31" s="60" t="s">
        <v>643</v>
      </c>
    </row>
    <row r="32" spans="1:6" s="19" customFormat="1" ht="15.75" x14ac:dyDescent="0.3">
      <c r="A32" s="58" t="s">
        <v>6</v>
      </c>
      <c r="B32" s="58" t="s">
        <v>21</v>
      </c>
      <c r="C32" s="31" t="s">
        <v>24</v>
      </c>
      <c r="D32" s="60" t="s">
        <v>643</v>
      </c>
    </row>
    <row r="33" spans="1:6" s="19" customFormat="1" ht="15.75" x14ac:dyDescent="0.3">
      <c r="A33" s="58" t="s">
        <v>11</v>
      </c>
      <c r="B33" s="58" t="s">
        <v>23</v>
      </c>
      <c r="C33" s="54">
        <v>2</v>
      </c>
      <c r="D33" s="60" t="s">
        <v>643</v>
      </c>
    </row>
    <row r="34" spans="1:6" s="19" customFormat="1" ht="15.75" x14ac:dyDescent="0.3">
      <c r="A34" s="58" t="s">
        <v>28</v>
      </c>
      <c r="B34" s="58" t="s">
        <v>29</v>
      </c>
      <c r="C34" s="31"/>
      <c r="D34" s="60" t="s">
        <v>643</v>
      </c>
    </row>
    <row r="35" spans="1:6" s="19" customFormat="1" ht="15.75" x14ac:dyDescent="0.3">
      <c r="A35" s="58" t="s">
        <v>11</v>
      </c>
      <c r="B35" s="58" t="s">
        <v>23</v>
      </c>
      <c r="C35" s="31"/>
      <c r="D35" s="60" t="s">
        <v>643</v>
      </c>
    </row>
    <row r="36" spans="1:6" s="19" customFormat="1" ht="15.75" x14ac:dyDescent="0.3">
      <c r="A36" s="58" t="s">
        <v>6</v>
      </c>
      <c r="B36" s="58" t="s">
        <v>30</v>
      </c>
      <c r="C36" s="31" t="s">
        <v>31</v>
      </c>
      <c r="D36" s="60" t="s">
        <v>643</v>
      </c>
    </row>
    <row r="37" spans="1:6" s="19" customFormat="1" ht="15.75" x14ac:dyDescent="0.3">
      <c r="A37" s="58" t="s">
        <v>6</v>
      </c>
      <c r="B37" s="58" t="s">
        <v>32</v>
      </c>
      <c r="C37" s="11">
        <v>41865</v>
      </c>
      <c r="D37" s="60" t="s">
        <v>643</v>
      </c>
    </row>
    <row r="38" spans="1:6" s="19" customFormat="1" ht="15.75" x14ac:dyDescent="0.3">
      <c r="A38" s="58" t="s">
        <v>6</v>
      </c>
      <c r="B38" s="58" t="s">
        <v>33</v>
      </c>
      <c r="C38" s="103" t="str">
        <f ca="1">"01/09/" &amp; TEXT(TODAY(),"yyyy") &amp; ""</f>
        <v>01/09/2014</v>
      </c>
      <c r="D38" s="60" t="s">
        <v>643</v>
      </c>
    </row>
    <row r="39" spans="1:6" s="19" customFormat="1" ht="15.75" x14ac:dyDescent="0.3">
      <c r="A39" s="58" t="s">
        <v>6</v>
      </c>
      <c r="B39" s="58" t="s">
        <v>34</v>
      </c>
      <c r="C39" s="103" t="str">
        <f ca="1">"31/12/" &amp; TEXT(TODAY(),"yyyy") &amp; ""</f>
        <v>31/12/2014</v>
      </c>
      <c r="D39" s="60" t="s">
        <v>643</v>
      </c>
    </row>
    <row r="40" spans="1:6" s="19" customFormat="1" ht="15.75" x14ac:dyDescent="0.3">
      <c r="A40" s="58" t="s">
        <v>6</v>
      </c>
      <c r="B40" s="58" t="s">
        <v>35</v>
      </c>
      <c r="C40" s="104" t="str">
        <f ca="1">"01/01/" &amp; TEXT(TODAY()+365,"yyyy") &amp; ""</f>
        <v>01/01/2015</v>
      </c>
      <c r="D40" s="60" t="s">
        <v>643</v>
      </c>
    </row>
    <row r="41" spans="1:6" s="19" customFormat="1" ht="15.75" x14ac:dyDescent="0.3">
      <c r="A41" s="58" t="s">
        <v>6</v>
      </c>
      <c r="B41" s="58" t="s">
        <v>36</v>
      </c>
      <c r="C41" s="104" t="str">
        <f ca="1">"31/12/" &amp; TEXT(TODAY()+365,"yyyy") &amp; ""</f>
        <v>31/12/2015</v>
      </c>
      <c r="D41" s="60" t="s">
        <v>643</v>
      </c>
    </row>
    <row r="42" spans="1:6" s="19" customFormat="1" ht="15.75" x14ac:dyDescent="0.3">
      <c r="A42" s="58" t="s">
        <v>37</v>
      </c>
      <c r="B42" s="58" t="s">
        <v>38</v>
      </c>
      <c r="C42" s="31" t="s">
        <v>39</v>
      </c>
      <c r="D42" s="60" t="s">
        <v>643</v>
      </c>
    </row>
    <row r="43" spans="1:6" s="19" customFormat="1" ht="15.75" x14ac:dyDescent="0.3">
      <c r="A43" s="58" t="s">
        <v>37</v>
      </c>
      <c r="B43" s="58" t="s">
        <v>40</v>
      </c>
      <c r="C43" s="31" t="s">
        <v>41</v>
      </c>
      <c r="D43" s="60" t="s">
        <v>643</v>
      </c>
    </row>
    <row r="44" spans="1:6" s="19" customFormat="1" ht="15.75" x14ac:dyDescent="0.3">
      <c r="A44" s="58" t="s">
        <v>11</v>
      </c>
      <c r="B44" s="58" t="s">
        <v>18</v>
      </c>
      <c r="C44" s="31"/>
      <c r="D44" s="60" t="s">
        <v>643</v>
      </c>
    </row>
    <row r="45" spans="1:6" s="19" customFormat="1" ht="15.75" x14ac:dyDescent="0.3">
      <c r="A45" s="58" t="s">
        <v>42</v>
      </c>
      <c r="B45" s="58" t="s">
        <v>43</v>
      </c>
      <c r="C45" s="31"/>
      <c r="D45" s="60" t="s">
        <v>643</v>
      </c>
    </row>
    <row r="46" spans="1:6" s="19" customFormat="1" ht="15.75" x14ac:dyDescent="0.3">
      <c r="A46" s="58" t="s">
        <v>28</v>
      </c>
      <c r="B46" s="58" t="s">
        <v>167</v>
      </c>
      <c r="C46" s="31"/>
      <c r="D46" s="60" t="s">
        <v>643</v>
      </c>
    </row>
    <row r="47" spans="1:6" s="19" customFormat="1" ht="15.75" x14ac:dyDescent="0.3">
      <c r="A47" s="58" t="s">
        <v>6</v>
      </c>
      <c r="B47" s="58" t="s">
        <v>168</v>
      </c>
      <c r="C47" s="104" t="str">
        <f ca="1">"01/01/" &amp; TEXT(TODAY()+365,"yyyy") &amp; ""</f>
        <v>01/01/2015</v>
      </c>
      <c r="D47" s="60" t="s">
        <v>643</v>
      </c>
    </row>
    <row r="48" spans="1:6" s="19" customFormat="1" ht="15.75" x14ac:dyDescent="0.3">
      <c r="A48" s="58" t="s">
        <v>11</v>
      </c>
      <c r="B48" s="58" t="s">
        <v>18</v>
      </c>
      <c r="C48" s="31"/>
      <c r="D48" s="60" t="s">
        <v>643</v>
      </c>
    </row>
    <row r="49" spans="1:6" s="19" customFormat="1" ht="15.75" x14ac:dyDescent="0.3">
      <c r="A49" s="58" t="s">
        <v>28</v>
      </c>
      <c r="B49" s="58" t="s">
        <v>44</v>
      </c>
      <c r="C49" s="31"/>
      <c r="D49" s="60" t="s">
        <v>643</v>
      </c>
    </row>
    <row r="50" spans="1:6" s="19" customFormat="1" ht="15.75" x14ac:dyDescent="0.3">
      <c r="A50" s="58" t="s">
        <v>11</v>
      </c>
      <c r="B50" s="58" t="s">
        <v>23</v>
      </c>
      <c r="C50" s="31"/>
      <c r="D50" s="60" t="s">
        <v>643</v>
      </c>
    </row>
    <row r="51" spans="1:6" s="19" customFormat="1" ht="15.75" x14ac:dyDescent="0.3">
      <c r="A51" s="58" t="s">
        <v>6</v>
      </c>
      <c r="B51" s="58" t="s">
        <v>45</v>
      </c>
      <c r="C51" s="31" t="s">
        <v>141</v>
      </c>
      <c r="D51" s="60" t="s">
        <v>643</v>
      </c>
    </row>
    <row r="52" spans="1:6" s="19" customFormat="1" ht="15.75" x14ac:dyDescent="0.3">
      <c r="A52" s="58" t="s">
        <v>37</v>
      </c>
      <c r="B52" s="58" t="s">
        <v>46</v>
      </c>
      <c r="C52" s="31" t="s">
        <v>47</v>
      </c>
      <c r="D52" s="60" t="s">
        <v>643</v>
      </c>
    </row>
    <row r="53" spans="1:6" s="19" customFormat="1" ht="15.75" x14ac:dyDescent="0.3">
      <c r="A53" s="58" t="s">
        <v>11</v>
      </c>
      <c r="B53" s="58" t="s">
        <v>18</v>
      </c>
      <c r="C53" s="31"/>
      <c r="D53" s="60" t="s">
        <v>643</v>
      </c>
    </row>
    <row r="54" spans="1:6" s="19" customFormat="1" ht="15.75" x14ac:dyDescent="0.3">
      <c r="A54" s="58" t="s">
        <v>42</v>
      </c>
      <c r="B54" s="58" t="s">
        <v>48</v>
      </c>
      <c r="C54" s="31"/>
      <c r="D54" s="60" t="s">
        <v>643</v>
      </c>
    </row>
    <row r="55" spans="1:6" s="19" customFormat="1" ht="15.75" x14ac:dyDescent="0.3">
      <c r="A55" s="58" t="s">
        <v>19</v>
      </c>
      <c r="B55" s="58" t="s">
        <v>49</v>
      </c>
      <c r="C55" s="31"/>
      <c r="D55" s="60" t="s">
        <v>643</v>
      </c>
    </row>
    <row r="56" spans="1:6" s="19" customFormat="1" ht="15.75" x14ac:dyDescent="0.3">
      <c r="A56" s="58" t="s">
        <v>6</v>
      </c>
      <c r="B56" s="58" t="s">
        <v>50</v>
      </c>
      <c r="C56" s="31" t="s">
        <v>51</v>
      </c>
      <c r="D56" s="60" t="s">
        <v>643</v>
      </c>
    </row>
    <row r="57" spans="1:6" s="19" customFormat="1" ht="15.75" x14ac:dyDescent="0.3">
      <c r="A57" s="58" t="s">
        <v>6</v>
      </c>
      <c r="B57" s="58" t="s">
        <v>52</v>
      </c>
      <c r="C57" s="104" t="str">
        <f ca="1">"01/01/" &amp; TEXT(TODAY()+365,"yyyy") &amp; ""</f>
        <v>01/01/2015</v>
      </c>
      <c r="D57" s="60" t="s">
        <v>643</v>
      </c>
    </row>
    <row r="58" spans="1:6" s="19" customFormat="1" ht="15.75" x14ac:dyDescent="0.3">
      <c r="A58" s="58" t="s">
        <v>6</v>
      </c>
      <c r="B58" s="58" t="s">
        <v>53</v>
      </c>
      <c r="C58" s="54">
        <v>12</v>
      </c>
      <c r="D58" s="60" t="s">
        <v>643</v>
      </c>
    </row>
    <row r="59" spans="1:6" s="19" customFormat="1" ht="15.75" x14ac:dyDescent="0.3">
      <c r="A59" s="58" t="s">
        <v>11</v>
      </c>
      <c r="B59" s="58" t="s">
        <v>23</v>
      </c>
      <c r="C59" s="54">
        <v>2</v>
      </c>
      <c r="D59" s="60" t="s">
        <v>643</v>
      </c>
    </row>
    <row r="60" spans="1:6" s="19" customFormat="1" ht="15.75" x14ac:dyDescent="0.3">
      <c r="A60" s="58" t="s">
        <v>6</v>
      </c>
      <c r="B60" s="58" t="s">
        <v>54</v>
      </c>
      <c r="C60" s="54">
        <v>15</v>
      </c>
      <c r="D60" s="60" t="s">
        <v>643</v>
      </c>
    </row>
    <row r="61" spans="1:6" s="19" customFormat="1" ht="15.75" x14ac:dyDescent="0.3">
      <c r="A61" s="58" t="s">
        <v>6</v>
      </c>
      <c r="B61" s="58" t="s">
        <v>55</v>
      </c>
      <c r="C61" s="54">
        <v>15</v>
      </c>
      <c r="D61" s="60" t="s">
        <v>643</v>
      </c>
    </row>
    <row r="62" spans="1:6" s="19" customFormat="1" ht="15.75" x14ac:dyDescent="0.3">
      <c r="A62" s="58" t="s">
        <v>11</v>
      </c>
      <c r="B62" s="58" t="s">
        <v>56</v>
      </c>
      <c r="C62" s="31"/>
      <c r="D62" s="60" t="s">
        <v>643</v>
      </c>
    </row>
    <row r="63" spans="1:6" s="19" customFormat="1" ht="15.75" x14ac:dyDescent="0.3">
      <c r="A63" s="58" t="s">
        <v>11</v>
      </c>
      <c r="B63" s="58" t="s">
        <v>18</v>
      </c>
      <c r="C63" s="31"/>
      <c r="D63" s="60" t="s">
        <v>643</v>
      </c>
    </row>
    <row r="64" spans="1:6" s="19" customFormat="1" ht="15.75" x14ac:dyDescent="0.3">
      <c r="A64" s="58" t="s">
        <v>13</v>
      </c>
      <c r="B64" s="58" t="s">
        <v>57</v>
      </c>
      <c r="C64" s="64"/>
      <c r="D64" s="60" t="s">
        <v>643</v>
      </c>
    </row>
    <row r="65" spans="1:6" s="19" customFormat="1" ht="15.75" x14ac:dyDescent="0.3">
      <c r="A65" s="58" t="s">
        <v>11</v>
      </c>
      <c r="B65" s="58" t="s">
        <v>23</v>
      </c>
      <c r="C65" s="64"/>
      <c r="D65" s="60" t="s">
        <v>643</v>
      </c>
    </row>
    <row r="66" spans="1:6" s="19" customFormat="1" ht="15.75" x14ac:dyDescent="0.3">
      <c r="A66" s="58" t="s">
        <v>6</v>
      </c>
      <c r="B66" s="58" t="s">
        <v>58</v>
      </c>
      <c r="C66" s="60" t="s">
        <v>402</v>
      </c>
      <c r="D66" s="60" t="s">
        <v>643</v>
      </c>
    </row>
    <row r="67" spans="1:6" s="19" customFormat="1" ht="15.75" x14ac:dyDescent="0.3">
      <c r="A67" s="58" t="s">
        <v>6</v>
      </c>
      <c r="B67" s="58" t="s">
        <v>244</v>
      </c>
      <c r="C67" s="60"/>
      <c r="D67" s="60" t="s">
        <v>643</v>
      </c>
    </row>
    <row r="68" spans="1:6" s="19" customFormat="1" ht="15.75" x14ac:dyDescent="0.3">
      <c r="A68" s="58" t="s">
        <v>6</v>
      </c>
      <c r="B68" s="58" t="s">
        <v>52</v>
      </c>
      <c r="C68" s="104" t="str">
        <f ca="1">"01/01/" &amp; TEXT(TODAY()+365,"yyyy") &amp; ""</f>
        <v>01/01/2015</v>
      </c>
      <c r="D68" s="60" t="s">
        <v>643</v>
      </c>
    </row>
    <row r="69" spans="1:6" s="19" customFormat="1" ht="15.75" x14ac:dyDescent="0.3">
      <c r="A69" s="58" t="s">
        <v>6</v>
      </c>
      <c r="B69" s="58" t="s">
        <v>61</v>
      </c>
      <c r="C69" s="104" t="str">
        <f ca="1">"31/12/" &amp; TEXT(TODAY()+365,"yyyy") &amp; ""</f>
        <v>31/12/2015</v>
      </c>
      <c r="D69" s="60" t="s">
        <v>643</v>
      </c>
    </row>
    <row r="70" spans="1:6" s="19" customFormat="1" ht="15.75" x14ac:dyDescent="0.3">
      <c r="A70" s="58" t="s">
        <v>37</v>
      </c>
      <c r="B70" s="58" t="s">
        <v>62</v>
      </c>
      <c r="C70" s="60" t="s">
        <v>96</v>
      </c>
      <c r="D70" s="60" t="s">
        <v>643</v>
      </c>
    </row>
    <row r="71" spans="1:6" s="19" customFormat="1" ht="15.75" x14ac:dyDescent="0.3">
      <c r="A71" s="58" t="s">
        <v>37</v>
      </c>
      <c r="B71" s="58" t="s">
        <v>64</v>
      </c>
      <c r="C71" s="60" t="s">
        <v>97</v>
      </c>
      <c r="D71" s="60" t="s">
        <v>643</v>
      </c>
    </row>
    <row r="72" spans="1:6" s="19" customFormat="1" ht="15.75" x14ac:dyDescent="0.3">
      <c r="A72" s="29" t="s">
        <v>11</v>
      </c>
      <c r="B72" s="65" t="s">
        <v>18</v>
      </c>
      <c r="C72" s="60"/>
      <c r="D72" s="60" t="s">
        <v>643</v>
      </c>
    </row>
    <row r="73" spans="1:6" s="19" customFormat="1" ht="16.5" x14ac:dyDescent="0.3">
      <c r="A73" s="58" t="s">
        <v>42</v>
      </c>
      <c r="B73" s="58" t="s">
        <v>66</v>
      </c>
      <c r="C73" s="59"/>
      <c r="D73" s="60" t="s">
        <v>643</v>
      </c>
    </row>
    <row r="74" spans="1:6" s="19" customFormat="1" ht="15.75" x14ac:dyDescent="0.3">
      <c r="A74" s="29" t="s">
        <v>94</v>
      </c>
      <c r="B74" s="65" t="s">
        <v>98</v>
      </c>
      <c r="C74" s="47"/>
      <c r="D74" s="60" t="s">
        <v>643</v>
      </c>
    </row>
    <row r="75" spans="1:6" s="19" customFormat="1" ht="15.75" x14ac:dyDescent="0.3">
      <c r="A75" s="58" t="s">
        <v>37</v>
      </c>
      <c r="B75" s="30" t="s">
        <v>70</v>
      </c>
      <c r="C75" s="47" t="s">
        <v>71</v>
      </c>
      <c r="D75" s="60" t="s">
        <v>643</v>
      </c>
    </row>
    <row r="76" spans="1:6" s="19" customFormat="1" ht="15.75" x14ac:dyDescent="0.3">
      <c r="A76" s="58" t="s">
        <v>37</v>
      </c>
      <c r="B76" s="30" t="s">
        <v>99</v>
      </c>
      <c r="C76" s="47" t="s">
        <v>100</v>
      </c>
      <c r="D76" s="60" t="s">
        <v>643</v>
      </c>
    </row>
    <row r="77" spans="1:6" s="19" customFormat="1" ht="15.75" x14ac:dyDescent="0.3">
      <c r="A77" s="58" t="s">
        <v>103</v>
      </c>
      <c r="B77" s="30" t="s">
        <v>157</v>
      </c>
      <c r="C77" s="47"/>
      <c r="D77" s="60" t="s">
        <v>643</v>
      </c>
    </row>
    <row r="78" spans="1:6" s="19" customFormat="1" ht="15.75" x14ac:dyDescent="0.3">
      <c r="A78" s="58" t="s">
        <v>37</v>
      </c>
      <c r="B78" s="30" t="s">
        <v>158</v>
      </c>
      <c r="C78" s="47" t="s">
        <v>100</v>
      </c>
      <c r="D78" s="60" t="s">
        <v>643</v>
      </c>
    </row>
    <row r="79" spans="1:6" s="19" customFormat="1" ht="15.75" x14ac:dyDescent="0.3">
      <c r="A79" s="58" t="s">
        <v>103</v>
      </c>
      <c r="B79" s="30" t="s">
        <v>403</v>
      </c>
      <c r="C79" s="47"/>
      <c r="D79" s="60" t="s">
        <v>643</v>
      </c>
    </row>
    <row r="80" spans="1:6" s="19" customFormat="1" ht="15.75" x14ac:dyDescent="0.3">
      <c r="A80" s="29" t="s">
        <v>11</v>
      </c>
      <c r="B80" s="65" t="s">
        <v>18</v>
      </c>
      <c r="C80" s="47"/>
      <c r="D80" s="60" t="s">
        <v>643</v>
      </c>
    </row>
    <row r="81" spans="1:6" s="19" customFormat="1" ht="15.75" x14ac:dyDescent="0.3">
      <c r="A81" s="30" t="s">
        <v>67</v>
      </c>
      <c r="B81" s="30" t="s">
        <v>101</v>
      </c>
      <c r="C81" s="47"/>
      <c r="D81" s="60" t="s">
        <v>643</v>
      </c>
    </row>
    <row r="82" spans="1:6" s="19" customFormat="1" ht="15.75" x14ac:dyDescent="0.3">
      <c r="A82" s="29" t="s">
        <v>11</v>
      </c>
      <c r="B82" s="30" t="s">
        <v>23</v>
      </c>
      <c r="C82" s="47">
        <v>2</v>
      </c>
      <c r="D82" s="60" t="s">
        <v>643</v>
      </c>
    </row>
    <row r="83" spans="1:6" s="19" customFormat="1" ht="15.75" x14ac:dyDescent="0.3">
      <c r="A83" s="29" t="s">
        <v>6</v>
      </c>
      <c r="B83" s="30" t="s">
        <v>89</v>
      </c>
      <c r="C83" s="47" t="s">
        <v>102</v>
      </c>
      <c r="D83" s="60" t="s">
        <v>643</v>
      </c>
    </row>
    <row r="84" spans="1:6" s="19" customFormat="1" ht="15.75" x14ac:dyDescent="0.3">
      <c r="A84" s="29" t="s">
        <v>103</v>
      </c>
      <c r="B84" s="30" t="s">
        <v>102</v>
      </c>
      <c r="C84" s="47"/>
      <c r="D84" s="60" t="s">
        <v>643</v>
      </c>
    </row>
    <row r="85" spans="1:6" s="19" customFormat="1" ht="15.75" x14ac:dyDescent="0.3">
      <c r="A85" s="29" t="s">
        <v>11</v>
      </c>
      <c r="B85" s="30" t="s">
        <v>18</v>
      </c>
      <c r="C85" s="47"/>
      <c r="D85" s="60" t="s">
        <v>643</v>
      </c>
    </row>
    <row r="86" spans="1:6" s="19" customFormat="1" ht="15.75" x14ac:dyDescent="0.3">
      <c r="A86" s="29" t="s">
        <v>11</v>
      </c>
      <c r="B86" s="30" t="s">
        <v>23</v>
      </c>
      <c r="C86" s="47">
        <v>2</v>
      </c>
      <c r="D86" s="60" t="s">
        <v>643</v>
      </c>
    </row>
    <row r="87" spans="1:6" s="19" customFormat="1" ht="15.75" x14ac:dyDescent="0.3">
      <c r="A87" s="30" t="s">
        <v>6</v>
      </c>
      <c r="B87" s="30" t="s">
        <v>89</v>
      </c>
      <c r="C87" s="47" t="s">
        <v>90</v>
      </c>
      <c r="D87" s="60" t="s">
        <v>643</v>
      </c>
    </row>
    <row r="88" spans="1:6" s="19" customFormat="1" ht="15.75" x14ac:dyDescent="0.3">
      <c r="A88" s="30" t="s">
        <v>6</v>
      </c>
      <c r="B88" s="30" t="s">
        <v>404</v>
      </c>
      <c r="C88" s="47">
        <v>100</v>
      </c>
      <c r="D88" s="60" t="s">
        <v>643</v>
      </c>
    </row>
    <row r="89" spans="1:6" s="19" customFormat="1" ht="15.75" x14ac:dyDescent="0.3">
      <c r="A89" s="30" t="s">
        <v>6</v>
      </c>
      <c r="B89" s="30" t="s">
        <v>405</v>
      </c>
      <c r="C89" s="47">
        <v>1</v>
      </c>
      <c r="D89" s="60" t="s">
        <v>643</v>
      </c>
    </row>
    <row r="90" spans="1:6" s="19" customFormat="1" ht="15.75" x14ac:dyDescent="0.3">
      <c r="A90" s="29" t="s">
        <v>11</v>
      </c>
      <c r="B90" s="30" t="s">
        <v>18</v>
      </c>
      <c r="C90" s="47"/>
      <c r="D90" s="60" t="s">
        <v>643</v>
      </c>
    </row>
    <row r="91" spans="1:6" s="19" customFormat="1" ht="15.75" x14ac:dyDescent="0.3">
      <c r="A91" s="29" t="s">
        <v>11</v>
      </c>
      <c r="B91" s="30" t="s">
        <v>23</v>
      </c>
      <c r="C91" s="47">
        <v>2</v>
      </c>
      <c r="D91" s="60" t="s">
        <v>643</v>
      </c>
    </row>
    <row r="92" spans="1:6" s="19" customFormat="1" ht="15.75" x14ac:dyDescent="0.3">
      <c r="A92" s="30" t="s">
        <v>6</v>
      </c>
      <c r="B92" s="30" t="s">
        <v>89</v>
      </c>
      <c r="C92" s="47" t="s">
        <v>104</v>
      </c>
      <c r="D92" s="60" t="s">
        <v>643</v>
      </c>
    </row>
    <row r="93" spans="1:6" s="19" customFormat="1" ht="15.75" x14ac:dyDescent="0.3">
      <c r="A93" s="30" t="s">
        <v>6</v>
      </c>
      <c r="B93" s="30" t="s">
        <v>404</v>
      </c>
      <c r="C93" s="47">
        <v>200</v>
      </c>
      <c r="D93" s="60" t="s">
        <v>643</v>
      </c>
    </row>
    <row r="94" spans="1:6" s="19" customFormat="1" ht="15.75" x14ac:dyDescent="0.3">
      <c r="A94" s="30" t="s">
        <v>6</v>
      </c>
      <c r="B94" s="30" t="s">
        <v>405</v>
      </c>
      <c r="C94" s="47">
        <v>1</v>
      </c>
      <c r="D94" s="60" t="s">
        <v>643</v>
      </c>
    </row>
    <row r="95" spans="1:6" s="19" customFormat="1" ht="15.75" x14ac:dyDescent="0.3">
      <c r="A95" s="29" t="s">
        <v>11</v>
      </c>
      <c r="B95" s="30" t="s">
        <v>18</v>
      </c>
      <c r="C95" s="47"/>
      <c r="D95" s="60" t="s">
        <v>643</v>
      </c>
    </row>
    <row r="96" spans="1:6" s="19" customFormat="1" ht="15.75" x14ac:dyDescent="0.3">
      <c r="A96" s="29" t="s">
        <v>11</v>
      </c>
      <c r="B96" s="30" t="s">
        <v>23</v>
      </c>
      <c r="C96" s="47">
        <v>2</v>
      </c>
      <c r="D96" s="60" t="s">
        <v>643</v>
      </c>
    </row>
    <row r="97" spans="1:6" s="19" customFormat="1" ht="15.75" x14ac:dyDescent="0.3">
      <c r="A97" s="30" t="s">
        <v>6</v>
      </c>
      <c r="B97" s="30" t="s">
        <v>89</v>
      </c>
      <c r="C97" s="47" t="s">
        <v>406</v>
      </c>
      <c r="D97" s="60" t="s">
        <v>643</v>
      </c>
    </row>
    <row r="98" spans="1:6" s="19" customFormat="1" ht="15.75" x14ac:dyDescent="0.3">
      <c r="A98" s="30" t="s">
        <v>6</v>
      </c>
      <c r="B98" s="30" t="s">
        <v>404</v>
      </c>
      <c r="C98" s="47">
        <v>300</v>
      </c>
      <c r="D98" s="60" t="s">
        <v>643</v>
      </c>
    </row>
    <row r="99" spans="1:6" s="19" customFormat="1" ht="15.75" x14ac:dyDescent="0.3">
      <c r="A99" s="30" t="s">
        <v>6</v>
      </c>
      <c r="B99" s="30" t="s">
        <v>405</v>
      </c>
      <c r="C99" s="47">
        <v>1</v>
      </c>
      <c r="D99" s="60" t="s">
        <v>643</v>
      </c>
    </row>
    <row r="100" spans="1:6" s="19" customFormat="1" ht="15.75" x14ac:dyDescent="0.3">
      <c r="A100" s="29" t="s">
        <v>11</v>
      </c>
      <c r="B100" s="30" t="s">
        <v>18</v>
      </c>
      <c r="C100" s="47"/>
      <c r="D100" s="60" t="s">
        <v>643</v>
      </c>
    </row>
    <row r="101" spans="1:6" s="19" customFormat="1" ht="15.75" x14ac:dyDescent="0.3">
      <c r="A101" s="58" t="s">
        <v>67</v>
      </c>
      <c r="B101" s="30" t="s">
        <v>105</v>
      </c>
      <c r="C101" s="47"/>
      <c r="D101" s="60" t="s">
        <v>643</v>
      </c>
    </row>
    <row r="102" spans="1:6" s="19" customFormat="1" ht="15.75" x14ac:dyDescent="0.3">
      <c r="A102" s="58" t="s">
        <v>218</v>
      </c>
      <c r="B102" s="30" t="s">
        <v>187</v>
      </c>
      <c r="C102" s="47">
        <v>9</v>
      </c>
      <c r="D102" s="60" t="s">
        <v>643</v>
      </c>
    </row>
    <row r="103" spans="1:6" s="19" customFormat="1" ht="15.75" x14ac:dyDescent="0.3">
      <c r="A103" s="58" t="s">
        <v>103</v>
      </c>
      <c r="B103" s="30" t="s">
        <v>407</v>
      </c>
      <c r="C103" s="47"/>
      <c r="D103" s="60" t="s">
        <v>643</v>
      </c>
    </row>
    <row r="104" spans="1:6" s="19" customFormat="1" ht="15.75" x14ac:dyDescent="0.3">
      <c r="A104" s="58" t="s">
        <v>138</v>
      </c>
      <c r="B104" s="30" t="s">
        <v>18</v>
      </c>
      <c r="C104" s="47"/>
      <c r="D104" s="60" t="s">
        <v>643</v>
      </c>
    </row>
    <row r="105" spans="1:6" s="19" customFormat="1" ht="15.75" x14ac:dyDescent="0.3">
      <c r="A105" s="58" t="s">
        <v>218</v>
      </c>
      <c r="B105" s="30" t="s">
        <v>187</v>
      </c>
      <c r="C105" s="47">
        <v>10</v>
      </c>
      <c r="D105" s="60" t="s">
        <v>643</v>
      </c>
    </row>
    <row r="106" spans="1:6" s="19" customFormat="1" ht="15.75" x14ac:dyDescent="0.3">
      <c r="A106" s="58" t="s">
        <v>103</v>
      </c>
      <c r="B106" s="30" t="s">
        <v>407</v>
      </c>
      <c r="C106" s="47"/>
      <c r="D106" s="60" t="s">
        <v>643</v>
      </c>
    </row>
    <row r="107" spans="1:6" s="19" customFormat="1" ht="15.75" x14ac:dyDescent="0.3">
      <c r="A107" s="58" t="s">
        <v>103</v>
      </c>
      <c r="B107" s="30" t="s">
        <v>408</v>
      </c>
      <c r="C107" s="47"/>
      <c r="D107" s="60" t="s">
        <v>643</v>
      </c>
    </row>
    <row r="108" spans="1:6" s="19" customFormat="1" ht="15.75" x14ac:dyDescent="0.3">
      <c r="A108" s="58" t="s">
        <v>138</v>
      </c>
      <c r="B108" s="30" t="s">
        <v>18</v>
      </c>
      <c r="C108" s="47"/>
      <c r="D108" s="60" t="s">
        <v>643</v>
      </c>
    </row>
    <row r="109" spans="1:6" s="19" customFormat="1" ht="15.75" x14ac:dyDescent="0.3">
      <c r="A109" s="58" t="s">
        <v>218</v>
      </c>
      <c r="B109" s="30" t="s">
        <v>187</v>
      </c>
      <c r="C109" s="47">
        <v>11</v>
      </c>
      <c r="D109" s="60" t="s">
        <v>643</v>
      </c>
    </row>
    <row r="110" spans="1:6" s="19" customFormat="1" ht="15.75" x14ac:dyDescent="0.3">
      <c r="A110" s="58" t="s">
        <v>103</v>
      </c>
      <c r="B110" s="30" t="s">
        <v>407</v>
      </c>
      <c r="C110" s="47"/>
      <c r="D110" s="60" t="s">
        <v>643</v>
      </c>
    </row>
    <row r="111" spans="1:6" s="19" customFormat="1" ht="15.75" x14ac:dyDescent="0.3">
      <c r="A111" s="58" t="s">
        <v>103</v>
      </c>
      <c r="B111" s="30" t="s">
        <v>408</v>
      </c>
      <c r="C111" s="47"/>
      <c r="D111" s="60" t="s">
        <v>643</v>
      </c>
    </row>
    <row r="112" spans="1:6" s="19" customFormat="1" ht="15.75" x14ac:dyDescent="0.3">
      <c r="A112" s="58" t="s">
        <v>138</v>
      </c>
      <c r="B112" s="30" t="s">
        <v>18</v>
      </c>
      <c r="C112" s="47"/>
      <c r="D112" s="60" t="s">
        <v>643</v>
      </c>
    </row>
    <row r="113" spans="1:6" s="19" customFormat="1" ht="15.75" x14ac:dyDescent="0.3">
      <c r="A113" s="58" t="s">
        <v>218</v>
      </c>
      <c r="B113" s="30" t="s">
        <v>187</v>
      </c>
      <c r="C113" s="47">
        <v>12</v>
      </c>
      <c r="D113" s="60" t="s">
        <v>643</v>
      </c>
    </row>
    <row r="114" spans="1:6" s="19" customFormat="1" ht="15.75" x14ac:dyDescent="0.3">
      <c r="A114" s="58" t="s">
        <v>103</v>
      </c>
      <c r="B114" s="30" t="s">
        <v>407</v>
      </c>
      <c r="C114" s="47"/>
      <c r="D114" s="60" t="s">
        <v>643</v>
      </c>
    </row>
    <row r="115" spans="1:6" s="19" customFormat="1" ht="15.75" x14ac:dyDescent="0.3">
      <c r="A115" s="58" t="s">
        <v>103</v>
      </c>
      <c r="B115" s="30" t="s">
        <v>408</v>
      </c>
      <c r="C115" s="47"/>
      <c r="D115" s="60" t="s">
        <v>643</v>
      </c>
    </row>
    <row r="116" spans="1:6" s="19" customFormat="1" ht="15.75" x14ac:dyDescent="0.3">
      <c r="A116" s="58" t="s">
        <v>138</v>
      </c>
      <c r="B116" s="30" t="s">
        <v>18</v>
      </c>
      <c r="C116" s="47"/>
      <c r="D116" s="60" t="s">
        <v>643</v>
      </c>
    </row>
    <row r="117" spans="1:6" s="19" customFormat="1" ht="15.75" x14ac:dyDescent="0.3">
      <c r="A117" s="29" t="s">
        <v>11</v>
      </c>
      <c r="B117" s="30" t="s">
        <v>409</v>
      </c>
      <c r="C117" s="47"/>
      <c r="D117" s="60" t="s">
        <v>643</v>
      </c>
    </row>
    <row r="118" spans="1:6" s="19" customFormat="1" ht="15.75" x14ac:dyDescent="0.3">
      <c r="A118" s="29" t="s">
        <v>11</v>
      </c>
      <c r="B118" s="30" t="s">
        <v>74</v>
      </c>
      <c r="C118" s="47"/>
      <c r="D118" s="60" t="s">
        <v>643</v>
      </c>
    </row>
    <row r="119" spans="1:6" s="19" customFormat="1" ht="15.75" x14ac:dyDescent="0.3">
      <c r="A119" s="29" t="s">
        <v>6</v>
      </c>
      <c r="B119" s="95" t="s">
        <v>107</v>
      </c>
      <c r="C119" s="54">
        <v>100</v>
      </c>
      <c r="D119" s="60" t="s">
        <v>643</v>
      </c>
    </row>
    <row r="120" spans="1:6" s="19" customFormat="1" ht="15.75" x14ac:dyDescent="0.3">
      <c r="A120" s="29" t="s">
        <v>6</v>
      </c>
      <c r="B120" s="95" t="s">
        <v>108</v>
      </c>
      <c r="C120" s="54">
        <v>100</v>
      </c>
      <c r="D120" s="60" t="s">
        <v>643</v>
      </c>
    </row>
    <row r="121" spans="1:6" s="19" customFormat="1" ht="15.75" x14ac:dyDescent="0.3">
      <c r="A121" s="29" t="s">
        <v>6</v>
      </c>
      <c r="B121" s="95" t="s">
        <v>109</v>
      </c>
      <c r="C121" s="54">
        <v>100</v>
      </c>
      <c r="D121" s="60" t="s">
        <v>643</v>
      </c>
    </row>
    <row r="122" spans="1:6" s="19" customFormat="1" ht="15.75" x14ac:dyDescent="0.3">
      <c r="A122" s="29" t="s">
        <v>6</v>
      </c>
      <c r="B122" s="95" t="s">
        <v>110</v>
      </c>
      <c r="C122" s="54">
        <v>200</v>
      </c>
      <c r="D122" s="60" t="s">
        <v>643</v>
      </c>
    </row>
    <row r="123" spans="1:6" s="19" customFormat="1" ht="15.75" x14ac:dyDescent="0.3">
      <c r="A123" s="29" t="s">
        <v>6</v>
      </c>
      <c r="B123" s="95" t="s">
        <v>111</v>
      </c>
      <c r="C123" s="54">
        <v>200</v>
      </c>
      <c r="D123" s="60" t="s">
        <v>643</v>
      </c>
    </row>
    <row r="124" spans="1:6" s="19" customFormat="1" ht="15.75" x14ac:dyDescent="0.3">
      <c r="A124" s="29" t="s">
        <v>6</v>
      </c>
      <c r="B124" s="95" t="s">
        <v>112</v>
      </c>
      <c r="C124" s="54">
        <v>200</v>
      </c>
      <c r="D124" s="60" t="s">
        <v>643</v>
      </c>
    </row>
    <row r="125" spans="1:6" s="19" customFormat="1" ht="15.75" x14ac:dyDescent="0.3">
      <c r="A125" s="29" t="s">
        <v>6</v>
      </c>
      <c r="B125" s="95" t="s">
        <v>410</v>
      </c>
      <c r="C125" s="54">
        <v>300</v>
      </c>
      <c r="D125" s="60" t="s">
        <v>643</v>
      </c>
    </row>
    <row r="126" spans="1:6" s="19" customFormat="1" ht="15.75" x14ac:dyDescent="0.3">
      <c r="A126" s="29" t="s">
        <v>6</v>
      </c>
      <c r="B126" s="95" t="s">
        <v>411</v>
      </c>
      <c r="C126" s="54">
        <v>300</v>
      </c>
      <c r="D126" s="60" t="s">
        <v>643</v>
      </c>
    </row>
    <row r="127" spans="1:6" s="19" customFormat="1" ht="15.75" x14ac:dyDescent="0.3">
      <c r="A127" s="29" t="s">
        <v>6</v>
      </c>
      <c r="B127" s="95" t="s">
        <v>412</v>
      </c>
      <c r="C127" s="54">
        <v>300</v>
      </c>
      <c r="D127" s="60" t="s">
        <v>643</v>
      </c>
    </row>
    <row r="128" spans="1:6" s="19" customFormat="1" ht="15.75" x14ac:dyDescent="0.3">
      <c r="A128" s="29" t="s">
        <v>138</v>
      </c>
      <c r="B128" s="95" t="s">
        <v>18</v>
      </c>
      <c r="C128" s="54"/>
      <c r="D128" s="60" t="s">
        <v>643</v>
      </c>
    </row>
    <row r="129" spans="1:6" s="19" customFormat="1" ht="15.75" x14ac:dyDescent="0.3">
      <c r="A129" s="29" t="s">
        <v>138</v>
      </c>
      <c r="B129" s="95" t="s">
        <v>79</v>
      </c>
      <c r="C129" s="54"/>
      <c r="D129" s="60" t="s">
        <v>643</v>
      </c>
    </row>
    <row r="130" spans="1:6" s="19" customFormat="1" ht="15.75" x14ac:dyDescent="0.3">
      <c r="A130" s="29" t="s">
        <v>11</v>
      </c>
      <c r="B130" s="30" t="s">
        <v>409</v>
      </c>
      <c r="C130" s="54">
        <v>2</v>
      </c>
      <c r="D130" s="60" t="s">
        <v>643</v>
      </c>
    </row>
    <row r="131" spans="1:6" s="19" customFormat="1" ht="15.75" x14ac:dyDescent="0.3">
      <c r="A131" s="29" t="s">
        <v>11</v>
      </c>
      <c r="B131" s="30" t="s">
        <v>74</v>
      </c>
      <c r="C131" s="54"/>
      <c r="D131" s="60" t="s">
        <v>643</v>
      </c>
    </row>
    <row r="132" spans="1:6" s="19" customFormat="1" ht="15.75" x14ac:dyDescent="0.3">
      <c r="A132" s="29" t="s">
        <v>6</v>
      </c>
      <c r="B132" s="95" t="s">
        <v>107</v>
      </c>
      <c r="C132" s="54">
        <v>100</v>
      </c>
      <c r="D132" s="60" t="s">
        <v>643</v>
      </c>
    </row>
    <row r="133" spans="1:6" s="19" customFormat="1" ht="15.75" x14ac:dyDescent="0.3">
      <c r="A133" s="29" t="s">
        <v>6</v>
      </c>
      <c r="B133" s="95" t="s">
        <v>108</v>
      </c>
      <c r="C133" s="54">
        <v>100</v>
      </c>
      <c r="D133" s="60" t="s">
        <v>643</v>
      </c>
    </row>
    <row r="134" spans="1:6" s="19" customFormat="1" ht="15.75" x14ac:dyDescent="0.3">
      <c r="A134" s="29" t="s">
        <v>6</v>
      </c>
      <c r="B134" s="95" t="s">
        <v>109</v>
      </c>
      <c r="C134" s="54">
        <v>100</v>
      </c>
      <c r="D134" s="60" t="s">
        <v>643</v>
      </c>
    </row>
    <row r="135" spans="1:6" s="19" customFormat="1" ht="15.75" x14ac:dyDescent="0.3">
      <c r="A135" s="29" t="s">
        <v>6</v>
      </c>
      <c r="B135" s="95" t="s">
        <v>110</v>
      </c>
      <c r="C135" s="54">
        <v>200</v>
      </c>
      <c r="D135" s="60" t="s">
        <v>643</v>
      </c>
    </row>
    <row r="136" spans="1:6" s="19" customFormat="1" ht="15.75" x14ac:dyDescent="0.3">
      <c r="A136" s="29" t="s">
        <v>6</v>
      </c>
      <c r="B136" s="95" t="s">
        <v>111</v>
      </c>
      <c r="C136" s="54">
        <v>200</v>
      </c>
      <c r="D136" s="60" t="s">
        <v>643</v>
      </c>
    </row>
    <row r="137" spans="1:6" s="19" customFormat="1" ht="15.75" x14ac:dyDescent="0.3">
      <c r="A137" s="29" t="s">
        <v>6</v>
      </c>
      <c r="B137" s="95" t="s">
        <v>112</v>
      </c>
      <c r="C137" s="54">
        <v>200</v>
      </c>
      <c r="D137" s="60" t="s">
        <v>643</v>
      </c>
    </row>
    <row r="138" spans="1:6" s="19" customFormat="1" ht="15.75" x14ac:dyDescent="0.3">
      <c r="A138" s="29" t="s">
        <v>6</v>
      </c>
      <c r="B138" s="95" t="s">
        <v>410</v>
      </c>
      <c r="C138" s="54">
        <v>300</v>
      </c>
      <c r="D138" s="60" t="s">
        <v>643</v>
      </c>
    </row>
    <row r="139" spans="1:6" s="19" customFormat="1" ht="15.75" x14ac:dyDescent="0.3">
      <c r="A139" s="29" t="s">
        <v>6</v>
      </c>
      <c r="B139" s="95" t="s">
        <v>411</v>
      </c>
      <c r="C139" s="54">
        <v>300</v>
      </c>
      <c r="D139" s="60" t="s">
        <v>643</v>
      </c>
    </row>
    <row r="140" spans="1:6" s="19" customFormat="1" ht="15.75" x14ac:dyDescent="0.3">
      <c r="A140" s="29" t="s">
        <v>6</v>
      </c>
      <c r="B140" s="95" t="s">
        <v>412</v>
      </c>
      <c r="C140" s="54">
        <v>300</v>
      </c>
      <c r="D140" s="60" t="s">
        <v>643</v>
      </c>
    </row>
    <row r="141" spans="1:6" s="19" customFormat="1" ht="15.75" x14ac:dyDescent="0.3">
      <c r="A141" s="29" t="s">
        <v>138</v>
      </c>
      <c r="B141" s="95" t="s">
        <v>18</v>
      </c>
      <c r="C141" s="54"/>
      <c r="D141" s="60" t="s">
        <v>643</v>
      </c>
    </row>
    <row r="142" spans="1:6" s="19" customFormat="1" ht="15.75" x14ac:dyDescent="0.3">
      <c r="A142" s="29" t="s">
        <v>138</v>
      </c>
      <c r="B142" s="95" t="s">
        <v>79</v>
      </c>
      <c r="C142" s="54"/>
      <c r="D142" s="60" t="s">
        <v>643</v>
      </c>
    </row>
    <row r="143" spans="1:6" s="19" customFormat="1" ht="15.75" x14ac:dyDescent="0.3">
      <c r="A143" s="29" t="s">
        <v>94</v>
      </c>
      <c r="B143" s="30" t="s">
        <v>413</v>
      </c>
      <c r="C143" s="31"/>
      <c r="D143" s="60" t="s">
        <v>643</v>
      </c>
    </row>
    <row r="144" spans="1:6" s="19" customFormat="1" ht="15.75" x14ac:dyDescent="0.3">
      <c r="A144" s="29" t="s">
        <v>154</v>
      </c>
      <c r="B144" s="30" t="s">
        <v>414</v>
      </c>
      <c r="C144" s="31"/>
      <c r="D144" s="60" t="s">
        <v>643</v>
      </c>
    </row>
    <row r="145" spans="1:6" s="19" customFormat="1" ht="15.75" x14ac:dyDescent="0.3">
      <c r="A145" s="29" t="s">
        <v>37</v>
      </c>
      <c r="B145" s="30" t="s">
        <v>89</v>
      </c>
      <c r="C145" s="31" t="s">
        <v>102</v>
      </c>
      <c r="D145" s="60" t="s">
        <v>643</v>
      </c>
    </row>
    <row r="146" spans="1:6" s="19" customFormat="1" ht="15.75" x14ac:dyDescent="0.3">
      <c r="A146" s="29" t="s">
        <v>11</v>
      </c>
      <c r="B146" s="30" t="s">
        <v>18</v>
      </c>
      <c r="C146" s="31"/>
      <c r="D146" s="60" t="s">
        <v>643</v>
      </c>
    </row>
    <row r="147" spans="1:6" s="19" customFormat="1" ht="15.75" x14ac:dyDescent="0.3">
      <c r="A147" s="29" t="s">
        <v>94</v>
      </c>
      <c r="B147" s="30" t="s">
        <v>415</v>
      </c>
      <c r="C147" s="31"/>
      <c r="D147" s="60" t="s">
        <v>643</v>
      </c>
    </row>
    <row r="148" spans="1:6" s="19" customFormat="1" ht="15.75" x14ac:dyDescent="0.3">
      <c r="A148" s="29" t="s">
        <v>103</v>
      </c>
      <c r="B148" s="30" t="s">
        <v>416</v>
      </c>
      <c r="C148" s="31"/>
      <c r="D148" s="60" t="s">
        <v>643</v>
      </c>
    </row>
    <row r="149" spans="1:6" s="19" customFormat="1" ht="15.75" x14ac:dyDescent="0.3">
      <c r="A149" s="29" t="s">
        <v>215</v>
      </c>
      <c r="B149" s="30" t="s">
        <v>417</v>
      </c>
      <c r="C149" s="54">
        <v>0</v>
      </c>
      <c r="D149" s="60" t="s">
        <v>643</v>
      </c>
    </row>
    <row r="150" spans="1:6" s="19" customFormat="1" ht="15.75" x14ac:dyDescent="0.3">
      <c r="A150" s="29" t="s">
        <v>37</v>
      </c>
      <c r="B150" s="30" t="s">
        <v>418</v>
      </c>
      <c r="C150" s="31" t="s">
        <v>419</v>
      </c>
      <c r="D150" s="60" t="s">
        <v>643</v>
      </c>
    </row>
    <row r="151" spans="1:6" s="19" customFormat="1" ht="15.75" x14ac:dyDescent="0.3">
      <c r="A151" s="29" t="s">
        <v>11</v>
      </c>
      <c r="B151" s="30" t="s">
        <v>18</v>
      </c>
      <c r="C151" s="31"/>
      <c r="D151" s="60" t="s">
        <v>643</v>
      </c>
    </row>
    <row r="152" spans="1:6" s="19" customFormat="1" ht="15.75" x14ac:dyDescent="0.3">
      <c r="A152" s="58" t="s">
        <v>13</v>
      </c>
      <c r="B152" s="30" t="s">
        <v>29</v>
      </c>
      <c r="C152" s="47"/>
      <c r="D152" s="60" t="s">
        <v>643</v>
      </c>
    </row>
    <row r="153" spans="1:6" s="19" customFormat="1" ht="15.75" x14ac:dyDescent="0.3">
      <c r="A153" s="30" t="s">
        <v>67</v>
      </c>
      <c r="B153" s="30" t="s">
        <v>93</v>
      </c>
      <c r="C153" s="47"/>
      <c r="D153" s="60" t="s">
        <v>643</v>
      </c>
    </row>
    <row r="154" spans="1:6" s="19" customFormat="1" ht="15.75" x14ac:dyDescent="0.3">
      <c r="A154" s="30" t="s">
        <v>94</v>
      </c>
      <c r="B154" s="30" t="s">
        <v>93</v>
      </c>
      <c r="C154" s="47"/>
      <c r="D154" s="60" t="s">
        <v>643</v>
      </c>
    </row>
    <row r="155" spans="1:6" s="19" customFormat="1" ht="15.75" x14ac:dyDescent="0.3">
      <c r="A155" s="30" t="s">
        <v>80</v>
      </c>
      <c r="B155" s="30" t="s">
        <v>402</v>
      </c>
      <c r="C155" s="47" t="s">
        <v>22</v>
      </c>
      <c r="D155" s="60" t="s">
        <v>643</v>
      </c>
    </row>
    <row r="156" spans="1:6" s="19" customFormat="1" ht="15.75" x14ac:dyDescent="0.3">
      <c r="A156" s="30" t="s">
        <v>11</v>
      </c>
      <c r="B156" s="30" t="s">
        <v>18</v>
      </c>
      <c r="C156" s="47"/>
      <c r="D156" s="60" t="s">
        <v>643</v>
      </c>
    </row>
    <row r="157" spans="1:6" s="19" customFormat="1" ht="15.75" x14ac:dyDescent="0.3">
      <c r="A157" s="30" t="s">
        <v>67</v>
      </c>
      <c r="B157" s="30" t="s">
        <v>81</v>
      </c>
      <c r="C157" s="47"/>
      <c r="D157" s="60" t="s">
        <v>643</v>
      </c>
    </row>
    <row r="158" spans="1:6" s="19" customFormat="1" ht="15.75" x14ac:dyDescent="0.3">
      <c r="A158" s="58" t="s">
        <v>37</v>
      </c>
      <c r="B158" s="30" t="s">
        <v>82</v>
      </c>
      <c r="C158" s="30" t="s">
        <v>402</v>
      </c>
      <c r="D158" s="60" t="s">
        <v>643</v>
      </c>
    </row>
    <row r="159" spans="1:6" s="19" customFormat="1" ht="15.75" x14ac:dyDescent="0.3">
      <c r="A159" s="58" t="s">
        <v>37</v>
      </c>
      <c r="B159" s="30" t="s">
        <v>83</v>
      </c>
      <c r="C159" s="47" t="s">
        <v>84</v>
      </c>
      <c r="D159" s="60" t="s">
        <v>643</v>
      </c>
    </row>
    <row r="160" spans="1:6" s="19" customFormat="1" ht="15.75" x14ac:dyDescent="0.3">
      <c r="A160" s="30" t="s">
        <v>11</v>
      </c>
      <c r="B160" s="30" t="s">
        <v>84</v>
      </c>
      <c r="C160" s="47"/>
      <c r="D160" s="60" t="s">
        <v>643</v>
      </c>
    </row>
    <row r="161" spans="1:6" s="19" customFormat="1" ht="15.75" x14ac:dyDescent="0.3">
      <c r="A161" s="30" t="s">
        <v>11</v>
      </c>
      <c r="B161" s="30" t="s">
        <v>18</v>
      </c>
      <c r="C161" s="47"/>
      <c r="D161" s="60" t="s">
        <v>643</v>
      </c>
    </row>
    <row r="162" spans="1:6" s="19" customFormat="1" ht="15.75" x14ac:dyDescent="0.3">
      <c r="A162" s="58" t="s">
        <v>42</v>
      </c>
      <c r="B162" s="30" t="s">
        <v>85</v>
      </c>
      <c r="C162" s="47"/>
      <c r="D162" s="60" t="s">
        <v>643</v>
      </c>
    </row>
    <row r="163" spans="1:6" s="19" customFormat="1" ht="15.75" x14ac:dyDescent="0.3">
      <c r="A163" s="2" t="s">
        <v>13</v>
      </c>
      <c r="B163" s="8" t="s">
        <v>789</v>
      </c>
      <c r="C163" s="8"/>
      <c r="D163" s="15"/>
    </row>
    <row r="164" spans="1:6" s="19" customFormat="1" ht="15.75" x14ac:dyDescent="0.3">
      <c r="A164" s="2" t="s">
        <v>6</v>
      </c>
      <c r="B164" s="8" t="s">
        <v>790</v>
      </c>
      <c r="C164" s="104" t="str">
        <f t="shared" ref="C164" ca="1" si="0">"01/01/" &amp; TEXT(TODAY()+365,"yyyy") &amp; ""</f>
        <v>01/01/2015</v>
      </c>
      <c r="D164" s="15"/>
    </row>
    <row r="165" spans="1:6" s="19" customFormat="1" ht="15.75" x14ac:dyDescent="0.3">
      <c r="A165" s="2" t="s">
        <v>11</v>
      </c>
      <c r="B165" s="8" t="s">
        <v>18</v>
      </c>
      <c r="C165" s="8"/>
      <c r="D165" s="15"/>
    </row>
    <row r="166" spans="1:6" s="19" customFormat="1" ht="15.75" x14ac:dyDescent="0.3">
      <c r="A166" s="58" t="s">
        <v>28</v>
      </c>
      <c r="B166" s="58" t="s">
        <v>117</v>
      </c>
      <c r="C166" s="31"/>
      <c r="D166" s="60" t="s">
        <v>643</v>
      </c>
    </row>
    <row r="167" spans="1:6" s="19" customFormat="1" ht="15.75" x14ac:dyDescent="0.3">
      <c r="A167" s="30" t="s">
        <v>6</v>
      </c>
      <c r="B167" s="30" t="s">
        <v>118</v>
      </c>
      <c r="C167" s="47" t="s">
        <v>119</v>
      </c>
      <c r="D167" s="60" t="s">
        <v>643</v>
      </c>
    </row>
    <row r="168" spans="1:6" s="19" customFormat="1" ht="15.75" x14ac:dyDescent="0.3">
      <c r="A168" s="30" t="s">
        <v>6</v>
      </c>
      <c r="B168" s="30" t="s">
        <v>120</v>
      </c>
      <c r="C168" s="47" t="s">
        <v>121</v>
      </c>
      <c r="D168" s="60" t="s">
        <v>643</v>
      </c>
    </row>
    <row r="169" spans="1:6" s="19" customFormat="1" ht="15.75" x14ac:dyDescent="0.3">
      <c r="A169" s="30" t="s">
        <v>6</v>
      </c>
      <c r="B169" s="30" t="s">
        <v>122</v>
      </c>
      <c r="C169" s="50">
        <v>31778</v>
      </c>
      <c r="D169" s="60" t="s">
        <v>643</v>
      </c>
    </row>
    <row r="170" spans="1:6" s="19" customFormat="1" ht="15.75" x14ac:dyDescent="0.3">
      <c r="A170" s="30" t="s">
        <v>6</v>
      </c>
      <c r="B170" s="30" t="s">
        <v>123</v>
      </c>
      <c r="C170" s="47" t="s">
        <v>124</v>
      </c>
      <c r="D170" s="60" t="s">
        <v>643</v>
      </c>
    </row>
    <row r="171" spans="1:6" s="19" customFormat="1" ht="15.75" x14ac:dyDescent="0.3">
      <c r="A171" s="30" t="s">
        <v>6</v>
      </c>
      <c r="B171" s="30" t="s">
        <v>125</v>
      </c>
      <c r="C171" s="47" t="s">
        <v>450</v>
      </c>
      <c r="D171" s="60" t="s">
        <v>643</v>
      </c>
    </row>
    <row r="172" spans="1:6" s="19" customFormat="1" ht="15.75" x14ac:dyDescent="0.3">
      <c r="A172" s="30" t="s">
        <v>6</v>
      </c>
      <c r="B172" s="30" t="s">
        <v>52</v>
      </c>
      <c r="C172" s="104" t="str">
        <f t="shared" ref="C172:C174" ca="1" si="1">"01/01/" &amp; TEXT(TODAY()+365,"yyyy") &amp; ""</f>
        <v>01/01/2015</v>
      </c>
      <c r="D172" s="60" t="s">
        <v>643</v>
      </c>
    </row>
    <row r="173" spans="1:6" s="19" customFormat="1" ht="15.75" x14ac:dyDescent="0.3">
      <c r="A173" s="30" t="s">
        <v>6</v>
      </c>
      <c r="B173" s="30" t="s">
        <v>130</v>
      </c>
      <c r="C173" s="104" t="str">
        <f t="shared" ca="1" si="1"/>
        <v>01/01/2015</v>
      </c>
      <c r="D173" s="60" t="s">
        <v>643</v>
      </c>
    </row>
    <row r="174" spans="1:6" s="19" customFormat="1" ht="15.75" x14ac:dyDescent="0.3">
      <c r="A174" s="30" t="s">
        <v>6</v>
      </c>
      <c r="B174" s="30" t="s">
        <v>131</v>
      </c>
      <c r="C174" s="104" t="str">
        <f t="shared" ca="1" si="1"/>
        <v>01/01/2015</v>
      </c>
      <c r="D174" s="60" t="s">
        <v>643</v>
      </c>
    </row>
    <row r="175" spans="1:6" s="19" customFormat="1" ht="15.75" x14ac:dyDescent="0.3">
      <c r="A175" s="30" t="s">
        <v>6</v>
      </c>
      <c r="B175" s="30" t="s">
        <v>132</v>
      </c>
      <c r="C175" s="47">
        <v>200</v>
      </c>
      <c r="D175" s="60" t="s">
        <v>643</v>
      </c>
    </row>
    <row r="176" spans="1:6" s="19" customFormat="1" ht="15.75" x14ac:dyDescent="0.3">
      <c r="A176" s="30" t="s">
        <v>6</v>
      </c>
      <c r="B176" s="30" t="s">
        <v>133</v>
      </c>
      <c r="C176" s="47">
        <v>2000</v>
      </c>
      <c r="D176" s="60" t="s">
        <v>643</v>
      </c>
    </row>
    <row r="177" spans="1:6" s="19" customFormat="1" ht="15.75" x14ac:dyDescent="0.3">
      <c r="A177" s="30" t="s">
        <v>6</v>
      </c>
      <c r="B177" s="30" t="s">
        <v>134</v>
      </c>
      <c r="C177" s="47">
        <v>1</v>
      </c>
      <c r="D177" s="60" t="s">
        <v>643</v>
      </c>
    </row>
    <row r="178" spans="1:6" s="19" customFormat="1" ht="15.75" x14ac:dyDescent="0.3">
      <c r="A178" s="30" t="s">
        <v>6</v>
      </c>
      <c r="B178" s="30" t="s">
        <v>384</v>
      </c>
      <c r="C178" s="47">
        <v>500000000</v>
      </c>
      <c r="D178" s="60" t="s">
        <v>643</v>
      </c>
    </row>
    <row r="179" spans="1:6" s="19" customFormat="1" ht="15.75" x14ac:dyDescent="0.3">
      <c r="A179" s="58" t="s">
        <v>37</v>
      </c>
      <c r="B179" s="30" t="s">
        <v>136</v>
      </c>
      <c r="C179" s="31" t="s">
        <v>141</v>
      </c>
      <c r="D179" s="60" t="s">
        <v>643</v>
      </c>
    </row>
    <row r="180" spans="1:6" s="19" customFormat="1" ht="15.75" x14ac:dyDescent="0.3">
      <c r="A180" s="30" t="s">
        <v>6</v>
      </c>
      <c r="B180" s="30" t="s">
        <v>7</v>
      </c>
      <c r="C180" s="47" t="s">
        <v>450</v>
      </c>
      <c r="D180" s="60" t="s">
        <v>643</v>
      </c>
    </row>
    <row r="181" spans="1:6" s="19" customFormat="1" ht="15.75" x14ac:dyDescent="0.3">
      <c r="A181" s="30" t="s">
        <v>6</v>
      </c>
      <c r="B181" s="30" t="s">
        <v>9</v>
      </c>
      <c r="C181" s="47" t="s">
        <v>137</v>
      </c>
      <c r="D181" s="60" t="s">
        <v>643</v>
      </c>
    </row>
    <row r="182" spans="1:6" s="19" customFormat="1" ht="15.75" x14ac:dyDescent="0.3">
      <c r="A182" s="30" t="s">
        <v>138</v>
      </c>
      <c r="B182" s="30" t="s">
        <v>18</v>
      </c>
      <c r="C182" s="47"/>
      <c r="D182" s="60" t="s">
        <v>643</v>
      </c>
    </row>
    <row r="183" spans="1:6" s="19" customFormat="1" ht="15.75" x14ac:dyDescent="0.3">
      <c r="A183" s="58" t="s">
        <v>42</v>
      </c>
      <c r="B183" s="30" t="s">
        <v>139</v>
      </c>
      <c r="C183" s="47"/>
      <c r="D183" s="60" t="s">
        <v>643</v>
      </c>
    </row>
    <row r="184" spans="1:6" s="19" customFormat="1" ht="15.75" x14ac:dyDescent="0.3">
      <c r="A184" s="30" t="s">
        <v>13</v>
      </c>
      <c r="B184" s="30" t="s">
        <v>142</v>
      </c>
      <c r="C184" s="31"/>
      <c r="D184" s="60" t="s">
        <v>643</v>
      </c>
    </row>
    <row r="185" spans="1:6" s="19" customFormat="1" ht="15.75" x14ac:dyDescent="0.3">
      <c r="A185" s="30" t="s">
        <v>6</v>
      </c>
      <c r="B185" s="30" t="s">
        <v>125</v>
      </c>
      <c r="C185" s="47" t="s">
        <v>450</v>
      </c>
      <c r="D185" s="60" t="s">
        <v>643</v>
      </c>
    </row>
    <row r="186" spans="1:6" s="19" customFormat="1" ht="15.75" x14ac:dyDescent="0.3">
      <c r="A186" s="30" t="s">
        <v>11</v>
      </c>
      <c r="B186" s="30" t="s">
        <v>143</v>
      </c>
      <c r="C186" s="31"/>
      <c r="D186" s="60" t="s">
        <v>643</v>
      </c>
    </row>
    <row r="187" spans="1:6" s="19" customFormat="1" ht="15.75" x14ac:dyDescent="0.3">
      <c r="A187" s="58" t="s">
        <v>37</v>
      </c>
      <c r="B187" s="30" t="s">
        <v>190</v>
      </c>
      <c r="C187" s="47" t="s">
        <v>420</v>
      </c>
      <c r="D187" s="60" t="s">
        <v>643</v>
      </c>
    </row>
    <row r="188" spans="1:6" s="19" customFormat="1" ht="15.75" x14ac:dyDescent="0.3">
      <c r="A188" s="58" t="s">
        <v>138</v>
      </c>
      <c r="B188" s="30" t="s">
        <v>146</v>
      </c>
      <c r="C188" s="47"/>
      <c r="D188" s="60" t="s">
        <v>643</v>
      </c>
    </row>
    <row r="189" spans="1:6" s="19" customFormat="1" ht="15.75" x14ac:dyDescent="0.3">
      <c r="A189" s="58" t="s">
        <v>11</v>
      </c>
      <c r="B189" s="30" t="s">
        <v>421</v>
      </c>
      <c r="C189" s="47"/>
      <c r="D189" s="60" t="s">
        <v>643</v>
      </c>
    </row>
    <row r="190" spans="1:6" s="19" customFormat="1" ht="15.75" x14ac:dyDescent="0.3">
      <c r="A190" s="58" t="s">
        <v>11</v>
      </c>
      <c r="B190" s="30" t="s">
        <v>23</v>
      </c>
      <c r="C190" s="47"/>
      <c r="D190" s="60" t="s">
        <v>643</v>
      </c>
    </row>
    <row r="191" spans="1:6" s="19" customFormat="1" ht="15.75" x14ac:dyDescent="0.3">
      <c r="A191" s="58" t="s">
        <v>6</v>
      </c>
      <c r="B191" s="30" t="s">
        <v>118</v>
      </c>
      <c r="C191" s="47" t="s">
        <v>119</v>
      </c>
      <c r="D191" s="60" t="s">
        <v>643</v>
      </c>
    </row>
    <row r="192" spans="1:6" s="19" customFormat="1" ht="15.75" x14ac:dyDescent="0.3">
      <c r="A192" s="58" t="s">
        <v>6</v>
      </c>
      <c r="B192" s="30" t="s">
        <v>120</v>
      </c>
      <c r="C192" s="47" t="s">
        <v>121</v>
      </c>
      <c r="D192" s="60" t="s">
        <v>643</v>
      </c>
    </row>
    <row r="193" spans="1:6" s="19" customFormat="1" ht="15.75" x14ac:dyDescent="0.3">
      <c r="A193" s="58" t="s">
        <v>37</v>
      </c>
      <c r="B193" s="30" t="s">
        <v>170</v>
      </c>
      <c r="C193" s="47" t="s">
        <v>422</v>
      </c>
      <c r="D193" s="60" t="s">
        <v>643</v>
      </c>
    </row>
    <row r="194" spans="1:6" s="19" customFormat="1" ht="15.75" x14ac:dyDescent="0.3">
      <c r="A194" s="58" t="s">
        <v>154</v>
      </c>
      <c r="B194" s="30" t="s">
        <v>172</v>
      </c>
      <c r="C194" s="47"/>
      <c r="D194" s="60" t="s">
        <v>643</v>
      </c>
    </row>
    <row r="195" spans="1:6" s="19" customFormat="1" ht="15.75" x14ac:dyDescent="0.3">
      <c r="A195" s="58" t="s">
        <v>6</v>
      </c>
      <c r="B195" s="30" t="s">
        <v>122</v>
      </c>
      <c r="C195" s="50">
        <v>31778</v>
      </c>
      <c r="D195" s="60" t="s">
        <v>643</v>
      </c>
    </row>
    <row r="196" spans="1:6" s="19" customFormat="1" ht="15.75" x14ac:dyDescent="0.3">
      <c r="A196" s="58" t="s">
        <v>11</v>
      </c>
      <c r="B196" s="30" t="s">
        <v>18</v>
      </c>
      <c r="C196" s="50"/>
      <c r="D196" s="60" t="s">
        <v>643</v>
      </c>
    </row>
    <row r="197" spans="1:6" s="19" customFormat="1" ht="15.75" x14ac:dyDescent="0.3">
      <c r="A197" s="30" t="s">
        <v>13</v>
      </c>
      <c r="B197" s="30" t="s">
        <v>142</v>
      </c>
      <c r="C197" s="31"/>
      <c r="D197" s="60" t="s">
        <v>643</v>
      </c>
    </row>
    <row r="198" spans="1:6" s="19" customFormat="1" ht="15.75" x14ac:dyDescent="0.3">
      <c r="A198" s="30" t="s">
        <v>6</v>
      </c>
      <c r="B198" s="30" t="s">
        <v>125</v>
      </c>
      <c r="C198" s="47" t="s">
        <v>450</v>
      </c>
      <c r="D198" s="60" t="s">
        <v>643</v>
      </c>
    </row>
    <row r="199" spans="1:6" s="19" customFormat="1" ht="15.75" x14ac:dyDescent="0.3">
      <c r="A199" s="30" t="s">
        <v>6</v>
      </c>
      <c r="B199" s="30" t="s">
        <v>436</v>
      </c>
      <c r="C199" s="104" t="str">
        <f t="shared" ref="C199" ca="1" si="2">"01/01/" &amp; TEXT(TODAY()+365,"yyyy") &amp; ""</f>
        <v>01/01/2015</v>
      </c>
      <c r="D199" s="60" t="s">
        <v>643</v>
      </c>
    </row>
    <row r="200" spans="1:6" s="19" customFormat="1" ht="15.75" x14ac:dyDescent="0.3">
      <c r="A200" s="30" t="s">
        <v>138</v>
      </c>
      <c r="B200" s="30" t="s">
        <v>143</v>
      </c>
      <c r="C200" s="47"/>
      <c r="D200" s="60" t="s">
        <v>643</v>
      </c>
    </row>
    <row r="201" spans="1:6" s="19" customFormat="1" ht="15.75" x14ac:dyDescent="0.3">
      <c r="A201" s="58" t="s">
        <v>37</v>
      </c>
      <c r="B201" s="30" t="s">
        <v>190</v>
      </c>
      <c r="C201" s="31" t="s">
        <v>145</v>
      </c>
      <c r="D201" s="60" t="s">
        <v>643</v>
      </c>
    </row>
    <row r="202" spans="1:6" s="19" customFormat="1" ht="15.75" x14ac:dyDescent="0.3">
      <c r="A202" s="30" t="s">
        <v>11</v>
      </c>
      <c r="B202" s="30" t="s">
        <v>146</v>
      </c>
      <c r="C202" s="31"/>
      <c r="D202" s="60" t="s">
        <v>643</v>
      </c>
    </row>
    <row r="203" spans="1:6" s="19" customFormat="1" ht="15.75" x14ac:dyDescent="0.3">
      <c r="A203" s="30" t="s">
        <v>11</v>
      </c>
      <c r="B203" s="30" t="s">
        <v>147</v>
      </c>
      <c r="C203" s="31"/>
      <c r="D203" s="60" t="s">
        <v>643</v>
      </c>
    </row>
    <row r="204" spans="1:6" s="19" customFormat="1" ht="15.75" x14ac:dyDescent="0.3">
      <c r="A204" s="30" t="s">
        <v>11</v>
      </c>
      <c r="B204" s="30" t="s">
        <v>148</v>
      </c>
      <c r="C204" s="31"/>
      <c r="D204" s="60" t="s">
        <v>643</v>
      </c>
    </row>
    <row r="205" spans="1:6" s="19" customFormat="1" ht="15.75" x14ac:dyDescent="0.3">
      <c r="A205" s="31" t="s">
        <v>154</v>
      </c>
      <c r="B205" s="31" t="s">
        <v>90</v>
      </c>
      <c r="C205" s="31"/>
      <c r="D205" s="60" t="s">
        <v>643</v>
      </c>
    </row>
    <row r="206" spans="1:6" s="19" customFormat="1" ht="15.75" x14ac:dyDescent="0.3">
      <c r="A206" s="31" t="s">
        <v>11</v>
      </c>
      <c r="B206" s="31" t="s">
        <v>150</v>
      </c>
      <c r="C206" s="31"/>
      <c r="D206" s="60" t="s">
        <v>643</v>
      </c>
    </row>
    <row r="207" spans="1:6" s="19" customFormat="1" ht="15.75" x14ac:dyDescent="0.3">
      <c r="A207" s="31" t="s">
        <v>218</v>
      </c>
      <c r="B207" s="31" t="s">
        <v>423</v>
      </c>
      <c r="C207" s="31"/>
      <c r="D207" s="60" t="s">
        <v>643</v>
      </c>
    </row>
    <row r="208" spans="1:6" s="19" customFormat="1" ht="15.75" x14ac:dyDescent="0.3">
      <c r="A208" s="31" t="s">
        <v>37</v>
      </c>
      <c r="B208" s="31" t="s">
        <v>144</v>
      </c>
      <c r="C208" s="31" t="s">
        <v>151</v>
      </c>
      <c r="D208" s="60" t="s">
        <v>643</v>
      </c>
    </row>
    <row r="209" spans="1:6" s="19" customFormat="1" ht="15.75" x14ac:dyDescent="0.3">
      <c r="A209" s="31" t="s">
        <v>11</v>
      </c>
      <c r="B209" s="31" t="s">
        <v>146</v>
      </c>
      <c r="C209" s="31"/>
      <c r="D209" s="60" t="s">
        <v>643</v>
      </c>
    </row>
    <row r="210" spans="1:6" s="19" customFormat="1" ht="15.75" x14ac:dyDescent="0.3">
      <c r="A210" s="31" t="s">
        <v>42</v>
      </c>
      <c r="B210" s="31" t="s">
        <v>152</v>
      </c>
      <c r="C210" s="31"/>
      <c r="D210" s="60" t="s">
        <v>643</v>
      </c>
    </row>
    <row r="211" spans="1:6" s="19" customFormat="1" ht="15.75" x14ac:dyDescent="0.3">
      <c r="A211" s="31" t="s">
        <v>13</v>
      </c>
      <c r="B211" s="31" t="s">
        <v>424</v>
      </c>
      <c r="C211" s="31"/>
      <c r="D211" s="60" t="s">
        <v>643</v>
      </c>
    </row>
    <row r="212" spans="1:6" s="19" customFormat="1" ht="15.75" x14ac:dyDescent="0.3">
      <c r="A212" s="31" t="s">
        <v>6</v>
      </c>
      <c r="B212" s="31" t="s">
        <v>436</v>
      </c>
      <c r="C212" s="104" t="str">
        <f t="shared" ref="C212" ca="1" si="3">"01/01/" &amp; TEXT(TODAY()+365,"yyyy") &amp; ""</f>
        <v>01/01/2015</v>
      </c>
      <c r="D212" s="60" t="s">
        <v>643</v>
      </c>
    </row>
    <row r="213" spans="1:6" s="19" customFormat="1" ht="15.75" x14ac:dyDescent="0.3">
      <c r="A213" s="31" t="s">
        <v>37</v>
      </c>
      <c r="B213" s="31" t="s">
        <v>82</v>
      </c>
      <c r="C213" s="31" t="s">
        <v>402</v>
      </c>
      <c r="D213" s="60" t="s">
        <v>643</v>
      </c>
    </row>
    <row r="214" spans="1:6" s="19" customFormat="1" ht="15.75" x14ac:dyDescent="0.3">
      <c r="A214" s="31" t="s">
        <v>37</v>
      </c>
      <c r="B214" s="31" t="s">
        <v>425</v>
      </c>
      <c r="C214" s="31" t="s">
        <v>426</v>
      </c>
      <c r="D214" s="60" t="s">
        <v>643</v>
      </c>
    </row>
    <row r="215" spans="1:6" s="19" customFormat="1" ht="15.75" x14ac:dyDescent="0.3">
      <c r="A215" s="31" t="s">
        <v>138</v>
      </c>
      <c r="B215" s="31" t="s">
        <v>143</v>
      </c>
      <c r="C215" s="31"/>
      <c r="D215" s="60" t="s">
        <v>643</v>
      </c>
    </row>
    <row r="216" spans="1:6" s="19" customFormat="1" ht="15.75" x14ac:dyDescent="0.3">
      <c r="A216" s="31" t="s">
        <v>103</v>
      </c>
      <c r="B216" s="31" t="s">
        <v>427</v>
      </c>
      <c r="C216" s="31"/>
      <c r="D216" s="60" t="s">
        <v>643</v>
      </c>
    </row>
    <row r="217" spans="1:6" s="19" customFormat="1" ht="15.75" x14ac:dyDescent="0.3">
      <c r="A217" s="31" t="s">
        <v>37</v>
      </c>
      <c r="B217" s="31" t="s">
        <v>428</v>
      </c>
      <c r="C217" s="31" t="s">
        <v>429</v>
      </c>
      <c r="D217" s="60" t="s">
        <v>643</v>
      </c>
    </row>
    <row r="218" spans="1:6" s="19" customFormat="1" ht="15.75" x14ac:dyDescent="0.3">
      <c r="A218" s="31" t="s">
        <v>6</v>
      </c>
      <c r="B218" s="31" t="s">
        <v>430</v>
      </c>
      <c r="C218" s="104" t="str">
        <f t="shared" ref="C218" ca="1" si="4">"01/01/" &amp; TEXT(TODAY()+365,"yyyy") &amp; ""</f>
        <v>01/01/2015</v>
      </c>
      <c r="D218" s="60" t="s">
        <v>643</v>
      </c>
    </row>
    <row r="219" spans="1:6" s="19" customFormat="1" ht="15.75" x14ac:dyDescent="0.3">
      <c r="A219" s="31" t="s">
        <v>138</v>
      </c>
      <c r="B219" s="31" t="s">
        <v>431</v>
      </c>
      <c r="C219" s="31"/>
      <c r="D219" s="60" t="s">
        <v>643</v>
      </c>
    </row>
    <row r="220" spans="1:6" s="19" customFormat="1" ht="15.75" x14ac:dyDescent="0.3">
      <c r="A220" s="31" t="s">
        <v>37</v>
      </c>
      <c r="B220" s="31" t="s">
        <v>82</v>
      </c>
      <c r="C220" s="31" t="s">
        <v>402</v>
      </c>
      <c r="D220" s="60" t="s">
        <v>643</v>
      </c>
    </row>
    <row r="221" spans="1:6" s="19" customFormat="1" ht="15.75" x14ac:dyDescent="0.3">
      <c r="A221" s="31" t="s">
        <v>37</v>
      </c>
      <c r="B221" s="31" t="s">
        <v>425</v>
      </c>
      <c r="C221" s="31" t="s">
        <v>429</v>
      </c>
      <c r="D221" s="60" t="s">
        <v>643</v>
      </c>
    </row>
    <row r="222" spans="1:6" s="19" customFormat="1" ht="15.75" x14ac:dyDescent="0.3">
      <c r="A222" s="31" t="s">
        <v>138</v>
      </c>
      <c r="B222" s="31" t="s">
        <v>143</v>
      </c>
      <c r="C222" s="31"/>
      <c r="D222" s="60" t="s">
        <v>643</v>
      </c>
    </row>
    <row r="223" spans="1:6" s="19" customFormat="1" ht="15.75" x14ac:dyDescent="0.3">
      <c r="A223" s="31" t="s">
        <v>103</v>
      </c>
      <c r="B223" s="31" t="s">
        <v>427</v>
      </c>
      <c r="C223" s="31"/>
      <c r="D223" s="60" t="s">
        <v>643</v>
      </c>
    </row>
    <row r="224" spans="1:6" s="19" customFormat="1" ht="15.75" x14ac:dyDescent="0.3">
      <c r="A224" s="31" t="s">
        <v>37</v>
      </c>
      <c r="B224" s="31" t="s">
        <v>428</v>
      </c>
      <c r="C224" s="31" t="s">
        <v>432</v>
      </c>
      <c r="D224" s="60" t="s">
        <v>643</v>
      </c>
    </row>
    <row r="225" spans="1:6" s="19" customFormat="1" ht="15.75" x14ac:dyDescent="0.3">
      <c r="A225" s="31" t="s">
        <v>6</v>
      </c>
      <c r="B225" s="31" t="s">
        <v>430</v>
      </c>
      <c r="C225" s="63">
        <v>41852</v>
      </c>
      <c r="D225" s="60" t="s">
        <v>643</v>
      </c>
    </row>
    <row r="226" spans="1:6" s="19" customFormat="1" ht="15.75" x14ac:dyDescent="0.3">
      <c r="A226" s="31" t="s">
        <v>138</v>
      </c>
      <c r="B226" s="31" t="s">
        <v>431</v>
      </c>
      <c r="C226" s="31"/>
      <c r="D226" s="60" t="s">
        <v>643</v>
      </c>
    </row>
    <row r="227" spans="1:6" s="19" customFormat="1" ht="30.75" x14ac:dyDescent="0.3">
      <c r="A227" s="31" t="s">
        <v>42</v>
      </c>
      <c r="B227" s="53" t="s">
        <v>601</v>
      </c>
      <c r="C227" s="31"/>
      <c r="D227" s="60" t="s">
        <v>643</v>
      </c>
    </row>
    <row r="228" spans="1:6" s="19" customFormat="1" ht="15.75" x14ac:dyDescent="0.3">
      <c r="A228" s="88" t="s">
        <v>727</v>
      </c>
      <c r="B228" s="89" t="s">
        <v>678</v>
      </c>
      <c r="C228" s="90"/>
      <c r="D228" s="60" t="s">
        <v>643</v>
      </c>
    </row>
    <row r="229" spans="1:6" s="19" customFormat="1" ht="15.75" x14ac:dyDescent="0.3">
      <c r="A229" s="72" t="s">
        <v>202</v>
      </c>
      <c r="D229" s="60"/>
    </row>
    <row r="230" spans="1:6" s="19" customFormat="1" x14ac:dyDescent="0.25"/>
    <row r="231" spans="1:6" s="19" customFormat="1" x14ac:dyDescent="0.25"/>
    <row r="232" spans="1:6" s="19" customFormat="1" x14ac:dyDescent="0.25"/>
    <row r="233" spans="1:6" s="19" customFormat="1" x14ac:dyDescent="0.25"/>
    <row r="234" spans="1:6" s="19" customFormat="1" x14ac:dyDescent="0.25"/>
    <row r="235" spans="1:6" s="19" customFormat="1" x14ac:dyDescent="0.25"/>
    <row r="236" spans="1:6" s="19" customFormat="1" x14ac:dyDescent="0.25"/>
    <row r="237" spans="1:6" s="19" customFormat="1" x14ac:dyDescent="0.25"/>
    <row r="238" spans="1:6" s="19" customFormat="1" x14ac:dyDescent="0.25"/>
    <row r="239" spans="1:6" s="19" customFormat="1" x14ac:dyDescent="0.25"/>
    <row r="240" spans="1:6" s="19" customFormat="1" x14ac:dyDescent="0.25"/>
    <row r="241" spans="1:6" s="19" customFormat="1" x14ac:dyDescent="0.25"/>
  </sheetData>
  <conditionalFormatting sqref="D25:D162 D166:D229">
    <cfRule type="cellIs" dxfId="168" priority="13" operator="equal">
      <formula>"Pass"</formula>
    </cfRule>
    <cfRule type="cellIs" dxfId="167" priority="14" operator="equal">
      <formula>"Fail"</formula>
    </cfRule>
    <cfRule type="cellIs" dxfId="166" priority="15" operator="equal">
      <formula>"No Run"</formula>
    </cfRule>
  </conditionalFormatting>
  <conditionalFormatting sqref="D25:D162 D166:D229">
    <cfRule type="cellIs" dxfId="165" priority="16" operator="equal">
      <formula>"Pass"</formula>
    </cfRule>
  </conditionalFormatting>
  <conditionalFormatting sqref="D2:D24">
    <cfRule type="cellIs" dxfId="164" priority="5" operator="equal">
      <formula>"Pass"</formula>
    </cfRule>
    <cfRule type="cellIs" dxfId="163" priority="6" operator="equal">
      <formula>"Fail"</formula>
    </cfRule>
    <cfRule type="cellIs" dxfId="162" priority="7" operator="equal">
      <formula>"No Run"</formula>
    </cfRule>
  </conditionalFormatting>
  <conditionalFormatting sqref="D2:D24">
    <cfRule type="cellIs" dxfId="161" priority="8" operator="equal">
      <formula>"Pass"</formula>
    </cfRule>
  </conditionalFormatting>
  <conditionalFormatting sqref="D163:D165">
    <cfRule type="cellIs" dxfId="160" priority="1" operator="equal">
      <formula>"Pass"</formula>
    </cfRule>
    <cfRule type="cellIs" dxfId="159" priority="2" operator="equal">
      <formula>"Fail"</formula>
    </cfRule>
    <cfRule type="cellIs" dxfId="158" priority="3" operator="equal">
      <formula>"No Run"</formula>
    </cfRule>
  </conditionalFormatting>
  <conditionalFormatting sqref="D163:D165">
    <cfRule type="cellIs" dxfId="157" priority="4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52" workbookViewId="0">
      <selection activeCell="C51" sqref="C51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1" bestFit="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8" t="s">
        <v>4</v>
      </c>
      <c r="B2" s="21" t="s">
        <v>433</v>
      </c>
      <c r="C2" s="59"/>
      <c r="D2" s="60" t="s">
        <v>643</v>
      </c>
    </row>
    <row r="3" spans="1:4" ht="15.75" x14ac:dyDescent="0.3">
      <c r="A3" s="58" t="s">
        <v>6</v>
      </c>
      <c r="B3" s="58" t="s">
        <v>7</v>
      </c>
      <c r="C3" s="61" t="s">
        <v>8</v>
      </c>
      <c r="D3" s="60" t="s">
        <v>643</v>
      </c>
    </row>
    <row r="4" spans="1:4" s="19" customFormat="1" ht="15.75" x14ac:dyDescent="0.3">
      <c r="A4" s="58" t="s">
        <v>6</v>
      </c>
      <c r="B4" s="58" t="s">
        <v>9</v>
      </c>
      <c r="C4" s="62" t="s">
        <v>10</v>
      </c>
      <c r="D4" s="60" t="s">
        <v>643</v>
      </c>
    </row>
    <row r="5" spans="1:4" s="19" customFormat="1" ht="15.75" x14ac:dyDescent="0.3">
      <c r="A5" s="58" t="s">
        <v>11</v>
      </c>
      <c r="B5" s="58" t="s">
        <v>12</v>
      </c>
      <c r="C5" s="60"/>
      <c r="D5" s="60" t="s">
        <v>643</v>
      </c>
    </row>
    <row r="6" spans="1:4" ht="15.75" x14ac:dyDescent="0.3">
      <c r="A6" s="58" t="s">
        <v>13</v>
      </c>
      <c r="B6" s="58" t="s">
        <v>57</v>
      </c>
      <c r="C6" s="64"/>
      <c r="D6" s="60" t="s">
        <v>643</v>
      </c>
    </row>
    <row r="7" spans="1:4" ht="15.75" x14ac:dyDescent="0.3">
      <c r="A7" s="58" t="s">
        <v>37</v>
      </c>
      <c r="B7" s="58" t="s">
        <v>143</v>
      </c>
      <c r="C7" s="64" t="s">
        <v>402</v>
      </c>
      <c r="D7" s="60" t="s">
        <v>643</v>
      </c>
    </row>
    <row r="8" spans="1:4" ht="15.75" x14ac:dyDescent="0.3">
      <c r="A8" s="29" t="s">
        <v>94</v>
      </c>
      <c r="B8" s="30" t="s">
        <v>415</v>
      </c>
      <c r="C8" s="31"/>
      <c r="D8" s="60" t="s">
        <v>643</v>
      </c>
    </row>
    <row r="9" spans="1:4" ht="15.75" x14ac:dyDescent="0.3">
      <c r="A9" s="29" t="s">
        <v>37</v>
      </c>
      <c r="B9" s="30" t="s">
        <v>418</v>
      </c>
      <c r="C9" s="31" t="s">
        <v>434</v>
      </c>
      <c r="D9" s="60" t="s">
        <v>643</v>
      </c>
    </row>
    <row r="10" spans="1:4" ht="15.75" x14ac:dyDescent="0.3">
      <c r="A10" s="29" t="s">
        <v>11</v>
      </c>
      <c r="B10" s="30" t="s">
        <v>18</v>
      </c>
      <c r="C10" s="31"/>
      <c r="D10" s="60" t="s">
        <v>643</v>
      </c>
    </row>
    <row r="11" spans="1:4" ht="15.75" x14ac:dyDescent="0.3">
      <c r="A11" s="31" t="s">
        <v>13</v>
      </c>
      <c r="B11" s="31" t="s">
        <v>424</v>
      </c>
      <c r="C11" s="31"/>
      <c r="D11" s="60" t="s">
        <v>643</v>
      </c>
    </row>
    <row r="12" spans="1:4" ht="15.75" x14ac:dyDescent="0.3">
      <c r="A12" s="31" t="s">
        <v>6</v>
      </c>
      <c r="B12" s="31" t="s">
        <v>436</v>
      </c>
      <c r="C12" s="104" t="str">
        <f t="shared" ref="C12" ca="1" si="0">"01/01/" &amp; TEXT(TODAY()+365,"yyyy") &amp; ""</f>
        <v>01/01/2015</v>
      </c>
      <c r="D12" s="60" t="s">
        <v>643</v>
      </c>
    </row>
    <row r="13" spans="1:4" ht="15.75" x14ac:dyDescent="0.3">
      <c r="A13" s="31" t="s">
        <v>37</v>
      </c>
      <c r="B13" s="31" t="s">
        <v>82</v>
      </c>
      <c r="C13" s="31" t="s">
        <v>402</v>
      </c>
      <c r="D13" s="60" t="s">
        <v>643</v>
      </c>
    </row>
    <row r="14" spans="1:4" ht="15.75" x14ac:dyDescent="0.3">
      <c r="A14" s="31" t="s">
        <v>37</v>
      </c>
      <c r="B14" s="31" t="s">
        <v>425</v>
      </c>
      <c r="C14" s="31" t="s">
        <v>429</v>
      </c>
      <c r="D14" s="60" t="s">
        <v>643</v>
      </c>
    </row>
    <row r="15" spans="1:4" ht="15.75" x14ac:dyDescent="0.3">
      <c r="A15" s="31" t="s">
        <v>138</v>
      </c>
      <c r="B15" s="31" t="s">
        <v>143</v>
      </c>
      <c r="C15" s="31"/>
      <c r="D15" s="60" t="s">
        <v>643</v>
      </c>
    </row>
    <row r="16" spans="1:4" ht="15.75" x14ac:dyDescent="0.3">
      <c r="A16" s="31" t="s">
        <v>103</v>
      </c>
      <c r="B16" s="31" t="s">
        <v>427</v>
      </c>
      <c r="C16" s="31"/>
      <c r="D16" s="60" t="s">
        <v>643</v>
      </c>
    </row>
    <row r="17" spans="1:4" ht="15.75" x14ac:dyDescent="0.3">
      <c r="A17" s="31" t="s">
        <v>37</v>
      </c>
      <c r="B17" s="31" t="s">
        <v>428</v>
      </c>
      <c r="C17" s="31" t="s">
        <v>432</v>
      </c>
      <c r="D17" s="60" t="s">
        <v>643</v>
      </c>
    </row>
    <row r="18" spans="1:4" ht="15.75" x14ac:dyDescent="0.3">
      <c r="A18" s="31" t="s">
        <v>6</v>
      </c>
      <c r="B18" s="31" t="s">
        <v>430</v>
      </c>
      <c r="C18" s="104" t="str">
        <f t="shared" ref="C18" ca="1" si="1">"01/01/" &amp; TEXT(TODAY()+365,"yyyy") &amp; ""</f>
        <v>01/01/2015</v>
      </c>
      <c r="D18" s="60" t="s">
        <v>643</v>
      </c>
    </row>
    <row r="19" spans="1:4" ht="15.75" x14ac:dyDescent="0.3">
      <c r="A19" s="31" t="s">
        <v>138</v>
      </c>
      <c r="B19" s="31" t="s">
        <v>431</v>
      </c>
      <c r="C19" s="31"/>
      <c r="D19" s="60" t="s">
        <v>643</v>
      </c>
    </row>
    <row r="20" spans="1:4" ht="15.75" x14ac:dyDescent="0.3">
      <c r="A20" s="30" t="s">
        <v>13</v>
      </c>
      <c r="B20" s="30" t="s">
        <v>142</v>
      </c>
      <c r="C20" s="31"/>
      <c r="D20" s="60" t="s">
        <v>643</v>
      </c>
    </row>
    <row r="21" spans="1:4" ht="15.75" x14ac:dyDescent="0.3">
      <c r="A21" s="30" t="s">
        <v>6</v>
      </c>
      <c r="B21" s="30" t="s">
        <v>125</v>
      </c>
      <c r="C21" s="47" t="s">
        <v>450</v>
      </c>
      <c r="D21" s="60" t="s">
        <v>643</v>
      </c>
    </row>
    <row r="22" spans="1:4" ht="15.75" x14ac:dyDescent="0.3">
      <c r="A22" s="30" t="s">
        <v>11</v>
      </c>
      <c r="B22" s="30" t="s">
        <v>143</v>
      </c>
      <c r="C22" s="31"/>
      <c r="D22" s="60" t="s">
        <v>643</v>
      </c>
    </row>
    <row r="23" spans="1:4" ht="15.75" x14ac:dyDescent="0.3">
      <c r="A23" s="58" t="s">
        <v>37</v>
      </c>
      <c r="B23" s="30" t="s">
        <v>190</v>
      </c>
      <c r="C23" s="31" t="s">
        <v>435</v>
      </c>
      <c r="D23" s="60" t="s">
        <v>643</v>
      </c>
    </row>
    <row r="24" spans="1:4" ht="15.75" x14ac:dyDescent="0.3">
      <c r="A24" s="30" t="s">
        <v>11</v>
      </c>
      <c r="B24" s="30" t="s">
        <v>146</v>
      </c>
      <c r="C24" s="31"/>
      <c r="D24" s="60" t="s">
        <v>643</v>
      </c>
    </row>
    <row r="25" spans="1:4" ht="15.75" x14ac:dyDescent="0.3">
      <c r="A25" s="30" t="s">
        <v>6</v>
      </c>
      <c r="B25" s="30" t="s">
        <v>436</v>
      </c>
      <c r="C25" s="104" t="str">
        <f ca="1">"02/01/" &amp; TEXT(TODAY()+365,"yyyy") &amp; ""</f>
        <v>02/01/2015</v>
      </c>
      <c r="D25" s="60" t="s">
        <v>643</v>
      </c>
    </row>
    <row r="26" spans="1:4" ht="15.75" x14ac:dyDescent="0.3">
      <c r="A26" s="30" t="s">
        <v>37</v>
      </c>
      <c r="B26" s="30" t="s">
        <v>437</v>
      </c>
      <c r="C26" s="31" t="s">
        <v>285</v>
      </c>
      <c r="D26" s="60" t="s">
        <v>643</v>
      </c>
    </row>
    <row r="27" spans="1:4" ht="15.75" x14ac:dyDescent="0.3">
      <c r="A27" s="30" t="s">
        <v>103</v>
      </c>
      <c r="B27" s="30" t="s">
        <v>438</v>
      </c>
      <c r="C27" s="31"/>
      <c r="D27" s="60" t="s">
        <v>643</v>
      </c>
    </row>
    <row r="28" spans="1:4" ht="15.75" x14ac:dyDescent="0.3">
      <c r="A28" s="30" t="s">
        <v>11</v>
      </c>
      <c r="B28" s="30" t="s">
        <v>435</v>
      </c>
      <c r="C28" s="31"/>
      <c r="D28" s="60" t="s">
        <v>643</v>
      </c>
    </row>
    <row r="29" spans="1:4" ht="15.75" x14ac:dyDescent="0.3">
      <c r="A29" s="30" t="s">
        <v>138</v>
      </c>
      <c r="B29" s="30" t="s">
        <v>148</v>
      </c>
      <c r="C29" s="31"/>
      <c r="D29" s="60" t="s">
        <v>643</v>
      </c>
    </row>
    <row r="30" spans="1:4" ht="15.75" x14ac:dyDescent="0.3">
      <c r="A30" s="31" t="s">
        <v>154</v>
      </c>
      <c r="B30" s="31" t="s">
        <v>104</v>
      </c>
      <c r="C30" s="31"/>
      <c r="D30" s="60" t="s">
        <v>643</v>
      </c>
    </row>
    <row r="31" spans="1:4" ht="15.75" x14ac:dyDescent="0.3">
      <c r="A31" s="31" t="s">
        <v>11</v>
      </c>
      <c r="B31" s="31" t="s">
        <v>148</v>
      </c>
      <c r="C31" s="54">
        <v>2</v>
      </c>
      <c r="D31" s="60" t="s">
        <v>643</v>
      </c>
    </row>
    <row r="32" spans="1:4" ht="15.75" x14ac:dyDescent="0.3">
      <c r="A32" s="31" t="s">
        <v>218</v>
      </c>
      <c r="B32" s="31" t="s">
        <v>423</v>
      </c>
      <c r="C32" s="31"/>
      <c r="D32" s="60" t="s">
        <v>643</v>
      </c>
    </row>
    <row r="33" spans="1:4" ht="15.75" x14ac:dyDescent="0.3">
      <c r="A33" s="31" t="s">
        <v>37</v>
      </c>
      <c r="B33" s="31" t="s">
        <v>190</v>
      </c>
      <c r="C33" s="31" t="s">
        <v>151</v>
      </c>
      <c r="D33" s="60" t="s">
        <v>643</v>
      </c>
    </row>
    <row r="34" spans="1:4" ht="15.75" x14ac:dyDescent="0.3">
      <c r="A34" s="31" t="s">
        <v>11</v>
      </c>
      <c r="B34" s="31" t="s">
        <v>146</v>
      </c>
      <c r="C34" s="31"/>
      <c r="D34" s="60" t="s">
        <v>643</v>
      </c>
    </row>
    <row r="35" spans="1:4" ht="15.75" x14ac:dyDescent="0.3">
      <c r="A35" s="31" t="s">
        <v>42</v>
      </c>
      <c r="B35" s="31" t="s">
        <v>152</v>
      </c>
      <c r="C35" s="31"/>
      <c r="D35" s="60" t="s">
        <v>643</v>
      </c>
    </row>
    <row r="36" spans="1:4" ht="15.75" x14ac:dyDescent="0.3">
      <c r="A36" s="31" t="s">
        <v>13</v>
      </c>
      <c r="B36" s="31" t="s">
        <v>424</v>
      </c>
      <c r="C36" s="31"/>
      <c r="D36" s="60" t="s">
        <v>643</v>
      </c>
    </row>
    <row r="37" spans="1:4" ht="15.75" x14ac:dyDescent="0.3">
      <c r="A37" s="31" t="s">
        <v>6</v>
      </c>
      <c r="B37" s="31" t="s">
        <v>436</v>
      </c>
      <c r="C37" s="104" t="str">
        <f ca="1">"02/01/" &amp; TEXT(TODAY()+365,"yyyy") &amp; ""</f>
        <v>02/01/2015</v>
      </c>
      <c r="D37" s="60" t="s">
        <v>643</v>
      </c>
    </row>
    <row r="38" spans="1:4" ht="15.75" x14ac:dyDescent="0.3">
      <c r="A38" s="31" t="s">
        <v>37</v>
      </c>
      <c r="B38" s="31" t="s">
        <v>82</v>
      </c>
      <c r="C38" s="31" t="s">
        <v>402</v>
      </c>
      <c r="D38" s="60" t="s">
        <v>643</v>
      </c>
    </row>
    <row r="39" spans="1:4" ht="15.75" x14ac:dyDescent="0.3">
      <c r="A39" s="31" t="s">
        <v>37</v>
      </c>
      <c r="B39" s="31" t="s">
        <v>425</v>
      </c>
      <c r="C39" s="31" t="s">
        <v>426</v>
      </c>
      <c r="D39" s="60" t="s">
        <v>643</v>
      </c>
    </row>
    <row r="40" spans="1:4" ht="15.75" x14ac:dyDescent="0.3">
      <c r="A40" s="31" t="s">
        <v>138</v>
      </c>
      <c r="B40" s="31" t="s">
        <v>143</v>
      </c>
      <c r="C40" s="31"/>
      <c r="D40" s="60" t="s">
        <v>643</v>
      </c>
    </row>
    <row r="41" spans="1:4" ht="15.75" x14ac:dyDescent="0.3">
      <c r="A41" s="31" t="s">
        <v>103</v>
      </c>
      <c r="B41" s="31" t="s">
        <v>427</v>
      </c>
      <c r="C41" s="31"/>
      <c r="D41" s="60" t="s">
        <v>643</v>
      </c>
    </row>
    <row r="42" spans="1:4" ht="15.75" x14ac:dyDescent="0.3">
      <c r="A42" s="31" t="s">
        <v>37</v>
      </c>
      <c r="B42" s="31" t="s">
        <v>428</v>
      </c>
      <c r="C42" s="31" t="s">
        <v>429</v>
      </c>
      <c r="D42" s="60" t="s">
        <v>643</v>
      </c>
    </row>
    <row r="43" spans="1:4" ht="15.75" x14ac:dyDescent="0.3">
      <c r="A43" s="31" t="s">
        <v>6</v>
      </c>
      <c r="B43" s="31" t="s">
        <v>430</v>
      </c>
      <c r="C43" s="104" t="str">
        <f ca="1">"02/01/" &amp; TEXT(TODAY()+365,"yyyy") &amp; ""</f>
        <v>02/01/2015</v>
      </c>
      <c r="D43" s="60" t="s">
        <v>643</v>
      </c>
    </row>
    <row r="44" spans="1:4" ht="15.75" x14ac:dyDescent="0.3">
      <c r="A44" s="31" t="s">
        <v>138</v>
      </c>
      <c r="B44" s="31" t="s">
        <v>431</v>
      </c>
      <c r="C44" s="31"/>
      <c r="D44" s="60" t="s">
        <v>643</v>
      </c>
    </row>
    <row r="45" spans="1:4" ht="15.75" x14ac:dyDescent="0.3">
      <c r="A45" s="31" t="s">
        <v>6</v>
      </c>
      <c r="B45" s="31" t="s">
        <v>436</v>
      </c>
      <c r="C45" s="104" t="str">
        <f ca="1">"02/01/" &amp; TEXT(TODAY()+365,"yyyy") &amp; ""</f>
        <v>02/01/2015</v>
      </c>
      <c r="D45" s="60" t="s">
        <v>643</v>
      </c>
    </row>
    <row r="46" spans="1:4" ht="15.75" x14ac:dyDescent="0.3">
      <c r="A46" s="31" t="s">
        <v>37</v>
      </c>
      <c r="B46" s="31" t="s">
        <v>82</v>
      </c>
      <c r="C46" s="31" t="s">
        <v>402</v>
      </c>
      <c r="D46" s="60" t="s">
        <v>643</v>
      </c>
    </row>
    <row r="47" spans="1:4" ht="15.75" x14ac:dyDescent="0.3">
      <c r="A47" s="31" t="s">
        <v>37</v>
      </c>
      <c r="B47" s="31" t="s">
        <v>425</v>
      </c>
      <c r="C47" s="31" t="s">
        <v>429</v>
      </c>
      <c r="D47" s="60" t="s">
        <v>643</v>
      </c>
    </row>
    <row r="48" spans="1:4" ht="15.75" x14ac:dyDescent="0.3">
      <c r="A48" s="31" t="s">
        <v>138</v>
      </c>
      <c r="B48" s="31" t="s">
        <v>143</v>
      </c>
      <c r="C48" s="31"/>
      <c r="D48" s="60" t="s">
        <v>643</v>
      </c>
    </row>
    <row r="49" spans="1:4" ht="15.75" x14ac:dyDescent="0.3">
      <c r="A49" s="31" t="s">
        <v>103</v>
      </c>
      <c r="B49" s="31" t="s">
        <v>427</v>
      </c>
      <c r="C49" s="31"/>
      <c r="D49" s="60" t="s">
        <v>643</v>
      </c>
    </row>
    <row r="50" spans="1:4" ht="15.75" x14ac:dyDescent="0.3">
      <c r="A50" s="31" t="s">
        <v>37</v>
      </c>
      <c r="B50" s="31" t="s">
        <v>428</v>
      </c>
      <c r="C50" s="31" t="s">
        <v>432</v>
      </c>
      <c r="D50" s="60" t="s">
        <v>643</v>
      </c>
    </row>
    <row r="51" spans="1:4" ht="15.75" x14ac:dyDescent="0.3">
      <c r="A51" s="31" t="s">
        <v>6</v>
      </c>
      <c r="B51" s="31" t="s">
        <v>430</v>
      </c>
      <c r="C51" s="104" t="str">
        <f ca="1">"02/01/" &amp; TEXT(TODAY()+365,"yyyy") &amp; ""</f>
        <v>02/01/2015</v>
      </c>
      <c r="D51" s="60" t="s">
        <v>643</v>
      </c>
    </row>
    <row r="52" spans="1:4" ht="15.75" x14ac:dyDescent="0.3">
      <c r="A52" s="31" t="s">
        <v>138</v>
      </c>
      <c r="B52" s="31" t="s">
        <v>431</v>
      </c>
      <c r="C52" s="31"/>
      <c r="D52" s="60" t="s">
        <v>643</v>
      </c>
    </row>
    <row r="53" spans="1:4" ht="15.75" x14ac:dyDescent="0.3">
      <c r="A53" s="88" t="s">
        <v>727</v>
      </c>
      <c r="B53" s="90" t="s">
        <v>679</v>
      </c>
      <c r="C53" s="90"/>
      <c r="D53" s="60" t="s">
        <v>643</v>
      </c>
    </row>
    <row r="54" spans="1:4" ht="15.75" x14ac:dyDescent="0.3">
      <c r="A54" s="72" t="s">
        <v>202</v>
      </c>
      <c r="D54" s="60"/>
    </row>
  </sheetData>
  <conditionalFormatting sqref="D2:D54">
    <cfRule type="cellIs" dxfId="156" priority="5" operator="equal">
      <formula>"Pass"</formula>
    </cfRule>
    <cfRule type="cellIs" dxfId="155" priority="6" operator="equal">
      <formula>"Fail"</formula>
    </cfRule>
    <cfRule type="cellIs" dxfId="154" priority="7" operator="equal">
      <formula>"No Run"</formula>
    </cfRule>
  </conditionalFormatting>
  <conditionalFormatting sqref="D2:D54">
    <cfRule type="cellIs" dxfId="153" priority="8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9" workbookViewId="0">
      <selection activeCell="C71" sqref="C71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3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8" t="s">
        <v>4</v>
      </c>
      <c r="B2" s="21" t="s">
        <v>433</v>
      </c>
      <c r="C2" s="59"/>
      <c r="D2" s="60" t="s">
        <v>643</v>
      </c>
    </row>
    <row r="3" spans="1:4" ht="15.75" x14ac:dyDescent="0.3">
      <c r="A3" s="58" t="s">
        <v>6</v>
      </c>
      <c r="B3" s="58" t="s">
        <v>7</v>
      </c>
      <c r="C3" s="61" t="s">
        <v>8</v>
      </c>
      <c r="D3" s="60" t="s">
        <v>643</v>
      </c>
    </row>
    <row r="4" spans="1:4" s="19" customFormat="1" ht="15.75" x14ac:dyDescent="0.3">
      <c r="A4" s="58" t="s">
        <v>6</v>
      </c>
      <c r="B4" s="58" t="s">
        <v>9</v>
      </c>
      <c r="C4" s="62" t="s">
        <v>10</v>
      </c>
      <c r="D4" s="60" t="s">
        <v>643</v>
      </c>
    </row>
    <row r="5" spans="1:4" s="19" customFormat="1" ht="15.75" x14ac:dyDescent="0.3">
      <c r="A5" s="58" t="s">
        <v>11</v>
      </c>
      <c r="B5" s="58" t="s">
        <v>12</v>
      </c>
      <c r="C5" s="60"/>
      <c r="D5" s="60" t="s">
        <v>643</v>
      </c>
    </row>
    <row r="6" spans="1:4" ht="15.75" x14ac:dyDescent="0.3">
      <c r="A6" s="58" t="s">
        <v>13</v>
      </c>
      <c r="B6" s="58" t="s">
        <v>57</v>
      </c>
      <c r="C6" s="64"/>
      <c r="D6" s="60" t="s">
        <v>643</v>
      </c>
    </row>
    <row r="7" spans="1:4" ht="15.75" x14ac:dyDescent="0.3">
      <c r="A7" s="58" t="s">
        <v>37</v>
      </c>
      <c r="B7" s="58" t="s">
        <v>143</v>
      </c>
      <c r="C7" s="64" t="s">
        <v>402</v>
      </c>
      <c r="D7" s="60" t="s">
        <v>643</v>
      </c>
    </row>
    <row r="8" spans="1:4" ht="15.75" x14ac:dyDescent="0.3">
      <c r="A8" s="29" t="s">
        <v>94</v>
      </c>
      <c r="B8" s="30" t="s">
        <v>415</v>
      </c>
      <c r="C8" s="31"/>
      <c r="D8" s="60" t="s">
        <v>643</v>
      </c>
    </row>
    <row r="9" spans="1:4" ht="15.75" x14ac:dyDescent="0.3">
      <c r="A9" s="29" t="s">
        <v>103</v>
      </c>
      <c r="B9" s="31" t="s">
        <v>439</v>
      </c>
      <c r="C9" s="31"/>
      <c r="D9" s="60" t="s">
        <v>643</v>
      </c>
    </row>
    <row r="10" spans="1:4" ht="15.75" x14ac:dyDescent="0.3">
      <c r="A10" s="29" t="s">
        <v>103</v>
      </c>
      <c r="B10" s="31" t="s">
        <v>440</v>
      </c>
      <c r="C10" s="31"/>
      <c r="D10" s="60" t="s">
        <v>643</v>
      </c>
    </row>
    <row r="11" spans="1:4" ht="15.75" x14ac:dyDescent="0.3">
      <c r="A11" s="29" t="s">
        <v>37</v>
      </c>
      <c r="B11" s="30" t="s">
        <v>418</v>
      </c>
      <c r="C11" s="31" t="s">
        <v>419</v>
      </c>
      <c r="D11" s="60" t="s">
        <v>643</v>
      </c>
    </row>
    <row r="12" spans="1:4" ht="15.75" x14ac:dyDescent="0.3">
      <c r="A12" s="29" t="s">
        <v>11</v>
      </c>
      <c r="B12" s="30" t="s">
        <v>18</v>
      </c>
      <c r="C12" s="31"/>
      <c r="D12" s="60" t="s">
        <v>643</v>
      </c>
    </row>
    <row r="13" spans="1:4" ht="15.75" x14ac:dyDescent="0.3">
      <c r="A13" s="58" t="s">
        <v>28</v>
      </c>
      <c r="B13" s="58" t="s">
        <v>117</v>
      </c>
      <c r="C13" s="31"/>
      <c r="D13" s="60" t="s">
        <v>643</v>
      </c>
    </row>
    <row r="14" spans="1:4" ht="15.75" x14ac:dyDescent="0.3">
      <c r="A14" s="30" t="s">
        <v>6</v>
      </c>
      <c r="B14" s="30" t="s">
        <v>118</v>
      </c>
      <c r="C14" s="47" t="s">
        <v>119</v>
      </c>
      <c r="D14" s="60" t="s">
        <v>643</v>
      </c>
    </row>
    <row r="15" spans="1:4" ht="15.75" x14ac:dyDescent="0.3">
      <c r="A15" s="30" t="s">
        <v>6</v>
      </c>
      <c r="B15" s="30" t="s">
        <v>120</v>
      </c>
      <c r="C15" s="47" t="s">
        <v>121</v>
      </c>
      <c r="D15" s="60" t="s">
        <v>643</v>
      </c>
    </row>
    <row r="16" spans="1:4" ht="15.75" x14ac:dyDescent="0.3">
      <c r="A16" s="30" t="s">
        <v>6</v>
      </c>
      <c r="B16" s="30" t="s">
        <v>122</v>
      </c>
      <c r="C16" s="50">
        <v>31778</v>
      </c>
      <c r="D16" s="60" t="s">
        <v>643</v>
      </c>
    </row>
    <row r="17" spans="1:4" ht="15.75" x14ac:dyDescent="0.3">
      <c r="A17" s="30" t="s">
        <v>6</v>
      </c>
      <c r="B17" s="30" t="s">
        <v>123</v>
      </c>
      <c r="C17" s="47" t="s">
        <v>124</v>
      </c>
      <c r="D17" s="60" t="s">
        <v>643</v>
      </c>
    </row>
    <row r="18" spans="1:4" ht="15.75" x14ac:dyDescent="0.3">
      <c r="A18" s="30" t="s">
        <v>6</v>
      </c>
      <c r="B18" s="30" t="s">
        <v>125</v>
      </c>
      <c r="C18" s="47" t="s">
        <v>452</v>
      </c>
      <c r="D18" s="60" t="s">
        <v>643</v>
      </c>
    </row>
    <row r="19" spans="1:4" ht="15.75" x14ac:dyDescent="0.3">
      <c r="A19" s="30" t="s">
        <v>6</v>
      </c>
      <c r="B19" s="30" t="s">
        <v>52</v>
      </c>
      <c r="C19" s="104" t="str">
        <f ca="1">"01/01/" &amp; TEXT(TODAY()+365,"yyyy") &amp; ""</f>
        <v>01/01/2015</v>
      </c>
      <c r="D19" s="60" t="s">
        <v>643</v>
      </c>
    </row>
    <row r="20" spans="1:4" ht="15.75" x14ac:dyDescent="0.3">
      <c r="A20" s="30" t="s">
        <v>6</v>
      </c>
      <c r="B20" s="30" t="s">
        <v>130</v>
      </c>
      <c r="C20" s="104" t="str">
        <f t="shared" ref="C20:C21" ca="1" si="0">"01/01/" &amp; TEXT(TODAY()+365,"yyyy") &amp; ""</f>
        <v>01/01/2015</v>
      </c>
      <c r="D20" s="60" t="s">
        <v>643</v>
      </c>
    </row>
    <row r="21" spans="1:4" ht="15.75" x14ac:dyDescent="0.3">
      <c r="A21" s="30" t="s">
        <v>6</v>
      </c>
      <c r="B21" s="30" t="s">
        <v>131</v>
      </c>
      <c r="C21" s="104" t="str">
        <f t="shared" ca="1" si="0"/>
        <v>01/01/2015</v>
      </c>
      <c r="D21" s="60" t="s">
        <v>643</v>
      </c>
    </row>
    <row r="22" spans="1:4" ht="15.75" x14ac:dyDescent="0.3">
      <c r="A22" s="30" t="s">
        <v>6</v>
      </c>
      <c r="B22" s="30" t="s">
        <v>132</v>
      </c>
      <c r="C22" s="47">
        <v>200</v>
      </c>
      <c r="D22" s="60" t="s">
        <v>643</v>
      </c>
    </row>
    <row r="23" spans="1:4" ht="15.75" x14ac:dyDescent="0.3">
      <c r="A23" s="30" t="s">
        <v>6</v>
      </c>
      <c r="B23" s="30" t="s">
        <v>133</v>
      </c>
      <c r="C23" s="47">
        <v>2000</v>
      </c>
      <c r="D23" s="60" t="s">
        <v>643</v>
      </c>
    </row>
    <row r="24" spans="1:4" ht="15.75" x14ac:dyDescent="0.3">
      <c r="A24" s="30" t="s">
        <v>6</v>
      </c>
      <c r="B24" s="30" t="s">
        <v>134</v>
      </c>
      <c r="C24" s="47">
        <v>1</v>
      </c>
      <c r="D24" s="60" t="s">
        <v>643</v>
      </c>
    </row>
    <row r="25" spans="1:4" ht="15.75" x14ac:dyDescent="0.3">
      <c r="A25" s="30" t="s">
        <v>6</v>
      </c>
      <c r="B25" s="30" t="s">
        <v>384</v>
      </c>
      <c r="C25" s="47">
        <v>500000</v>
      </c>
      <c r="D25" s="60" t="s">
        <v>643</v>
      </c>
    </row>
    <row r="26" spans="1:4" ht="15.75" x14ac:dyDescent="0.3">
      <c r="A26" s="58" t="s">
        <v>37</v>
      </c>
      <c r="B26" s="30" t="s">
        <v>136</v>
      </c>
      <c r="C26" s="31" t="s">
        <v>141</v>
      </c>
      <c r="D26" s="60" t="s">
        <v>643</v>
      </c>
    </row>
    <row r="27" spans="1:4" ht="15.75" x14ac:dyDescent="0.3">
      <c r="A27" s="30" t="s">
        <v>6</v>
      </c>
      <c r="B27" s="30" t="s">
        <v>7</v>
      </c>
      <c r="C27" s="47" t="s">
        <v>452</v>
      </c>
      <c r="D27" s="60" t="s">
        <v>643</v>
      </c>
    </row>
    <row r="28" spans="1:4" ht="15.75" x14ac:dyDescent="0.3">
      <c r="A28" s="30" t="s">
        <v>6</v>
      </c>
      <c r="B28" s="30" t="s">
        <v>9</v>
      </c>
      <c r="C28" s="47" t="s">
        <v>137</v>
      </c>
      <c r="D28" s="60" t="s">
        <v>643</v>
      </c>
    </row>
    <row r="29" spans="1:4" ht="15.75" x14ac:dyDescent="0.3">
      <c r="A29" s="30" t="s">
        <v>138</v>
      </c>
      <c r="B29" s="30" t="s">
        <v>18</v>
      </c>
      <c r="C29" s="47"/>
      <c r="D29" s="60" t="s">
        <v>643</v>
      </c>
    </row>
    <row r="30" spans="1:4" ht="15.75" x14ac:dyDescent="0.3">
      <c r="A30" s="58" t="s">
        <v>42</v>
      </c>
      <c r="B30" s="30" t="s">
        <v>139</v>
      </c>
      <c r="C30" s="47"/>
      <c r="D30" s="60" t="s">
        <v>643</v>
      </c>
    </row>
    <row r="31" spans="1:4" ht="15.75" x14ac:dyDescent="0.3">
      <c r="A31" s="30" t="s">
        <v>13</v>
      </c>
      <c r="B31" s="30" t="s">
        <v>142</v>
      </c>
      <c r="C31" s="31"/>
      <c r="D31" s="60" t="s">
        <v>643</v>
      </c>
    </row>
    <row r="32" spans="1:4" ht="15.75" x14ac:dyDescent="0.3">
      <c r="A32" s="30" t="s">
        <v>6</v>
      </c>
      <c r="B32" s="30" t="s">
        <v>125</v>
      </c>
      <c r="C32" s="47" t="s">
        <v>452</v>
      </c>
      <c r="D32" s="60" t="s">
        <v>643</v>
      </c>
    </row>
    <row r="33" spans="1:4" ht="15.75" x14ac:dyDescent="0.3">
      <c r="A33" s="30" t="s">
        <v>6</v>
      </c>
      <c r="B33" s="30" t="s">
        <v>436</v>
      </c>
      <c r="C33" s="104" t="str">
        <f t="shared" ref="C33" ca="1" si="1">"01/01/" &amp; TEXT(TODAY()+365,"yyyy") &amp; ""</f>
        <v>01/01/2015</v>
      </c>
      <c r="D33" s="60" t="s">
        <v>643</v>
      </c>
    </row>
    <row r="34" spans="1:4" ht="15.75" x14ac:dyDescent="0.3">
      <c r="A34" s="30" t="s">
        <v>11</v>
      </c>
      <c r="B34" s="30" t="s">
        <v>143</v>
      </c>
      <c r="C34" s="31"/>
      <c r="D34" s="60" t="s">
        <v>643</v>
      </c>
    </row>
    <row r="35" spans="1:4" ht="15.75" x14ac:dyDescent="0.3">
      <c r="A35" s="58" t="s">
        <v>37</v>
      </c>
      <c r="B35" s="30" t="s">
        <v>190</v>
      </c>
      <c r="C35" s="47" t="s">
        <v>420</v>
      </c>
      <c r="D35" s="60" t="s">
        <v>643</v>
      </c>
    </row>
    <row r="36" spans="1:4" ht="15.75" x14ac:dyDescent="0.3">
      <c r="A36" s="58" t="s">
        <v>138</v>
      </c>
      <c r="B36" s="30" t="s">
        <v>146</v>
      </c>
      <c r="C36" s="47"/>
      <c r="D36" s="60" t="s">
        <v>643</v>
      </c>
    </row>
    <row r="37" spans="1:4" ht="15.75" x14ac:dyDescent="0.3">
      <c r="A37" s="58" t="s">
        <v>11</v>
      </c>
      <c r="B37" s="30" t="s">
        <v>421</v>
      </c>
      <c r="C37" s="47"/>
      <c r="D37" s="60" t="s">
        <v>643</v>
      </c>
    </row>
    <row r="38" spans="1:4" ht="15.75" x14ac:dyDescent="0.3">
      <c r="A38" s="58" t="s">
        <v>11</v>
      </c>
      <c r="B38" s="30" t="s">
        <v>23</v>
      </c>
      <c r="C38" s="47"/>
      <c r="D38" s="60" t="s">
        <v>643</v>
      </c>
    </row>
    <row r="39" spans="1:4" ht="15.75" x14ac:dyDescent="0.3">
      <c r="A39" s="58" t="s">
        <v>6</v>
      </c>
      <c r="B39" s="30" t="s">
        <v>118</v>
      </c>
      <c r="C39" s="47" t="s">
        <v>119</v>
      </c>
      <c r="D39" s="60" t="s">
        <v>643</v>
      </c>
    </row>
    <row r="40" spans="1:4" ht="15.75" x14ac:dyDescent="0.3">
      <c r="A40" s="58" t="s">
        <v>6</v>
      </c>
      <c r="B40" s="30" t="s">
        <v>120</v>
      </c>
      <c r="C40" s="47" t="s">
        <v>121</v>
      </c>
      <c r="D40" s="60" t="s">
        <v>643</v>
      </c>
    </row>
    <row r="41" spans="1:4" ht="15.75" x14ac:dyDescent="0.3">
      <c r="A41" s="58" t="s">
        <v>37</v>
      </c>
      <c r="B41" s="30" t="s">
        <v>170</v>
      </c>
      <c r="C41" s="47" t="s">
        <v>422</v>
      </c>
      <c r="D41" s="60" t="s">
        <v>643</v>
      </c>
    </row>
    <row r="42" spans="1:4" ht="15.75" x14ac:dyDescent="0.3">
      <c r="A42" s="58" t="s">
        <v>154</v>
      </c>
      <c r="B42" s="30" t="s">
        <v>172</v>
      </c>
      <c r="C42" s="47"/>
      <c r="D42" s="60" t="s">
        <v>643</v>
      </c>
    </row>
    <row r="43" spans="1:4" ht="15.75" x14ac:dyDescent="0.3">
      <c r="A43" s="58" t="s">
        <v>6</v>
      </c>
      <c r="B43" s="30" t="s">
        <v>122</v>
      </c>
      <c r="C43" s="50">
        <v>31778</v>
      </c>
      <c r="D43" s="60" t="s">
        <v>643</v>
      </c>
    </row>
    <row r="44" spans="1:4" ht="15.75" x14ac:dyDescent="0.3">
      <c r="A44" s="58" t="s">
        <v>11</v>
      </c>
      <c r="B44" s="30" t="s">
        <v>18</v>
      </c>
      <c r="C44" s="50"/>
      <c r="D44" s="60" t="s">
        <v>643</v>
      </c>
    </row>
    <row r="45" spans="1:4" ht="15.75" x14ac:dyDescent="0.3">
      <c r="A45" s="30" t="s">
        <v>13</v>
      </c>
      <c r="B45" s="30" t="s">
        <v>142</v>
      </c>
      <c r="C45" s="31"/>
      <c r="D45" s="60" t="s">
        <v>643</v>
      </c>
    </row>
    <row r="46" spans="1:4" ht="15.75" x14ac:dyDescent="0.3">
      <c r="A46" s="30" t="s">
        <v>6</v>
      </c>
      <c r="B46" s="30" t="s">
        <v>125</v>
      </c>
      <c r="C46" s="47" t="s">
        <v>452</v>
      </c>
      <c r="D46" s="60" t="s">
        <v>643</v>
      </c>
    </row>
    <row r="47" spans="1:4" ht="15.75" x14ac:dyDescent="0.3">
      <c r="A47" s="30" t="s">
        <v>11</v>
      </c>
      <c r="B47" s="30" t="s">
        <v>143</v>
      </c>
      <c r="C47" s="31"/>
      <c r="D47" s="60" t="s">
        <v>643</v>
      </c>
    </row>
    <row r="48" spans="1:4" ht="15.75" x14ac:dyDescent="0.3">
      <c r="A48" s="58" t="s">
        <v>37</v>
      </c>
      <c r="B48" s="30" t="s">
        <v>190</v>
      </c>
      <c r="C48" s="31" t="s">
        <v>145</v>
      </c>
      <c r="D48" s="60" t="s">
        <v>643</v>
      </c>
    </row>
    <row r="49" spans="1:4" ht="15.75" x14ac:dyDescent="0.3">
      <c r="A49" s="30" t="s">
        <v>11</v>
      </c>
      <c r="B49" s="30" t="s">
        <v>146</v>
      </c>
      <c r="C49" s="31"/>
      <c r="D49" s="60" t="s">
        <v>643</v>
      </c>
    </row>
    <row r="50" spans="1:4" ht="15.75" x14ac:dyDescent="0.3">
      <c r="A50" s="30" t="s">
        <v>11</v>
      </c>
      <c r="B50" s="30" t="s">
        <v>147</v>
      </c>
      <c r="C50" s="31"/>
      <c r="D50" s="60" t="s">
        <v>643</v>
      </c>
    </row>
    <row r="51" spans="1:4" ht="15.75" x14ac:dyDescent="0.3">
      <c r="A51" s="30" t="s">
        <v>11</v>
      </c>
      <c r="B51" s="30" t="s">
        <v>148</v>
      </c>
      <c r="C51" s="31"/>
      <c r="D51" s="60" t="s">
        <v>643</v>
      </c>
    </row>
    <row r="52" spans="1:4" ht="15.75" x14ac:dyDescent="0.3">
      <c r="A52" s="31" t="s">
        <v>154</v>
      </c>
      <c r="B52" s="30" t="s">
        <v>441</v>
      </c>
      <c r="C52" s="31"/>
      <c r="D52" s="60" t="s">
        <v>643</v>
      </c>
    </row>
    <row r="53" spans="1:4" ht="15.75" x14ac:dyDescent="0.3">
      <c r="A53" s="31" t="s">
        <v>154</v>
      </c>
      <c r="B53" s="31" t="s">
        <v>104</v>
      </c>
      <c r="C53" s="31"/>
      <c r="D53" s="60" t="s">
        <v>643</v>
      </c>
    </row>
    <row r="54" spans="1:4" ht="15.75" x14ac:dyDescent="0.3">
      <c r="A54" s="30" t="s">
        <v>11</v>
      </c>
      <c r="B54" s="30" t="s">
        <v>150</v>
      </c>
      <c r="C54" s="31"/>
      <c r="D54" s="60" t="s">
        <v>643</v>
      </c>
    </row>
    <row r="55" spans="1:4" ht="15.75" x14ac:dyDescent="0.3">
      <c r="A55" s="30" t="s">
        <v>218</v>
      </c>
      <c r="B55" s="30" t="s">
        <v>423</v>
      </c>
      <c r="C55" s="31"/>
      <c r="D55" s="60" t="s">
        <v>643</v>
      </c>
    </row>
    <row r="56" spans="1:4" ht="15.75" x14ac:dyDescent="0.3">
      <c r="A56" s="31" t="s">
        <v>37</v>
      </c>
      <c r="B56" s="31" t="s">
        <v>190</v>
      </c>
      <c r="C56" s="31" t="s">
        <v>151</v>
      </c>
      <c r="D56" s="60" t="s">
        <v>643</v>
      </c>
    </row>
    <row r="57" spans="1:4" ht="15.75" x14ac:dyDescent="0.3">
      <c r="A57" s="31" t="s">
        <v>11</v>
      </c>
      <c r="B57" s="31" t="s">
        <v>146</v>
      </c>
      <c r="C57" s="31"/>
      <c r="D57" s="60" t="s">
        <v>643</v>
      </c>
    </row>
    <row r="58" spans="1:4" ht="15.75" x14ac:dyDescent="0.3">
      <c r="A58" s="31" t="s">
        <v>42</v>
      </c>
      <c r="B58" s="31" t="s">
        <v>152</v>
      </c>
      <c r="C58" s="31"/>
      <c r="D58" s="60" t="s">
        <v>643</v>
      </c>
    </row>
    <row r="59" spans="1:4" ht="15.75" x14ac:dyDescent="0.3">
      <c r="A59" s="31" t="s">
        <v>13</v>
      </c>
      <c r="B59" s="31" t="s">
        <v>226</v>
      </c>
      <c r="C59" s="31"/>
      <c r="D59" s="60" t="s">
        <v>643</v>
      </c>
    </row>
    <row r="60" spans="1:4" ht="15.75" x14ac:dyDescent="0.3">
      <c r="A60" s="31" t="s">
        <v>37</v>
      </c>
      <c r="B60" s="31" t="s">
        <v>442</v>
      </c>
      <c r="C60" s="31" t="s">
        <v>443</v>
      </c>
      <c r="D60" s="60" t="s">
        <v>643</v>
      </c>
    </row>
    <row r="61" spans="1:4" ht="15.75" x14ac:dyDescent="0.3">
      <c r="A61" s="31" t="s">
        <v>37</v>
      </c>
      <c r="B61" s="31" t="s">
        <v>98</v>
      </c>
      <c r="C61" s="31" t="s">
        <v>56</v>
      </c>
      <c r="D61" s="60" t="s">
        <v>643</v>
      </c>
    </row>
    <row r="62" spans="1:4" ht="15.75" x14ac:dyDescent="0.3">
      <c r="A62" s="31" t="s">
        <v>37</v>
      </c>
      <c r="B62" s="31" t="s">
        <v>241</v>
      </c>
      <c r="C62" s="31" t="s">
        <v>242</v>
      </c>
      <c r="D62" s="60" t="s">
        <v>643</v>
      </c>
    </row>
    <row r="63" spans="1:4" ht="75" x14ac:dyDescent="0.3">
      <c r="A63" s="31" t="s">
        <v>6</v>
      </c>
      <c r="B63" s="31" t="s">
        <v>444</v>
      </c>
      <c r="C63" s="65" t="s">
        <v>779</v>
      </c>
      <c r="D63" s="60" t="s">
        <v>643</v>
      </c>
    </row>
    <row r="64" spans="1:4" ht="15.75" x14ac:dyDescent="0.3">
      <c r="A64" s="31" t="s">
        <v>11</v>
      </c>
      <c r="B64" s="31" t="s">
        <v>151</v>
      </c>
      <c r="C64" s="31"/>
      <c r="D64" s="60" t="s">
        <v>643</v>
      </c>
    </row>
    <row r="65" spans="1:4" ht="15.75" x14ac:dyDescent="0.3">
      <c r="A65" s="31" t="s">
        <v>13</v>
      </c>
      <c r="B65" s="31" t="s">
        <v>231</v>
      </c>
      <c r="C65" s="31"/>
      <c r="D65" s="60" t="s">
        <v>643</v>
      </c>
    </row>
    <row r="66" spans="1:4" ht="15.75" x14ac:dyDescent="0.3">
      <c r="A66" s="31" t="s">
        <v>37</v>
      </c>
      <c r="B66" s="31" t="s">
        <v>232</v>
      </c>
      <c r="C66" s="31" t="s">
        <v>233</v>
      </c>
      <c r="D66" s="60" t="s">
        <v>643</v>
      </c>
    </row>
    <row r="67" spans="1:4" ht="15.75" x14ac:dyDescent="0.3">
      <c r="A67" s="31" t="s">
        <v>37</v>
      </c>
      <c r="B67" s="31" t="s">
        <v>234</v>
      </c>
      <c r="C67" s="31" t="s">
        <v>235</v>
      </c>
      <c r="D67" s="60" t="s">
        <v>643</v>
      </c>
    </row>
    <row r="68" spans="1:4" ht="15.75" x14ac:dyDescent="0.3">
      <c r="A68" s="31" t="s">
        <v>11</v>
      </c>
      <c r="B68" s="31" t="s">
        <v>143</v>
      </c>
      <c r="C68" s="31"/>
      <c r="D68" s="60" t="s">
        <v>643</v>
      </c>
    </row>
    <row r="69" spans="1:4" ht="15.75" x14ac:dyDescent="0.3">
      <c r="A69" s="31" t="s">
        <v>222</v>
      </c>
      <c r="B69" s="31" t="s">
        <v>445</v>
      </c>
      <c r="C69" s="31" t="s">
        <v>233</v>
      </c>
      <c r="D69" s="60" t="s">
        <v>643</v>
      </c>
    </row>
    <row r="70" spans="1:4" ht="15.75" x14ac:dyDescent="0.3">
      <c r="A70" s="31" t="s">
        <v>13</v>
      </c>
      <c r="B70" s="31" t="s">
        <v>446</v>
      </c>
      <c r="C70" s="31"/>
      <c r="D70" s="60" t="s">
        <v>643</v>
      </c>
    </row>
    <row r="71" spans="1:4" ht="15.75" x14ac:dyDescent="0.3">
      <c r="A71" s="31" t="s">
        <v>6</v>
      </c>
      <c r="B71" s="31" t="s">
        <v>436</v>
      </c>
      <c r="C71" s="104" t="str">
        <f t="shared" ref="C71" ca="1" si="2">"01/01/" &amp; TEXT(TODAY()+365,"yyyy") &amp; ""</f>
        <v>01/01/2015</v>
      </c>
      <c r="D71" s="60" t="s">
        <v>643</v>
      </c>
    </row>
    <row r="72" spans="1:4" ht="15.75" x14ac:dyDescent="0.3">
      <c r="A72" s="31" t="s">
        <v>37</v>
      </c>
      <c r="B72" s="31" t="s">
        <v>447</v>
      </c>
      <c r="C72" s="31" t="s">
        <v>402</v>
      </c>
      <c r="D72" s="60" t="s">
        <v>643</v>
      </c>
    </row>
    <row r="73" spans="1:4" ht="15.75" x14ac:dyDescent="0.3">
      <c r="A73" s="31" t="s">
        <v>37</v>
      </c>
      <c r="B73" s="31" t="s">
        <v>425</v>
      </c>
      <c r="C73" s="31" t="s">
        <v>448</v>
      </c>
      <c r="D73" s="60" t="s">
        <v>643</v>
      </c>
    </row>
    <row r="74" spans="1:4" ht="15.75" x14ac:dyDescent="0.3">
      <c r="A74" s="31" t="s">
        <v>11</v>
      </c>
      <c r="B74" s="31" t="s">
        <v>143</v>
      </c>
      <c r="C74" s="31"/>
      <c r="D74" s="60" t="s">
        <v>643</v>
      </c>
    </row>
    <row r="75" spans="1:4" ht="15.75" x14ac:dyDescent="0.3">
      <c r="A75" s="31" t="s">
        <v>222</v>
      </c>
      <c r="B75" s="31" t="s">
        <v>449</v>
      </c>
      <c r="C75" s="31" t="s">
        <v>448</v>
      </c>
      <c r="D75" s="60" t="s">
        <v>643</v>
      </c>
    </row>
    <row r="76" spans="1:4" ht="15.75" x14ac:dyDescent="0.3">
      <c r="A76" s="88" t="s">
        <v>727</v>
      </c>
      <c r="B76" s="90" t="s">
        <v>680</v>
      </c>
      <c r="C76" s="90"/>
      <c r="D76" s="60" t="s">
        <v>643</v>
      </c>
    </row>
    <row r="77" spans="1:4" ht="15.75" x14ac:dyDescent="0.3">
      <c r="A77" s="72" t="s">
        <v>202</v>
      </c>
      <c r="D77" s="60"/>
    </row>
  </sheetData>
  <conditionalFormatting sqref="D2:D77">
    <cfRule type="cellIs" dxfId="152" priority="5" operator="equal">
      <formula>"Pass"</formula>
    </cfRule>
    <cfRule type="cellIs" dxfId="151" priority="6" operator="equal">
      <formula>"Fail"</formula>
    </cfRule>
    <cfRule type="cellIs" dxfId="150" priority="7" operator="equal">
      <formula>"No Run"</formula>
    </cfRule>
  </conditionalFormatting>
  <conditionalFormatting sqref="D2:D77">
    <cfRule type="cellIs" dxfId="149" priority="8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58" workbookViewId="0">
      <selection activeCell="C69" sqref="C69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9.140625" bestFit="1" customWidth="1" collapsed="1"/>
    <col min="4" max="4" width="6.42578125" bestFit="1" customWidth="1" collapsed="1"/>
  </cols>
  <sheetData>
    <row r="1" spans="1:4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58" t="s">
        <v>4</v>
      </c>
      <c r="B2" s="21" t="s">
        <v>433</v>
      </c>
      <c r="C2" s="59"/>
      <c r="D2" s="60" t="s">
        <v>643</v>
      </c>
    </row>
    <row r="3" spans="1:4" ht="15.75" x14ac:dyDescent="0.3">
      <c r="A3" s="58" t="s">
        <v>6</v>
      </c>
      <c r="B3" s="58" t="s">
        <v>7</v>
      </c>
      <c r="C3" s="61" t="s">
        <v>8</v>
      </c>
      <c r="D3" s="60" t="s">
        <v>643</v>
      </c>
    </row>
    <row r="4" spans="1:4" s="19" customFormat="1" ht="15.75" x14ac:dyDescent="0.3">
      <c r="A4" s="58" t="s">
        <v>6</v>
      </c>
      <c r="B4" s="58" t="s">
        <v>9</v>
      </c>
      <c r="C4" s="62" t="s">
        <v>10</v>
      </c>
      <c r="D4" s="60" t="s">
        <v>643</v>
      </c>
    </row>
    <row r="5" spans="1:4" s="19" customFormat="1" ht="15.75" x14ac:dyDescent="0.3">
      <c r="A5" s="58" t="s">
        <v>11</v>
      </c>
      <c r="B5" s="58" t="s">
        <v>12</v>
      </c>
      <c r="C5" s="60"/>
      <c r="D5" s="60" t="s">
        <v>643</v>
      </c>
    </row>
    <row r="6" spans="1:4" ht="15.75" x14ac:dyDescent="0.3">
      <c r="A6" s="58" t="s">
        <v>13</v>
      </c>
      <c r="B6" s="58" t="s">
        <v>57</v>
      </c>
      <c r="C6" s="64"/>
      <c r="D6" s="60" t="s">
        <v>643</v>
      </c>
    </row>
    <row r="7" spans="1:4" ht="15.75" x14ac:dyDescent="0.3">
      <c r="A7" s="58" t="s">
        <v>37</v>
      </c>
      <c r="B7" s="58" t="s">
        <v>143</v>
      </c>
      <c r="C7" s="64" t="s">
        <v>402</v>
      </c>
      <c r="D7" s="60" t="s">
        <v>643</v>
      </c>
    </row>
    <row r="8" spans="1:4" ht="15.75" x14ac:dyDescent="0.3">
      <c r="A8" s="29" t="s">
        <v>94</v>
      </c>
      <c r="B8" s="30" t="s">
        <v>415</v>
      </c>
      <c r="C8" s="31"/>
      <c r="D8" s="60" t="s">
        <v>643</v>
      </c>
    </row>
    <row r="9" spans="1:4" ht="15.75" x14ac:dyDescent="0.3">
      <c r="A9" s="29" t="s">
        <v>103</v>
      </c>
      <c r="B9" s="31" t="s">
        <v>440</v>
      </c>
      <c r="C9" s="54"/>
      <c r="D9" s="60" t="s">
        <v>643</v>
      </c>
    </row>
    <row r="10" spans="1:4" ht="15.75" x14ac:dyDescent="0.3">
      <c r="A10" s="29" t="s">
        <v>37</v>
      </c>
      <c r="B10" s="30" t="s">
        <v>418</v>
      </c>
      <c r="C10" s="31" t="s">
        <v>434</v>
      </c>
      <c r="D10" s="60" t="s">
        <v>643</v>
      </c>
    </row>
    <row r="11" spans="1:4" ht="15.75" x14ac:dyDescent="0.3">
      <c r="A11" s="29" t="s">
        <v>11</v>
      </c>
      <c r="B11" s="30" t="s">
        <v>18</v>
      </c>
      <c r="C11" s="31"/>
      <c r="D11" s="60" t="s">
        <v>643</v>
      </c>
    </row>
    <row r="12" spans="1:4" ht="15.75" x14ac:dyDescent="0.3">
      <c r="A12" s="58" t="s">
        <v>28</v>
      </c>
      <c r="B12" s="58" t="s">
        <v>117</v>
      </c>
      <c r="C12" s="31"/>
      <c r="D12" s="60" t="s">
        <v>643</v>
      </c>
    </row>
    <row r="13" spans="1:4" ht="15.75" x14ac:dyDescent="0.3">
      <c r="A13" s="30" t="s">
        <v>6</v>
      </c>
      <c r="B13" s="30" t="s">
        <v>118</v>
      </c>
      <c r="C13" s="47" t="s">
        <v>119</v>
      </c>
      <c r="D13" s="60" t="s">
        <v>643</v>
      </c>
    </row>
    <row r="14" spans="1:4" ht="15.75" x14ac:dyDescent="0.3">
      <c r="A14" s="30" t="s">
        <v>6</v>
      </c>
      <c r="B14" s="30" t="s">
        <v>120</v>
      </c>
      <c r="C14" s="47" t="s">
        <v>121</v>
      </c>
      <c r="D14" s="60" t="s">
        <v>643</v>
      </c>
    </row>
    <row r="15" spans="1:4" ht="15.75" x14ac:dyDescent="0.3">
      <c r="A15" s="30" t="s">
        <v>6</v>
      </c>
      <c r="B15" s="30" t="s">
        <v>122</v>
      </c>
      <c r="C15" s="50">
        <v>31778</v>
      </c>
      <c r="D15" s="60" t="s">
        <v>643</v>
      </c>
    </row>
    <row r="16" spans="1:4" ht="15.75" x14ac:dyDescent="0.3">
      <c r="A16" s="30" t="s">
        <v>6</v>
      </c>
      <c r="B16" s="30" t="s">
        <v>123</v>
      </c>
      <c r="C16" s="47" t="s">
        <v>124</v>
      </c>
      <c r="D16" s="60" t="s">
        <v>643</v>
      </c>
    </row>
    <row r="17" spans="1:4" ht="15.75" x14ac:dyDescent="0.3">
      <c r="A17" s="30" t="s">
        <v>6</v>
      </c>
      <c r="B17" s="30" t="s">
        <v>125</v>
      </c>
      <c r="C17" s="47" t="s">
        <v>602</v>
      </c>
      <c r="D17" s="60" t="s">
        <v>643</v>
      </c>
    </row>
    <row r="18" spans="1:4" ht="15.75" x14ac:dyDescent="0.3">
      <c r="A18" s="30" t="s">
        <v>6</v>
      </c>
      <c r="B18" s="30" t="s">
        <v>52</v>
      </c>
      <c r="C18" s="104" t="str">
        <f t="shared" ref="C18:C20" ca="1" si="0">"01/01/" &amp; TEXT(TODAY()+365,"yyyy") &amp; ""</f>
        <v>01/01/2015</v>
      </c>
      <c r="D18" s="60" t="s">
        <v>643</v>
      </c>
    </row>
    <row r="19" spans="1:4" ht="15.75" x14ac:dyDescent="0.3">
      <c r="A19" s="30" t="s">
        <v>6</v>
      </c>
      <c r="B19" s="30" t="s">
        <v>130</v>
      </c>
      <c r="C19" s="104" t="str">
        <f t="shared" ca="1" si="0"/>
        <v>01/01/2015</v>
      </c>
      <c r="D19" s="60" t="s">
        <v>643</v>
      </c>
    </row>
    <row r="20" spans="1:4" ht="15.75" x14ac:dyDescent="0.3">
      <c r="A20" s="30" t="s">
        <v>6</v>
      </c>
      <c r="B20" s="30" t="s">
        <v>131</v>
      </c>
      <c r="C20" s="104" t="str">
        <f t="shared" ca="1" si="0"/>
        <v>01/01/2015</v>
      </c>
      <c r="D20" s="60" t="s">
        <v>643</v>
      </c>
    </row>
    <row r="21" spans="1:4" ht="15.75" x14ac:dyDescent="0.3">
      <c r="A21" s="30" t="s">
        <v>6</v>
      </c>
      <c r="B21" s="30" t="s">
        <v>132</v>
      </c>
      <c r="C21" s="47">
        <v>200</v>
      </c>
      <c r="D21" s="60" t="s">
        <v>643</v>
      </c>
    </row>
    <row r="22" spans="1:4" ht="15.75" x14ac:dyDescent="0.3">
      <c r="A22" s="30" t="s">
        <v>6</v>
      </c>
      <c r="B22" s="30" t="s">
        <v>133</v>
      </c>
      <c r="C22" s="47">
        <v>2000</v>
      </c>
      <c r="D22" s="60" t="s">
        <v>643</v>
      </c>
    </row>
    <row r="23" spans="1:4" ht="15.75" x14ac:dyDescent="0.3">
      <c r="A23" s="30" t="s">
        <v>6</v>
      </c>
      <c r="B23" s="30" t="s">
        <v>134</v>
      </c>
      <c r="C23" s="47">
        <v>1</v>
      </c>
      <c r="D23" s="60" t="s">
        <v>643</v>
      </c>
    </row>
    <row r="24" spans="1:4" ht="15.75" x14ac:dyDescent="0.3">
      <c r="A24" s="30" t="s">
        <v>6</v>
      </c>
      <c r="B24" s="30" t="s">
        <v>384</v>
      </c>
      <c r="C24" s="47">
        <v>50000</v>
      </c>
      <c r="D24" s="60" t="s">
        <v>643</v>
      </c>
    </row>
    <row r="25" spans="1:4" ht="15.75" x14ac:dyDescent="0.3">
      <c r="A25" s="58" t="s">
        <v>37</v>
      </c>
      <c r="B25" s="30" t="s">
        <v>136</v>
      </c>
      <c r="C25" s="31" t="s">
        <v>141</v>
      </c>
      <c r="D25" s="60" t="s">
        <v>643</v>
      </c>
    </row>
    <row r="26" spans="1:4" ht="15.75" x14ac:dyDescent="0.3">
      <c r="A26" s="30" t="s">
        <v>6</v>
      </c>
      <c r="B26" s="30" t="s">
        <v>7</v>
      </c>
      <c r="C26" s="47" t="s">
        <v>602</v>
      </c>
      <c r="D26" s="60" t="s">
        <v>643</v>
      </c>
    </row>
    <row r="27" spans="1:4" ht="15.75" x14ac:dyDescent="0.3">
      <c r="A27" s="30" t="s">
        <v>6</v>
      </c>
      <c r="B27" s="30" t="s">
        <v>9</v>
      </c>
      <c r="C27" s="47" t="s">
        <v>137</v>
      </c>
      <c r="D27" s="60" t="s">
        <v>643</v>
      </c>
    </row>
    <row r="28" spans="1:4" ht="15.75" x14ac:dyDescent="0.3">
      <c r="A28" s="30" t="s">
        <v>138</v>
      </c>
      <c r="B28" s="30" t="s">
        <v>18</v>
      </c>
      <c r="C28" s="47"/>
      <c r="D28" s="60" t="s">
        <v>643</v>
      </c>
    </row>
    <row r="29" spans="1:4" ht="15.75" x14ac:dyDescent="0.3">
      <c r="A29" s="58" t="s">
        <v>42</v>
      </c>
      <c r="B29" s="30" t="s">
        <v>139</v>
      </c>
      <c r="C29" s="47"/>
      <c r="D29" s="60" t="s">
        <v>643</v>
      </c>
    </row>
    <row r="30" spans="1:4" ht="15.75" x14ac:dyDescent="0.3">
      <c r="A30" s="30" t="s">
        <v>13</v>
      </c>
      <c r="B30" s="30" t="s">
        <v>142</v>
      </c>
      <c r="C30" s="31"/>
      <c r="D30" s="60" t="s">
        <v>643</v>
      </c>
    </row>
    <row r="31" spans="1:4" ht="15.75" x14ac:dyDescent="0.3">
      <c r="A31" s="30" t="s">
        <v>6</v>
      </c>
      <c r="B31" s="30" t="s">
        <v>125</v>
      </c>
      <c r="C31" s="47" t="s">
        <v>602</v>
      </c>
      <c r="D31" s="60" t="s">
        <v>643</v>
      </c>
    </row>
    <row r="32" spans="1:4" ht="15.75" x14ac:dyDescent="0.3">
      <c r="A32" s="30" t="s">
        <v>6</v>
      </c>
      <c r="B32" s="30" t="s">
        <v>436</v>
      </c>
      <c r="C32" s="104" t="str">
        <f t="shared" ref="C32" ca="1" si="1">"01/01/" &amp; TEXT(TODAY()+365,"yyyy") &amp; ""</f>
        <v>01/01/2015</v>
      </c>
      <c r="D32" s="60" t="s">
        <v>643</v>
      </c>
    </row>
    <row r="33" spans="1:4" ht="15.75" x14ac:dyDescent="0.3">
      <c r="A33" s="30" t="s">
        <v>11</v>
      </c>
      <c r="B33" s="30" t="s">
        <v>143</v>
      </c>
      <c r="C33" s="31"/>
      <c r="D33" s="60" t="s">
        <v>643</v>
      </c>
    </row>
    <row r="34" spans="1:4" ht="15.75" x14ac:dyDescent="0.3">
      <c r="A34" s="58" t="s">
        <v>37</v>
      </c>
      <c r="B34" s="30" t="s">
        <v>190</v>
      </c>
      <c r="C34" s="47" t="s">
        <v>420</v>
      </c>
      <c r="D34" s="60" t="s">
        <v>643</v>
      </c>
    </row>
    <row r="35" spans="1:4" ht="15.75" x14ac:dyDescent="0.3">
      <c r="A35" s="58" t="s">
        <v>138</v>
      </c>
      <c r="B35" s="30" t="s">
        <v>146</v>
      </c>
      <c r="C35" s="47"/>
      <c r="D35" s="60" t="s">
        <v>643</v>
      </c>
    </row>
    <row r="36" spans="1:4" ht="15.75" x14ac:dyDescent="0.3">
      <c r="A36" s="58" t="s">
        <v>11</v>
      </c>
      <c r="B36" s="30" t="s">
        <v>421</v>
      </c>
      <c r="C36" s="47"/>
      <c r="D36" s="60" t="s">
        <v>643</v>
      </c>
    </row>
    <row r="37" spans="1:4" ht="15.75" x14ac:dyDescent="0.3">
      <c r="A37" s="58" t="s">
        <v>11</v>
      </c>
      <c r="B37" s="30" t="s">
        <v>23</v>
      </c>
      <c r="C37" s="47"/>
      <c r="D37" s="60" t="s">
        <v>643</v>
      </c>
    </row>
    <row r="38" spans="1:4" ht="15.75" x14ac:dyDescent="0.3">
      <c r="A38" s="58" t="s">
        <v>6</v>
      </c>
      <c r="B38" s="30" t="s">
        <v>118</v>
      </c>
      <c r="C38" s="47" t="s">
        <v>119</v>
      </c>
      <c r="D38" s="60" t="s">
        <v>643</v>
      </c>
    </row>
    <row r="39" spans="1:4" ht="15.75" x14ac:dyDescent="0.3">
      <c r="A39" s="58" t="s">
        <v>6</v>
      </c>
      <c r="B39" s="30" t="s">
        <v>120</v>
      </c>
      <c r="C39" s="47" t="s">
        <v>121</v>
      </c>
      <c r="D39" s="60" t="s">
        <v>643</v>
      </c>
    </row>
    <row r="40" spans="1:4" ht="15.75" x14ac:dyDescent="0.3">
      <c r="A40" s="58" t="s">
        <v>37</v>
      </c>
      <c r="B40" s="30" t="s">
        <v>170</v>
      </c>
      <c r="C40" s="47" t="s">
        <v>422</v>
      </c>
      <c r="D40" s="60" t="s">
        <v>643</v>
      </c>
    </row>
    <row r="41" spans="1:4" ht="15.75" x14ac:dyDescent="0.3">
      <c r="A41" s="58" t="s">
        <v>154</v>
      </c>
      <c r="B41" s="30" t="s">
        <v>172</v>
      </c>
      <c r="C41" s="47"/>
      <c r="D41" s="60" t="s">
        <v>643</v>
      </c>
    </row>
    <row r="42" spans="1:4" ht="15.75" x14ac:dyDescent="0.3">
      <c r="A42" s="58" t="s">
        <v>6</v>
      </c>
      <c r="B42" s="30" t="s">
        <v>122</v>
      </c>
      <c r="C42" s="50">
        <v>31778</v>
      </c>
      <c r="D42" s="60" t="s">
        <v>643</v>
      </c>
    </row>
    <row r="43" spans="1:4" ht="15.75" x14ac:dyDescent="0.3">
      <c r="A43" s="58" t="s">
        <v>11</v>
      </c>
      <c r="B43" s="30" t="s">
        <v>18</v>
      </c>
      <c r="C43" s="50"/>
      <c r="D43" s="60" t="s">
        <v>643</v>
      </c>
    </row>
    <row r="44" spans="1:4" ht="15.75" x14ac:dyDescent="0.3">
      <c r="A44" s="30" t="s">
        <v>13</v>
      </c>
      <c r="B44" s="30" t="s">
        <v>142</v>
      </c>
      <c r="C44" s="31"/>
      <c r="D44" s="60" t="s">
        <v>643</v>
      </c>
    </row>
    <row r="45" spans="1:4" ht="15.75" x14ac:dyDescent="0.3">
      <c r="A45" s="30" t="s">
        <v>6</v>
      </c>
      <c r="B45" s="30" t="s">
        <v>125</v>
      </c>
      <c r="C45" s="47" t="s">
        <v>602</v>
      </c>
      <c r="D45" s="60" t="s">
        <v>643</v>
      </c>
    </row>
    <row r="46" spans="1:4" ht="15.75" x14ac:dyDescent="0.3">
      <c r="A46" s="30" t="s">
        <v>6</v>
      </c>
      <c r="B46" s="30" t="s">
        <v>436</v>
      </c>
      <c r="C46" s="104" t="str">
        <f t="shared" ref="C46" ca="1" si="2">"01/01/" &amp; TEXT(TODAY()+365,"yyyy") &amp; ""</f>
        <v>01/01/2015</v>
      </c>
      <c r="D46" s="60" t="s">
        <v>643</v>
      </c>
    </row>
    <row r="47" spans="1:4" ht="15.75" x14ac:dyDescent="0.3">
      <c r="A47" s="30" t="s">
        <v>11</v>
      </c>
      <c r="B47" s="30" t="s">
        <v>143</v>
      </c>
      <c r="C47" s="31"/>
      <c r="D47" s="60" t="s">
        <v>643</v>
      </c>
    </row>
    <row r="48" spans="1:4" ht="15.75" x14ac:dyDescent="0.3">
      <c r="A48" s="58" t="s">
        <v>37</v>
      </c>
      <c r="B48" s="30" t="s">
        <v>190</v>
      </c>
      <c r="C48" s="31" t="s">
        <v>145</v>
      </c>
      <c r="D48" s="60" t="s">
        <v>643</v>
      </c>
    </row>
    <row r="49" spans="1:4" ht="15.75" x14ac:dyDescent="0.3">
      <c r="A49" s="30" t="s">
        <v>11</v>
      </c>
      <c r="B49" s="30" t="s">
        <v>146</v>
      </c>
      <c r="C49" s="31"/>
      <c r="D49" s="60" t="s">
        <v>643</v>
      </c>
    </row>
    <row r="50" spans="1:4" ht="15.75" x14ac:dyDescent="0.3">
      <c r="A50" s="30" t="s">
        <v>11</v>
      </c>
      <c r="B50" s="30" t="s">
        <v>147</v>
      </c>
      <c r="C50" s="31"/>
      <c r="D50" s="60" t="s">
        <v>643</v>
      </c>
    </row>
    <row r="51" spans="1:4" ht="15.75" x14ac:dyDescent="0.3">
      <c r="A51" s="30" t="s">
        <v>11</v>
      </c>
      <c r="B51" s="30" t="s">
        <v>148</v>
      </c>
      <c r="C51" s="31"/>
      <c r="D51" s="60" t="s">
        <v>643</v>
      </c>
    </row>
    <row r="52" spans="1:4" ht="15.75" x14ac:dyDescent="0.3">
      <c r="A52" s="31" t="s">
        <v>154</v>
      </c>
      <c r="B52" s="48" t="s">
        <v>451</v>
      </c>
      <c r="C52" s="31"/>
      <c r="D52" s="60" t="s">
        <v>643</v>
      </c>
    </row>
    <row r="53" spans="1:4" ht="15.75" x14ac:dyDescent="0.3">
      <c r="A53" s="31" t="s">
        <v>154</v>
      </c>
      <c r="B53" s="31" t="s">
        <v>104</v>
      </c>
      <c r="C53" s="31"/>
      <c r="D53" s="60" t="s">
        <v>643</v>
      </c>
    </row>
    <row r="54" spans="1:4" ht="15.75" x14ac:dyDescent="0.3">
      <c r="A54" s="30" t="s">
        <v>11</v>
      </c>
      <c r="B54" s="30" t="s">
        <v>150</v>
      </c>
      <c r="C54" s="31"/>
      <c r="D54" s="60" t="s">
        <v>643</v>
      </c>
    </row>
    <row r="55" spans="1:4" ht="15.75" x14ac:dyDescent="0.3">
      <c r="A55" s="30" t="s">
        <v>218</v>
      </c>
      <c r="B55" s="30" t="s">
        <v>423</v>
      </c>
      <c r="C55" s="31"/>
      <c r="D55" s="60" t="s">
        <v>643</v>
      </c>
    </row>
    <row r="56" spans="1:4" ht="15.75" x14ac:dyDescent="0.3">
      <c r="A56" s="31" t="s">
        <v>37</v>
      </c>
      <c r="B56" s="31" t="s">
        <v>190</v>
      </c>
      <c r="C56" s="31" t="s">
        <v>151</v>
      </c>
      <c r="D56" s="60" t="s">
        <v>643</v>
      </c>
    </row>
    <row r="57" spans="1:4" ht="15.75" x14ac:dyDescent="0.3">
      <c r="A57" s="31" t="s">
        <v>11</v>
      </c>
      <c r="B57" s="31" t="s">
        <v>146</v>
      </c>
      <c r="C57" s="31"/>
      <c r="D57" s="60" t="s">
        <v>643</v>
      </c>
    </row>
    <row r="58" spans="1:4" ht="15.75" x14ac:dyDescent="0.3">
      <c r="A58" s="31" t="s">
        <v>42</v>
      </c>
      <c r="B58" s="31" t="s">
        <v>152</v>
      </c>
      <c r="C58" s="31"/>
      <c r="D58" s="60" t="s">
        <v>643</v>
      </c>
    </row>
    <row r="59" spans="1:4" ht="15.75" x14ac:dyDescent="0.3">
      <c r="A59" s="31" t="s">
        <v>13</v>
      </c>
      <c r="B59" s="31" t="s">
        <v>424</v>
      </c>
      <c r="C59" s="31"/>
      <c r="D59" s="60" t="s">
        <v>643</v>
      </c>
    </row>
    <row r="60" spans="1:4" ht="15.75" x14ac:dyDescent="0.3">
      <c r="A60" s="30" t="s">
        <v>6</v>
      </c>
      <c r="B60" s="30" t="s">
        <v>436</v>
      </c>
      <c r="C60" s="104" t="str">
        <f t="shared" ref="C60" ca="1" si="3">"01/01/" &amp; TEXT(TODAY()+365,"yyyy") &amp; ""</f>
        <v>01/01/2015</v>
      </c>
      <c r="D60" s="60" t="s">
        <v>643</v>
      </c>
    </row>
    <row r="61" spans="1:4" ht="15.75" x14ac:dyDescent="0.3">
      <c r="A61" s="31" t="s">
        <v>37</v>
      </c>
      <c r="B61" s="31" t="s">
        <v>82</v>
      </c>
      <c r="C61" s="31" t="s">
        <v>402</v>
      </c>
      <c r="D61" s="60" t="s">
        <v>643</v>
      </c>
    </row>
    <row r="62" spans="1:4" ht="15.75" x14ac:dyDescent="0.3">
      <c r="A62" s="31" t="s">
        <v>37</v>
      </c>
      <c r="B62" s="31" t="s">
        <v>425</v>
      </c>
      <c r="C62" s="31" t="s">
        <v>426</v>
      </c>
      <c r="D62" s="60" t="s">
        <v>643</v>
      </c>
    </row>
    <row r="63" spans="1:4" ht="15.75" x14ac:dyDescent="0.3">
      <c r="A63" s="31" t="s">
        <v>138</v>
      </c>
      <c r="B63" s="31" t="s">
        <v>143</v>
      </c>
      <c r="C63" s="31"/>
      <c r="D63" s="60" t="s">
        <v>643</v>
      </c>
    </row>
    <row r="64" spans="1:4" ht="15.75" x14ac:dyDescent="0.3">
      <c r="A64" s="31" t="s">
        <v>103</v>
      </c>
      <c r="B64" s="31" t="s">
        <v>427</v>
      </c>
      <c r="C64" s="31"/>
      <c r="D64" s="60" t="s">
        <v>643</v>
      </c>
    </row>
    <row r="65" spans="1:4" ht="15.75" x14ac:dyDescent="0.3">
      <c r="A65" s="31" t="s">
        <v>37</v>
      </c>
      <c r="B65" s="31" t="s">
        <v>428</v>
      </c>
      <c r="C65" s="31" t="s">
        <v>448</v>
      </c>
      <c r="D65" s="60" t="s">
        <v>643</v>
      </c>
    </row>
    <row r="66" spans="1:4" ht="15.75" x14ac:dyDescent="0.3">
      <c r="A66" s="31" t="s">
        <v>6</v>
      </c>
      <c r="B66" s="31" t="s">
        <v>430</v>
      </c>
      <c r="C66" s="104" t="str">
        <f t="shared" ref="C66" ca="1" si="4">"01/01/" &amp; TEXT(TODAY()+365,"yyyy") &amp; ""</f>
        <v>01/01/2015</v>
      </c>
      <c r="D66" s="60" t="s">
        <v>643</v>
      </c>
    </row>
    <row r="67" spans="1:4" ht="15.75" x14ac:dyDescent="0.3">
      <c r="A67" s="31" t="s">
        <v>138</v>
      </c>
      <c r="B67" s="31" t="s">
        <v>431</v>
      </c>
      <c r="C67" s="31"/>
      <c r="D67" s="60" t="s">
        <v>643</v>
      </c>
    </row>
    <row r="68" spans="1:4" ht="15.75" x14ac:dyDescent="0.3">
      <c r="A68" s="31" t="s">
        <v>727</v>
      </c>
      <c r="B68" s="31" t="s">
        <v>681</v>
      </c>
      <c r="C68" s="31"/>
      <c r="D68" s="60" t="s">
        <v>643</v>
      </c>
    </row>
    <row r="69" spans="1:4" ht="15.75" x14ac:dyDescent="0.3">
      <c r="A69" s="66" t="s">
        <v>202</v>
      </c>
      <c r="B69" s="31"/>
      <c r="C69" s="31"/>
      <c r="D69" s="60"/>
    </row>
  </sheetData>
  <conditionalFormatting sqref="D2:D69">
    <cfRule type="cellIs" dxfId="148" priority="5" operator="equal">
      <formula>"Pass"</formula>
    </cfRule>
    <cfRule type="cellIs" dxfId="147" priority="6" operator="equal">
      <formula>"Fail"</formula>
    </cfRule>
    <cfRule type="cellIs" dxfId="146" priority="7" operator="equal">
      <formula>"No Run"</formula>
    </cfRule>
  </conditionalFormatting>
  <conditionalFormatting sqref="D2:D69">
    <cfRule type="cellIs" dxfId="145" priority="8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opLeftCell="A22" workbookViewId="0">
      <selection activeCell="B74" sqref="B74"/>
    </sheetView>
  </sheetViews>
  <sheetFormatPr defaultRowHeight="15" x14ac:dyDescent="0.25"/>
  <cols>
    <col min="1" max="1" width="31.85546875" bestFit="1" customWidth="1" collapsed="1"/>
    <col min="2" max="2" width="83.28515625" bestFit="1" customWidth="1" collapsed="1"/>
    <col min="3" max="3" width="41.85546875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ht="16.5" x14ac:dyDescent="0.3">
      <c r="A2" s="2" t="s">
        <v>4</v>
      </c>
      <c r="B2" s="3" t="s">
        <v>611</v>
      </c>
      <c r="C2" s="4"/>
      <c r="D2" s="5" t="s">
        <v>643</v>
      </c>
    </row>
    <row r="3" spans="1:4" s="19" customFormat="1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s="19" customFormat="1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s="19" customFormat="1" ht="15.75" x14ac:dyDescent="0.3">
      <c r="A5" s="2" t="s">
        <v>11</v>
      </c>
      <c r="B5" s="2" t="s">
        <v>12</v>
      </c>
      <c r="C5" s="5"/>
      <c r="D5" s="5" t="s">
        <v>643</v>
      </c>
    </row>
    <row r="6" spans="1:4" s="19" customFormat="1" ht="15.75" x14ac:dyDescent="0.3">
      <c r="A6" s="10" t="s">
        <v>4</v>
      </c>
      <c r="B6" s="21" t="s">
        <v>612</v>
      </c>
      <c r="C6" s="15"/>
      <c r="D6" s="5" t="s">
        <v>643</v>
      </c>
    </row>
    <row r="7" spans="1:4" s="19" customFormat="1" ht="60.75" x14ac:dyDescent="0.3">
      <c r="A7" s="10" t="s">
        <v>6</v>
      </c>
      <c r="B7" s="10" t="s">
        <v>570</v>
      </c>
      <c r="C7" s="38" t="s">
        <v>777</v>
      </c>
      <c r="D7" s="5" t="s">
        <v>643</v>
      </c>
    </row>
    <row r="8" spans="1:4" s="19" customFormat="1" ht="15.75" x14ac:dyDescent="0.3">
      <c r="A8" s="10" t="s">
        <v>11</v>
      </c>
      <c r="B8" s="10" t="s">
        <v>571</v>
      </c>
      <c r="C8" s="15"/>
      <c r="D8" s="5" t="s">
        <v>643</v>
      </c>
    </row>
    <row r="9" spans="1:4" s="19" customFormat="1" ht="15.75" x14ac:dyDescent="0.3">
      <c r="A9" s="10" t="s">
        <v>13</v>
      </c>
      <c r="B9" s="10" t="s">
        <v>572</v>
      </c>
      <c r="C9" s="15"/>
      <c r="D9" s="5" t="s">
        <v>643</v>
      </c>
    </row>
    <row r="10" spans="1:4" s="19" customFormat="1" ht="15.75" x14ac:dyDescent="0.3">
      <c r="A10" s="10" t="s">
        <v>4</v>
      </c>
      <c r="B10" s="21" t="s">
        <v>612</v>
      </c>
      <c r="C10" s="15"/>
      <c r="D10" s="5" t="s">
        <v>643</v>
      </c>
    </row>
    <row r="11" spans="1:4" s="19" customFormat="1" ht="15.75" x14ac:dyDescent="0.3">
      <c r="A11" s="10" t="s">
        <v>154</v>
      </c>
      <c r="B11" s="28" t="s">
        <v>582</v>
      </c>
      <c r="C11" s="15"/>
      <c r="D11" s="5" t="s">
        <v>643</v>
      </c>
    </row>
    <row r="12" spans="1:4" s="19" customFormat="1" ht="60.75" x14ac:dyDescent="0.3">
      <c r="A12" s="10" t="s">
        <v>6</v>
      </c>
      <c r="B12" s="10" t="s">
        <v>570</v>
      </c>
      <c r="C12" s="38" t="s">
        <v>778</v>
      </c>
      <c r="D12" s="5" t="s">
        <v>643</v>
      </c>
    </row>
    <row r="13" spans="1:4" s="19" customFormat="1" ht="15.75" x14ac:dyDescent="0.3">
      <c r="A13" s="10" t="s">
        <v>11</v>
      </c>
      <c r="B13" s="10" t="s">
        <v>571</v>
      </c>
      <c r="C13" s="15"/>
      <c r="D13" s="5" t="s">
        <v>643</v>
      </c>
    </row>
    <row r="14" spans="1:4" s="19" customFormat="1" ht="15.75" x14ac:dyDescent="0.3">
      <c r="A14" s="10" t="s">
        <v>13</v>
      </c>
      <c r="B14" s="10" t="s">
        <v>572</v>
      </c>
      <c r="C14" s="15"/>
      <c r="D14" s="5" t="s">
        <v>643</v>
      </c>
    </row>
    <row r="15" spans="1:4" s="19" customFormat="1" ht="15.75" x14ac:dyDescent="0.3">
      <c r="A15" s="10" t="s">
        <v>218</v>
      </c>
      <c r="B15" s="10" t="s">
        <v>187</v>
      </c>
      <c r="C15" s="15"/>
      <c r="D15" s="5" t="s">
        <v>643</v>
      </c>
    </row>
    <row r="16" spans="1:4" s="19" customFormat="1" ht="15.75" x14ac:dyDescent="0.3">
      <c r="A16" s="10" t="s">
        <v>37</v>
      </c>
      <c r="B16" s="10" t="s">
        <v>476</v>
      </c>
      <c r="C16" s="15" t="s">
        <v>583</v>
      </c>
      <c r="D16" s="5" t="s">
        <v>643</v>
      </c>
    </row>
    <row r="17" spans="1:4" s="19" customFormat="1" ht="15.75" x14ac:dyDescent="0.3">
      <c r="A17" s="10" t="s">
        <v>138</v>
      </c>
      <c r="B17" s="10" t="s">
        <v>18</v>
      </c>
      <c r="C17" s="15"/>
      <c r="D17" s="5" t="s">
        <v>643</v>
      </c>
    </row>
    <row r="18" spans="1:4" s="19" customFormat="1" ht="15.75" x14ac:dyDescent="0.3">
      <c r="A18" s="10" t="s">
        <v>13</v>
      </c>
      <c r="B18" s="10" t="s">
        <v>572</v>
      </c>
      <c r="C18" s="15"/>
      <c r="D18" s="5" t="s">
        <v>643</v>
      </c>
    </row>
    <row r="19" spans="1:4" s="19" customFormat="1" ht="15.75" x14ac:dyDescent="0.3">
      <c r="A19" s="2" t="s">
        <v>28</v>
      </c>
      <c r="B19" s="2" t="s">
        <v>14</v>
      </c>
      <c r="C19" s="8"/>
      <c r="D19" s="5" t="s">
        <v>643</v>
      </c>
    </row>
    <row r="20" spans="1:4" s="19" customFormat="1" ht="15.75" x14ac:dyDescent="0.3">
      <c r="A20" s="2" t="s">
        <v>6</v>
      </c>
      <c r="B20" s="2" t="s">
        <v>15</v>
      </c>
      <c r="C20" s="8" t="s">
        <v>16</v>
      </c>
      <c r="D20" s="5" t="s">
        <v>643</v>
      </c>
    </row>
    <row r="21" spans="1:4" s="19" customFormat="1" ht="15.75" x14ac:dyDescent="0.3">
      <c r="A21" s="2" t="s">
        <v>6</v>
      </c>
      <c r="B21" s="2" t="s">
        <v>17</v>
      </c>
      <c r="C21" s="8" t="s">
        <v>16</v>
      </c>
      <c r="D21" s="5" t="s">
        <v>643</v>
      </c>
    </row>
    <row r="22" spans="1:4" s="19" customFormat="1" ht="15.75" x14ac:dyDescent="0.3">
      <c r="A22" s="2" t="s">
        <v>11</v>
      </c>
      <c r="B22" s="2" t="s">
        <v>18</v>
      </c>
      <c r="C22" s="8"/>
      <c r="D22" s="5" t="s">
        <v>643</v>
      </c>
    </row>
    <row r="23" spans="1:4" s="19" customFormat="1" ht="15.75" x14ac:dyDescent="0.3">
      <c r="A23" s="2" t="s">
        <v>42</v>
      </c>
      <c r="B23" s="2" t="s">
        <v>453</v>
      </c>
      <c r="C23" s="8"/>
      <c r="D23" s="5" t="s">
        <v>643</v>
      </c>
    </row>
    <row r="24" spans="1:4" s="19" customFormat="1" ht="15.75" x14ac:dyDescent="0.3">
      <c r="A24" s="2" t="s">
        <v>19</v>
      </c>
      <c r="B24" s="2" t="s">
        <v>20</v>
      </c>
      <c r="C24" s="8"/>
      <c r="D24" s="5" t="s">
        <v>643</v>
      </c>
    </row>
    <row r="25" spans="1:4" s="19" customFormat="1" ht="15.75" x14ac:dyDescent="0.3">
      <c r="A25" s="2" t="s">
        <v>6</v>
      </c>
      <c r="B25" s="2" t="s">
        <v>21</v>
      </c>
      <c r="C25" s="8" t="s">
        <v>22</v>
      </c>
      <c r="D25" s="5" t="s">
        <v>643</v>
      </c>
    </row>
    <row r="26" spans="1:4" s="19" customFormat="1" ht="15.75" x14ac:dyDescent="0.3">
      <c r="A26" s="2" t="s">
        <v>11</v>
      </c>
      <c r="B26" s="2" t="s">
        <v>23</v>
      </c>
      <c r="C26" s="9">
        <v>2</v>
      </c>
      <c r="D26" s="5" t="s">
        <v>643</v>
      </c>
    </row>
    <row r="27" spans="1:4" s="19" customFormat="1" ht="15.75" x14ac:dyDescent="0.3">
      <c r="A27" s="2" t="s">
        <v>6</v>
      </c>
      <c r="B27" s="2" t="s">
        <v>21</v>
      </c>
      <c r="C27" s="8" t="s">
        <v>24</v>
      </c>
      <c r="D27" s="5" t="s">
        <v>643</v>
      </c>
    </row>
    <row r="28" spans="1:4" s="19" customFormat="1" ht="15.75" x14ac:dyDescent="0.3">
      <c r="A28" s="2" t="s">
        <v>11</v>
      </c>
      <c r="B28" s="2" t="s">
        <v>23</v>
      </c>
      <c r="C28" s="9">
        <v>2</v>
      </c>
      <c r="D28" s="5" t="s">
        <v>643</v>
      </c>
    </row>
    <row r="29" spans="1:4" s="19" customFormat="1" ht="15.75" x14ac:dyDescent="0.3">
      <c r="A29" s="2" t="s">
        <v>28</v>
      </c>
      <c r="B29" s="2" t="s">
        <v>29</v>
      </c>
      <c r="C29" s="8"/>
      <c r="D29" s="5" t="s">
        <v>643</v>
      </c>
    </row>
    <row r="30" spans="1:4" s="19" customFormat="1" ht="15.75" x14ac:dyDescent="0.3">
      <c r="A30" s="2" t="s">
        <v>11</v>
      </c>
      <c r="B30" s="2" t="s">
        <v>23</v>
      </c>
      <c r="C30" s="8"/>
      <c r="D30" s="5" t="s">
        <v>643</v>
      </c>
    </row>
    <row r="31" spans="1:4" s="19" customFormat="1" ht="15.75" x14ac:dyDescent="0.3">
      <c r="A31" s="2" t="s">
        <v>6</v>
      </c>
      <c r="B31" s="2" t="s">
        <v>30</v>
      </c>
      <c r="C31" s="8" t="s">
        <v>31</v>
      </c>
      <c r="D31" s="5" t="s">
        <v>643</v>
      </c>
    </row>
    <row r="32" spans="1:4" s="19" customFormat="1" ht="15.75" x14ac:dyDescent="0.3">
      <c r="A32" s="2" t="s">
        <v>6</v>
      </c>
      <c r="B32" s="2" t="s">
        <v>32</v>
      </c>
      <c r="C32" s="11" t="str">
        <f ca="1">"30/06/" &amp; TEXT(TODAY(),"yyyy") &amp; ""</f>
        <v>30/06/2014</v>
      </c>
      <c r="D32" s="5" t="s">
        <v>643</v>
      </c>
    </row>
    <row r="33" spans="1:4" s="19" customFormat="1" ht="15.75" x14ac:dyDescent="0.3">
      <c r="A33" s="2" t="s">
        <v>6</v>
      </c>
      <c r="B33" s="2" t="s">
        <v>33</v>
      </c>
      <c r="C33" s="11" t="str">
        <f ca="1">"01/07/" &amp; TEXT(TODAY(),"yyyy") &amp; ""</f>
        <v>01/07/2014</v>
      </c>
      <c r="D33" s="5" t="s">
        <v>643</v>
      </c>
    </row>
    <row r="34" spans="1:4" s="19" customFormat="1" ht="15.75" x14ac:dyDescent="0.3">
      <c r="A34" s="2" t="s">
        <v>6</v>
      </c>
      <c r="B34" s="2" t="s">
        <v>34</v>
      </c>
      <c r="C34" s="11" t="str">
        <f ca="1">"31/12/" &amp; TEXT(TODAY(),"yyyy") &amp; ""</f>
        <v>31/12/2014</v>
      </c>
      <c r="D34" s="5" t="s">
        <v>643</v>
      </c>
    </row>
    <row r="35" spans="1:4" s="19" customFormat="1" ht="15.75" x14ac:dyDescent="0.3">
      <c r="A35" s="2" t="s">
        <v>6</v>
      </c>
      <c r="B35" s="2" t="s">
        <v>35</v>
      </c>
      <c r="C35" s="104" t="str">
        <f t="shared" ref="C35" ca="1" si="0">"01/01/" &amp; TEXT(TODAY()+365,"yyyy") &amp; ""</f>
        <v>01/01/2015</v>
      </c>
      <c r="D35" s="5" t="s">
        <v>643</v>
      </c>
    </row>
    <row r="36" spans="1:4" s="19" customFormat="1" ht="15.75" x14ac:dyDescent="0.3">
      <c r="A36" s="2" t="s">
        <v>6</v>
      </c>
      <c r="B36" s="2" t="s">
        <v>36</v>
      </c>
      <c r="C36" s="104" t="str">
        <f ca="1">"31/12/" &amp; TEXT(TODAY()+365,"yyyy") &amp; ""</f>
        <v>31/12/2015</v>
      </c>
      <c r="D36" s="5" t="s">
        <v>643</v>
      </c>
    </row>
    <row r="37" spans="1:4" s="19" customFormat="1" ht="15.75" x14ac:dyDescent="0.3">
      <c r="A37" s="2" t="s">
        <v>37</v>
      </c>
      <c r="B37" s="2" t="s">
        <v>38</v>
      </c>
      <c r="C37" s="8" t="s">
        <v>39</v>
      </c>
      <c r="D37" s="5" t="s">
        <v>643</v>
      </c>
    </row>
    <row r="38" spans="1:4" s="19" customFormat="1" ht="15.75" x14ac:dyDescent="0.3">
      <c r="A38" s="2" t="s">
        <v>37</v>
      </c>
      <c r="B38" s="2" t="s">
        <v>40</v>
      </c>
      <c r="C38" s="8" t="s">
        <v>41</v>
      </c>
      <c r="D38" s="5" t="s">
        <v>643</v>
      </c>
    </row>
    <row r="39" spans="1:4" s="19" customFormat="1" ht="15.75" x14ac:dyDescent="0.3">
      <c r="A39" s="2" t="s">
        <v>11</v>
      </c>
      <c r="B39" s="2" t="s">
        <v>18</v>
      </c>
      <c r="C39" s="8"/>
      <c r="D39" s="5" t="s">
        <v>643</v>
      </c>
    </row>
    <row r="40" spans="1:4" s="19" customFormat="1" ht="15.75" x14ac:dyDescent="0.3">
      <c r="A40" s="2" t="s">
        <v>42</v>
      </c>
      <c r="B40" s="2" t="s">
        <v>43</v>
      </c>
      <c r="C40" s="8"/>
      <c r="D40" s="5" t="s">
        <v>643</v>
      </c>
    </row>
    <row r="41" spans="1:4" s="19" customFormat="1" ht="15.75" x14ac:dyDescent="0.3">
      <c r="A41" s="2" t="s">
        <v>28</v>
      </c>
      <c r="B41" s="2" t="s">
        <v>44</v>
      </c>
      <c r="C41" s="8"/>
      <c r="D41" s="5" t="s">
        <v>643</v>
      </c>
    </row>
    <row r="42" spans="1:4" s="19" customFormat="1" ht="15.75" x14ac:dyDescent="0.3">
      <c r="A42" s="2" t="s">
        <v>11</v>
      </c>
      <c r="B42" s="2" t="s">
        <v>23</v>
      </c>
      <c r="C42" s="8"/>
      <c r="D42" s="5" t="s">
        <v>643</v>
      </c>
    </row>
    <row r="43" spans="1:4" s="19" customFormat="1" ht="15.75" x14ac:dyDescent="0.3">
      <c r="A43" s="2" t="s">
        <v>6</v>
      </c>
      <c r="B43" s="2" t="s">
        <v>45</v>
      </c>
      <c r="C43" s="8" t="s">
        <v>141</v>
      </c>
      <c r="D43" s="5" t="s">
        <v>643</v>
      </c>
    </row>
    <row r="44" spans="1:4" s="19" customFormat="1" ht="15.75" x14ac:dyDescent="0.3">
      <c r="A44" s="2" t="s">
        <v>37</v>
      </c>
      <c r="B44" s="2" t="s">
        <v>46</v>
      </c>
      <c r="C44" s="8" t="s">
        <v>47</v>
      </c>
      <c r="D44" s="5" t="s">
        <v>643</v>
      </c>
    </row>
    <row r="45" spans="1:4" s="19" customFormat="1" ht="15.75" x14ac:dyDescent="0.3">
      <c r="A45" s="2" t="s">
        <v>11</v>
      </c>
      <c r="B45" s="2" t="s">
        <v>18</v>
      </c>
      <c r="C45" s="8"/>
      <c r="D45" s="5" t="s">
        <v>643</v>
      </c>
    </row>
    <row r="46" spans="1:4" s="19" customFormat="1" ht="15.75" x14ac:dyDescent="0.3">
      <c r="A46" s="2" t="s">
        <v>42</v>
      </c>
      <c r="B46" s="2" t="s">
        <v>48</v>
      </c>
      <c r="C46" s="8"/>
      <c r="D46" s="5" t="s">
        <v>643</v>
      </c>
    </row>
    <row r="47" spans="1:4" s="19" customFormat="1" ht="15.75" x14ac:dyDescent="0.3">
      <c r="A47" s="2" t="s">
        <v>19</v>
      </c>
      <c r="B47" s="2" t="s">
        <v>49</v>
      </c>
      <c r="C47" s="8"/>
      <c r="D47" s="5" t="s">
        <v>643</v>
      </c>
    </row>
    <row r="48" spans="1:4" s="19" customFormat="1" ht="15.75" x14ac:dyDescent="0.3">
      <c r="A48" s="2" t="s">
        <v>6</v>
      </c>
      <c r="B48" s="2" t="s">
        <v>50</v>
      </c>
      <c r="C48" s="8" t="s">
        <v>51</v>
      </c>
      <c r="D48" s="5" t="s">
        <v>643</v>
      </c>
    </row>
    <row r="49" spans="1:4" s="19" customFormat="1" ht="15.75" x14ac:dyDescent="0.3">
      <c r="A49" s="2" t="s">
        <v>6</v>
      </c>
      <c r="B49" s="2" t="s">
        <v>52</v>
      </c>
      <c r="C49" s="104" t="str">
        <f t="shared" ref="C49" ca="1" si="1">"01/01/" &amp; TEXT(TODAY()+365,"yyyy") &amp; ""</f>
        <v>01/01/2015</v>
      </c>
      <c r="D49" s="5" t="s">
        <v>643</v>
      </c>
    </row>
    <row r="50" spans="1:4" s="19" customFormat="1" ht="15.75" x14ac:dyDescent="0.3">
      <c r="A50" s="2" t="s">
        <v>6</v>
      </c>
      <c r="B50" s="2" t="s">
        <v>53</v>
      </c>
      <c r="C50" s="9">
        <v>12</v>
      </c>
      <c r="D50" s="5" t="s">
        <v>643</v>
      </c>
    </row>
    <row r="51" spans="1:4" s="19" customFormat="1" ht="15.75" x14ac:dyDescent="0.3">
      <c r="A51" s="2" t="s">
        <v>11</v>
      </c>
      <c r="B51" s="2" t="s">
        <v>23</v>
      </c>
      <c r="C51" s="9">
        <v>2</v>
      </c>
      <c r="D51" s="5" t="s">
        <v>643</v>
      </c>
    </row>
    <row r="52" spans="1:4" s="19" customFormat="1" ht="15.75" x14ac:dyDescent="0.3">
      <c r="A52" s="2" t="s">
        <v>6</v>
      </c>
      <c r="B52" s="2" t="s">
        <v>54</v>
      </c>
      <c r="C52" s="9">
        <v>15</v>
      </c>
      <c r="D52" s="5" t="s">
        <v>643</v>
      </c>
    </row>
    <row r="53" spans="1:4" s="19" customFormat="1" ht="15.75" x14ac:dyDescent="0.3">
      <c r="A53" s="2" t="s">
        <v>6</v>
      </c>
      <c r="B53" s="2" t="s">
        <v>55</v>
      </c>
      <c r="C53" s="9">
        <v>15</v>
      </c>
      <c r="D53" s="5" t="s">
        <v>643</v>
      </c>
    </row>
    <row r="54" spans="1:4" s="19" customFormat="1" ht="15.75" x14ac:dyDescent="0.3">
      <c r="A54" s="2" t="s">
        <v>11</v>
      </c>
      <c r="B54" s="2" t="s">
        <v>56</v>
      </c>
      <c r="C54" s="8"/>
      <c r="D54" s="5" t="s">
        <v>643</v>
      </c>
    </row>
    <row r="55" spans="1:4" s="19" customFormat="1" ht="15.75" x14ac:dyDescent="0.3">
      <c r="A55" s="2" t="s">
        <v>11</v>
      </c>
      <c r="B55" s="2" t="s">
        <v>18</v>
      </c>
      <c r="C55" s="8"/>
      <c r="D55" s="5" t="s">
        <v>643</v>
      </c>
    </row>
    <row r="56" spans="1:4" s="19" customFormat="1" ht="15.75" x14ac:dyDescent="0.3">
      <c r="A56" s="2" t="s">
        <v>13</v>
      </c>
      <c r="B56" s="2" t="s">
        <v>57</v>
      </c>
      <c r="C56" s="12"/>
      <c r="D56" s="5" t="s">
        <v>643</v>
      </c>
    </row>
    <row r="57" spans="1:4" s="19" customFormat="1" ht="15.75" x14ac:dyDescent="0.3">
      <c r="A57" s="2" t="s">
        <v>11</v>
      </c>
      <c r="B57" s="2" t="s">
        <v>23</v>
      </c>
      <c r="C57" s="12">
        <v>1</v>
      </c>
      <c r="D57" s="5" t="s">
        <v>643</v>
      </c>
    </row>
    <row r="58" spans="1:4" s="19" customFormat="1" ht="15.75" x14ac:dyDescent="0.3">
      <c r="A58" s="2" t="s">
        <v>6</v>
      </c>
      <c r="B58" s="2" t="s">
        <v>58</v>
      </c>
      <c r="C58" s="5" t="s">
        <v>116</v>
      </c>
      <c r="D58" s="5" t="s">
        <v>643</v>
      </c>
    </row>
    <row r="59" spans="1:4" s="19" customFormat="1" ht="15.75" x14ac:dyDescent="0.3">
      <c r="A59" s="2" t="s">
        <v>6</v>
      </c>
      <c r="B59" s="2" t="s">
        <v>60</v>
      </c>
      <c r="C59" s="5"/>
      <c r="D59" s="5" t="s">
        <v>643</v>
      </c>
    </row>
    <row r="60" spans="1:4" s="19" customFormat="1" ht="15.75" x14ac:dyDescent="0.3">
      <c r="A60" s="2" t="s">
        <v>6</v>
      </c>
      <c r="B60" s="2" t="s">
        <v>52</v>
      </c>
      <c r="C60" s="104" t="str">
        <f t="shared" ref="C60" ca="1" si="2">"01/01/" &amp; TEXT(TODAY()+365,"yyyy") &amp; ""</f>
        <v>01/01/2015</v>
      </c>
      <c r="D60" s="5" t="s">
        <v>643</v>
      </c>
    </row>
    <row r="61" spans="1:4" s="19" customFormat="1" ht="15.75" x14ac:dyDescent="0.3">
      <c r="A61" s="2" t="s">
        <v>6</v>
      </c>
      <c r="B61" s="2" t="s">
        <v>61</v>
      </c>
      <c r="C61" s="104" t="str">
        <f ca="1">"31/12/" &amp; TEXT(TODAY()+365,"yyyy") &amp; ""</f>
        <v>31/12/2015</v>
      </c>
      <c r="D61" s="5" t="s">
        <v>643</v>
      </c>
    </row>
    <row r="62" spans="1:4" s="19" customFormat="1" ht="15.75" x14ac:dyDescent="0.3">
      <c r="A62" s="2" t="s">
        <v>37</v>
      </c>
      <c r="B62" s="2" t="s">
        <v>62</v>
      </c>
      <c r="C62" s="5" t="s">
        <v>86</v>
      </c>
      <c r="D62" s="5" t="s">
        <v>643</v>
      </c>
    </row>
    <row r="63" spans="1:4" s="19" customFormat="1" ht="15.75" x14ac:dyDescent="0.3">
      <c r="A63" s="13" t="s">
        <v>11</v>
      </c>
      <c r="B63" s="14" t="s">
        <v>18</v>
      </c>
      <c r="C63" s="5"/>
      <c r="D63" s="5" t="s">
        <v>643</v>
      </c>
    </row>
    <row r="64" spans="1:4" s="19" customFormat="1" ht="16.5" x14ac:dyDescent="0.3">
      <c r="A64" s="2" t="s">
        <v>42</v>
      </c>
      <c r="B64" s="2" t="s">
        <v>66</v>
      </c>
      <c r="C64" s="4"/>
      <c r="D64" s="5" t="s">
        <v>643</v>
      </c>
    </row>
    <row r="65" spans="1:4" s="19" customFormat="1" ht="15.75" x14ac:dyDescent="0.3">
      <c r="A65" s="13" t="s">
        <v>67</v>
      </c>
      <c r="B65" s="14" t="s">
        <v>87</v>
      </c>
      <c r="C65" s="15"/>
      <c r="D65" s="5" t="s">
        <v>643</v>
      </c>
    </row>
    <row r="66" spans="1:4" s="19" customFormat="1" ht="15.75" x14ac:dyDescent="0.3">
      <c r="A66" s="13" t="s">
        <v>11</v>
      </c>
      <c r="B66" s="14" t="s">
        <v>187</v>
      </c>
      <c r="C66" s="15">
        <v>2</v>
      </c>
      <c r="D66" s="5" t="s">
        <v>643</v>
      </c>
    </row>
    <row r="67" spans="1:4" s="19" customFormat="1" ht="15.75" x14ac:dyDescent="0.3">
      <c r="A67" s="2" t="s">
        <v>37</v>
      </c>
      <c r="B67" s="10" t="s">
        <v>70</v>
      </c>
      <c r="C67" s="15" t="s">
        <v>71</v>
      </c>
      <c r="D67" s="5" t="s">
        <v>643</v>
      </c>
    </row>
    <row r="68" spans="1:4" s="19" customFormat="1" ht="15.75" x14ac:dyDescent="0.3">
      <c r="A68" s="13" t="s">
        <v>11</v>
      </c>
      <c r="B68" s="14" t="s">
        <v>18</v>
      </c>
      <c r="C68" s="15"/>
      <c r="D68" s="5" t="s">
        <v>643</v>
      </c>
    </row>
    <row r="69" spans="1:4" s="19" customFormat="1" ht="15.75" x14ac:dyDescent="0.3">
      <c r="A69" s="13" t="s">
        <v>37</v>
      </c>
      <c r="B69" s="14" t="s">
        <v>787</v>
      </c>
      <c r="C69" s="15" t="s">
        <v>788</v>
      </c>
      <c r="D69" s="5"/>
    </row>
    <row r="70" spans="1:4" s="19" customFormat="1" ht="15.75" x14ac:dyDescent="0.3">
      <c r="A70" s="13" t="s">
        <v>11</v>
      </c>
      <c r="B70" s="14" t="s">
        <v>18</v>
      </c>
      <c r="C70" s="15"/>
      <c r="D70" s="5"/>
    </row>
    <row r="71" spans="1:4" s="19" customFormat="1" ht="15.75" x14ac:dyDescent="0.3">
      <c r="A71" s="10" t="s">
        <v>67</v>
      </c>
      <c r="B71" s="10" t="s">
        <v>88</v>
      </c>
      <c r="C71" s="15"/>
      <c r="D71" s="5" t="s">
        <v>643</v>
      </c>
    </row>
    <row r="72" spans="1:4" s="19" customFormat="1" ht="15.75" x14ac:dyDescent="0.3">
      <c r="A72" s="13" t="s">
        <v>11</v>
      </c>
      <c r="B72" s="10" t="s">
        <v>23</v>
      </c>
      <c r="C72" s="15">
        <v>2</v>
      </c>
      <c r="D72" s="5" t="s">
        <v>643</v>
      </c>
    </row>
    <row r="73" spans="1:4" s="19" customFormat="1" ht="15.75" x14ac:dyDescent="0.3">
      <c r="A73" s="10" t="s">
        <v>6</v>
      </c>
      <c r="B73" s="10" t="s">
        <v>89</v>
      </c>
      <c r="C73" s="15" t="s">
        <v>90</v>
      </c>
      <c r="D73" s="5" t="s">
        <v>643</v>
      </c>
    </row>
    <row r="74" spans="1:4" s="19" customFormat="1" ht="15.75" x14ac:dyDescent="0.3">
      <c r="A74" s="10" t="s">
        <v>6</v>
      </c>
      <c r="B74" s="10" t="s">
        <v>91</v>
      </c>
      <c r="C74" s="15" t="s">
        <v>90</v>
      </c>
      <c r="D74" s="5" t="s">
        <v>643</v>
      </c>
    </row>
    <row r="75" spans="1:4" s="19" customFormat="1" ht="15.75" x14ac:dyDescent="0.3">
      <c r="A75" s="13" t="s">
        <v>11</v>
      </c>
      <c r="B75" s="10" t="s">
        <v>18</v>
      </c>
      <c r="C75" s="15"/>
      <c r="D75" s="5" t="s">
        <v>643</v>
      </c>
    </row>
    <row r="76" spans="1:4" s="19" customFormat="1" ht="15.75" x14ac:dyDescent="0.3">
      <c r="A76" s="13" t="s">
        <v>19</v>
      </c>
      <c r="B76" s="10" t="s">
        <v>454</v>
      </c>
      <c r="C76" s="15"/>
      <c r="D76" s="5" t="s">
        <v>643</v>
      </c>
    </row>
    <row r="77" spans="1:4" s="19" customFormat="1" ht="15.75" x14ac:dyDescent="0.3">
      <c r="A77" s="13" t="s">
        <v>218</v>
      </c>
      <c r="B77" s="24" t="s">
        <v>187</v>
      </c>
      <c r="C77" s="15">
        <v>2</v>
      </c>
      <c r="D77" s="5" t="s">
        <v>643</v>
      </c>
    </row>
    <row r="78" spans="1:4" s="19" customFormat="1" ht="15.75" x14ac:dyDescent="0.3">
      <c r="A78" s="13" t="s">
        <v>6</v>
      </c>
      <c r="B78" s="10" t="s">
        <v>455</v>
      </c>
      <c r="C78" s="15">
        <v>50</v>
      </c>
      <c r="D78" s="5" t="s">
        <v>643</v>
      </c>
    </row>
    <row r="79" spans="1:4" s="19" customFormat="1" ht="15.75" x14ac:dyDescent="0.3">
      <c r="A79" s="13" t="s">
        <v>11</v>
      </c>
      <c r="B79" s="10" t="s">
        <v>18</v>
      </c>
      <c r="C79" s="15"/>
      <c r="D79" s="5" t="s">
        <v>643</v>
      </c>
    </row>
    <row r="80" spans="1:4" s="19" customFormat="1" ht="15.75" x14ac:dyDescent="0.3">
      <c r="A80" s="2" t="s">
        <v>13</v>
      </c>
      <c r="B80" s="10" t="s">
        <v>29</v>
      </c>
      <c r="C80" s="15"/>
      <c r="D80" s="5" t="s">
        <v>643</v>
      </c>
    </row>
    <row r="81" spans="1:4" s="19" customFormat="1" ht="15.75" x14ac:dyDescent="0.3">
      <c r="A81" s="10" t="s">
        <v>69</v>
      </c>
      <c r="B81" s="10" t="s">
        <v>93</v>
      </c>
      <c r="C81" s="15"/>
      <c r="D81" s="5" t="s">
        <v>643</v>
      </c>
    </row>
    <row r="82" spans="1:4" s="19" customFormat="1" ht="15.75" x14ac:dyDescent="0.3">
      <c r="A82" s="10" t="s">
        <v>80</v>
      </c>
      <c r="B82" s="10" t="s">
        <v>116</v>
      </c>
      <c r="C82" s="15" t="s">
        <v>22</v>
      </c>
      <c r="D82" s="5" t="s">
        <v>643</v>
      </c>
    </row>
    <row r="83" spans="1:4" s="19" customFormat="1" ht="15.75" x14ac:dyDescent="0.3">
      <c r="A83" s="10" t="s">
        <v>11</v>
      </c>
      <c r="B83" s="10" t="s">
        <v>18</v>
      </c>
      <c r="C83" s="15"/>
      <c r="D83" s="5" t="s">
        <v>643</v>
      </c>
    </row>
    <row r="84" spans="1:4" s="19" customFormat="1" ht="15.75" x14ac:dyDescent="0.3">
      <c r="A84" s="10" t="s">
        <v>67</v>
      </c>
      <c r="B84" s="10" t="s">
        <v>81</v>
      </c>
      <c r="C84" s="15"/>
      <c r="D84" s="5" t="s">
        <v>643</v>
      </c>
    </row>
    <row r="85" spans="1:4" s="19" customFormat="1" ht="15.75" x14ac:dyDescent="0.3">
      <c r="A85" s="2" t="s">
        <v>37</v>
      </c>
      <c r="B85" s="10" t="s">
        <v>82</v>
      </c>
      <c r="C85" s="15" t="s">
        <v>116</v>
      </c>
      <c r="D85" s="5" t="s">
        <v>643</v>
      </c>
    </row>
    <row r="86" spans="1:4" s="19" customFormat="1" ht="15.75" x14ac:dyDescent="0.3">
      <c r="A86" s="2" t="s">
        <v>37</v>
      </c>
      <c r="B86" s="10" t="s">
        <v>83</v>
      </c>
      <c r="C86" s="15" t="s">
        <v>84</v>
      </c>
      <c r="D86" s="5" t="s">
        <v>643</v>
      </c>
    </row>
    <row r="87" spans="1:4" s="19" customFormat="1" ht="15.75" x14ac:dyDescent="0.3">
      <c r="A87" s="10" t="s">
        <v>11</v>
      </c>
      <c r="B87" s="10" t="s">
        <v>84</v>
      </c>
      <c r="C87" s="15"/>
      <c r="D87" s="5" t="s">
        <v>643</v>
      </c>
    </row>
    <row r="88" spans="1:4" s="19" customFormat="1" ht="15.75" x14ac:dyDescent="0.3">
      <c r="A88" s="10" t="s">
        <v>11</v>
      </c>
      <c r="B88" s="10" t="s">
        <v>18</v>
      </c>
      <c r="C88" s="15"/>
      <c r="D88" s="5" t="s">
        <v>643</v>
      </c>
    </row>
    <row r="89" spans="1:4" s="19" customFormat="1" ht="15.75" x14ac:dyDescent="0.3">
      <c r="A89" s="2" t="s">
        <v>42</v>
      </c>
      <c r="B89" s="10" t="s">
        <v>85</v>
      </c>
      <c r="C89" s="15"/>
      <c r="D89" s="5" t="s">
        <v>643</v>
      </c>
    </row>
    <row r="90" spans="1:4" s="19" customFormat="1" ht="15.75" x14ac:dyDescent="0.3">
      <c r="A90" s="2" t="s">
        <v>28</v>
      </c>
      <c r="B90" s="10" t="s">
        <v>456</v>
      </c>
      <c r="C90" s="8"/>
      <c r="D90" s="5" t="s">
        <v>643</v>
      </c>
    </row>
    <row r="91" spans="1:4" s="19" customFormat="1" ht="15.75" x14ac:dyDescent="0.3">
      <c r="A91" s="2" t="s">
        <v>6</v>
      </c>
      <c r="B91" s="10" t="s">
        <v>458</v>
      </c>
      <c r="C91" s="8" t="s">
        <v>457</v>
      </c>
      <c r="D91" s="5" t="s">
        <v>643</v>
      </c>
    </row>
    <row r="92" spans="1:4" s="19" customFormat="1" ht="15.75" x14ac:dyDescent="0.3">
      <c r="A92" s="2" t="s">
        <v>6</v>
      </c>
      <c r="B92" s="10" t="s">
        <v>459</v>
      </c>
      <c r="C92" s="8"/>
      <c r="D92" s="5" t="s">
        <v>643</v>
      </c>
    </row>
    <row r="93" spans="1:4" s="19" customFormat="1" ht="15.75" x14ac:dyDescent="0.3">
      <c r="A93" s="2" t="s">
        <v>6</v>
      </c>
      <c r="B93" s="10" t="s">
        <v>52</v>
      </c>
      <c r="C93" s="104" t="str">
        <f t="shared" ref="C93" ca="1" si="3">"01/01/" &amp; TEXT(TODAY()+365,"yyyy") &amp; ""</f>
        <v>01/01/2015</v>
      </c>
      <c r="D93" s="5" t="s">
        <v>643</v>
      </c>
    </row>
    <row r="94" spans="1:4" s="19" customFormat="1" ht="15.75" x14ac:dyDescent="0.3">
      <c r="A94" s="2" t="s">
        <v>6</v>
      </c>
      <c r="B94" s="10" t="s">
        <v>61</v>
      </c>
      <c r="C94" s="104" t="str">
        <f ca="1">"31/12/" &amp; TEXT(TODAY()+365,"yyyy") &amp; ""</f>
        <v>31/12/2015</v>
      </c>
      <c r="D94" s="5" t="s">
        <v>643</v>
      </c>
    </row>
    <row r="95" spans="1:4" s="19" customFormat="1" ht="15.75" x14ac:dyDescent="0.3">
      <c r="A95" s="2" t="s">
        <v>6</v>
      </c>
      <c r="B95" s="10" t="s">
        <v>460</v>
      </c>
      <c r="C95" s="9">
        <v>10</v>
      </c>
      <c r="D95" s="5" t="s">
        <v>643</v>
      </c>
    </row>
    <row r="96" spans="1:4" s="19" customFormat="1" ht="15.75" x14ac:dyDescent="0.3">
      <c r="A96" s="2" t="s">
        <v>37</v>
      </c>
      <c r="B96" s="10" t="s">
        <v>461</v>
      </c>
      <c r="C96" s="8" t="s">
        <v>16</v>
      </c>
      <c r="D96" s="5" t="s">
        <v>643</v>
      </c>
    </row>
    <row r="97" spans="1:4" s="19" customFormat="1" ht="15.75" x14ac:dyDescent="0.3">
      <c r="A97" s="2" t="s">
        <v>138</v>
      </c>
      <c r="B97" s="10" t="s">
        <v>18</v>
      </c>
      <c r="C97" s="8"/>
      <c r="D97" s="5" t="s">
        <v>643</v>
      </c>
    </row>
    <row r="98" spans="1:4" s="19" customFormat="1" ht="15.75" x14ac:dyDescent="0.3">
      <c r="A98" s="8" t="s">
        <v>69</v>
      </c>
      <c r="B98" s="8" t="s">
        <v>462</v>
      </c>
      <c r="C98" s="8"/>
      <c r="D98" s="5" t="s">
        <v>643</v>
      </c>
    </row>
    <row r="99" spans="1:4" s="19" customFormat="1" ht="15.75" x14ac:dyDescent="0.3">
      <c r="A99" s="8" t="s">
        <v>11</v>
      </c>
      <c r="B99" s="8" t="s">
        <v>187</v>
      </c>
      <c r="C99" s="9">
        <v>2</v>
      </c>
      <c r="D99" s="5" t="s">
        <v>643</v>
      </c>
    </row>
    <row r="100" spans="1:4" s="19" customFormat="1" ht="15.75" x14ac:dyDescent="0.3">
      <c r="A100" s="8" t="s">
        <v>80</v>
      </c>
      <c r="B100" s="8" t="s">
        <v>463</v>
      </c>
      <c r="C100" s="8" t="s">
        <v>464</v>
      </c>
      <c r="D100" s="5" t="s">
        <v>643</v>
      </c>
    </row>
    <row r="101" spans="1:4" s="19" customFormat="1" ht="15.75" x14ac:dyDescent="0.3">
      <c r="A101" s="8" t="s">
        <v>11</v>
      </c>
      <c r="B101" s="8" t="s">
        <v>18</v>
      </c>
      <c r="C101" s="8"/>
      <c r="D101" s="5" t="s">
        <v>643</v>
      </c>
    </row>
    <row r="102" spans="1:4" s="19" customFormat="1" ht="15.75" x14ac:dyDescent="0.3">
      <c r="A102" s="8" t="s">
        <v>28</v>
      </c>
      <c r="B102" s="8" t="s">
        <v>322</v>
      </c>
      <c r="C102" s="9">
        <v>2</v>
      </c>
      <c r="D102" s="5" t="s">
        <v>643</v>
      </c>
    </row>
    <row r="103" spans="1:4" s="19" customFormat="1" ht="15.75" x14ac:dyDescent="0.3">
      <c r="A103" s="8" t="s">
        <v>37</v>
      </c>
      <c r="B103" s="8" t="s">
        <v>465</v>
      </c>
      <c r="C103" s="8" t="s">
        <v>466</v>
      </c>
      <c r="D103" s="5" t="s">
        <v>643</v>
      </c>
    </row>
    <row r="104" spans="1:4" s="19" customFormat="1" ht="15.75" x14ac:dyDescent="0.3">
      <c r="A104" s="8" t="s">
        <v>215</v>
      </c>
      <c r="B104" s="8" t="s">
        <v>50</v>
      </c>
      <c r="C104" s="8" t="s">
        <v>467</v>
      </c>
      <c r="D104" s="5" t="s">
        <v>643</v>
      </c>
    </row>
    <row r="105" spans="1:4" s="19" customFormat="1" ht="15.75" x14ac:dyDescent="0.3">
      <c r="A105" s="8" t="s">
        <v>215</v>
      </c>
      <c r="B105" s="8" t="s">
        <v>326</v>
      </c>
      <c r="C105" s="8"/>
      <c r="D105" s="5" t="s">
        <v>643</v>
      </c>
    </row>
    <row r="106" spans="1:4" s="19" customFormat="1" ht="15.75" x14ac:dyDescent="0.3">
      <c r="A106" s="8" t="s">
        <v>11</v>
      </c>
      <c r="B106" s="8" t="s">
        <v>23</v>
      </c>
      <c r="C106" s="8"/>
      <c r="D106" s="5" t="s">
        <v>643</v>
      </c>
    </row>
    <row r="107" spans="1:4" s="19" customFormat="1" ht="15.75" x14ac:dyDescent="0.3">
      <c r="A107" s="8" t="s">
        <v>37</v>
      </c>
      <c r="B107" s="8" t="s">
        <v>465</v>
      </c>
      <c r="C107" s="8" t="s">
        <v>468</v>
      </c>
      <c r="D107" s="5" t="s">
        <v>643</v>
      </c>
    </row>
    <row r="108" spans="1:4" s="19" customFormat="1" ht="15.75" x14ac:dyDescent="0.3">
      <c r="A108" s="8" t="s">
        <v>215</v>
      </c>
      <c r="B108" s="8" t="s">
        <v>50</v>
      </c>
      <c r="C108" s="8" t="s">
        <v>469</v>
      </c>
      <c r="D108" s="5" t="s">
        <v>643</v>
      </c>
    </row>
    <row r="109" spans="1:4" s="19" customFormat="1" ht="15.75" x14ac:dyDescent="0.3">
      <c r="A109" s="8" t="s">
        <v>215</v>
      </c>
      <c r="B109" s="8" t="s">
        <v>326</v>
      </c>
      <c r="C109" s="8"/>
      <c r="D109" s="5" t="s">
        <v>643</v>
      </c>
    </row>
    <row r="110" spans="1:4" s="19" customFormat="1" ht="15.75" x14ac:dyDescent="0.3">
      <c r="A110" s="8" t="s">
        <v>11</v>
      </c>
      <c r="B110" s="8" t="s">
        <v>23</v>
      </c>
      <c r="C110" s="8"/>
      <c r="D110" s="5" t="s">
        <v>643</v>
      </c>
    </row>
    <row r="111" spans="1:4" s="19" customFormat="1" ht="15.75" x14ac:dyDescent="0.3">
      <c r="A111" s="8" t="s">
        <v>13</v>
      </c>
      <c r="B111" s="8" t="s">
        <v>470</v>
      </c>
      <c r="C111" s="8"/>
      <c r="D111" s="5" t="s">
        <v>643</v>
      </c>
    </row>
    <row r="112" spans="1:4" s="19" customFormat="1" ht="15.75" x14ac:dyDescent="0.3">
      <c r="A112" s="8" t="s">
        <v>6</v>
      </c>
      <c r="B112" s="8" t="s">
        <v>471</v>
      </c>
      <c r="C112" s="8" t="s">
        <v>472</v>
      </c>
      <c r="D112" s="5" t="s">
        <v>643</v>
      </c>
    </row>
    <row r="113" spans="1:4" s="19" customFormat="1" ht="15.75" x14ac:dyDescent="0.3">
      <c r="A113" s="8" t="s">
        <v>6</v>
      </c>
      <c r="B113" s="8" t="s">
        <v>17</v>
      </c>
      <c r="C113" s="8" t="s">
        <v>472</v>
      </c>
      <c r="D113" s="5" t="s">
        <v>643</v>
      </c>
    </row>
    <row r="114" spans="1:4" s="19" customFormat="1" ht="15.75" x14ac:dyDescent="0.3">
      <c r="A114" s="8" t="s">
        <v>11</v>
      </c>
      <c r="B114" s="8" t="s">
        <v>23</v>
      </c>
      <c r="C114" s="8"/>
      <c r="D114" s="5" t="s">
        <v>643</v>
      </c>
    </row>
    <row r="115" spans="1:4" s="19" customFormat="1" ht="15.75" x14ac:dyDescent="0.3">
      <c r="A115" s="8" t="s">
        <v>6</v>
      </c>
      <c r="B115" s="8" t="s">
        <v>471</v>
      </c>
      <c r="C115" s="8" t="s">
        <v>473</v>
      </c>
      <c r="D115" s="5" t="s">
        <v>643</v>
      </c>
    </row>
    <row r="116" spans="1:4" s="19" customFormat="1" ht="15.75" x14ac:dyDescent="0.3">
      <c r="A116" s="8" t="s">
        <v>6</v>
      </c>
      <c r="B116" s="8" t="s">
        <v>17</v>
      </c>
      <c r="C116" s="8" t="s">
        <v>473</v>
      </c>
      <c r="D116" s="5" t="s">
        <v>643</v>
      </c>
    </row>
    <row r="117" spans="1:4" s="19" customFormat="1" ht="15.75" x14ac:dyDescent="0.3">
      <c r="A117" s="8" t="s">
        <v>11</v>
      </c>
      <c r="B117" s="8" t="s">
        <v>23</v>
      </c>
      <c r="C117" s="8"/>
      <c r="D117" s="5" t="s">
        <v>643</v>
      </c>
    </row>
    <row r="118" spans="1:4" s="19" customFormat="1" ht="15.75" x14ac:dyDescent="0.3">
      <c r="A118" s="8" t="s">
        <v>13</v>
      </c>
      <c r="B118" s="8" t="s">
        <v>474</v>
      </c>
      <c r="C118" s="8"/>
      <c r="D118" s="5" t="s">
        <v>643</v>
      </c>
    </row>
    <row r="119" spans="1:4" s="19" customFormat="1" ht="15.75" x14ac:dyDescent="0.3">
      <c r="A119" s="8" t="s">
        <v>11</v>
      </c>
      <c r="B119" s="8" t="s">
        <v>23</v>
      </c>
      <c r="C119" s="8"/>
      <c r="D119" s="5" t="s">
        <v>643</v>
      </c>
    </row>
    <row r="120" spans="1:4" s="19" customFormat="1" ht="15.75" x14ac:dyDescent="0.3">
      <c r="A120" s="8" t="s">
        <v>6</v>
      </c>
      <c r="B120" s="8" t="s">
        <v>50</v>
      </c>
      <c r="C120" s="8" t="s">
        <v>475</v>
      </c>
      <c r="D120" s="5" t="s">
        <v>643</v>
      </c>
    </row>
    <row r="121" spans="1:4" s="19" customFormat="1" ht="15.75" x14ac:dyDescent="0.3">
      <c r="A121" s="8" t="s">
        <v>37</v>
      </c>
      <c r="B121" s="8" t="s">
        <v>476</v>
      </c>
      <c r="C121" s="8" t="s">
        <v>477</v>
      </c>
      <c r="D121" s="5" t="s">
        <v>643</v>
      </c>
    </row>
    <row r="122" spans="1:4" s="19" customFormat="1" ht="15.75" x14ac:dyDescent="0.3">
      <c r="A122" s="8" t="s">
        <v>6</v>
      </c>
      <c r="B122" s="8" t="s">
        <v>478</v>
      </c>
      <c r="C122" s="8" t="s">
        <v>475</v>
      </c>
      <c r="D122" s="5" t="s">
        <v>643</v>
      </c>
    </row>
    <row r="123" spans="1:4" s="19" customFormat="1" ht="15.75" x14ac:dyDescent="0.3">
      <c r="A123" s="8" t="s">
        <v>11</v>
      </c>
      <c r="B123" s="8" t="s">
        <v>18</v>
      </c>
      <c r="C123" s="8"/>
      <c r="D123" s="5" t="s">
        <v>643</v>
      </c>
    </row>
    <row r="124" spans="1:4" s="19" customFormat="1" ht="15.75" x14ac:dyDescent="0.3">
      <c r="A124" s="8" t="s">
        <v>28</v>
      </c>
      <c r="B124" s="8" t="s">
        <v>479</v>
      </c>
      <c r="C124" s="8"/>
      <c r="D124" s="5" t="s">
        <v>643</v>
      </c>
    </row>
    <row r="125" spans="1:4" s="19" customFormat="1" ht="15.75" x14ac:dyDescent="0.3">
      <c r="A125" s="8" t="s">
        <v>11</v>
      </c>
      <c r="B125" s="8" t="s">
        <v>23</v>
      </c>
      <c r="C125" s="8"/>
      <c r="D125" s="5" t="s">
        <v>643</v>
      </c>
    </row>
    <row r="126" spans="1:4" s="19" customFormat="1" ht="15.75" x14ac:dyDescent="0.3">
      <c r="A126" s="8" t="s">
        <v>6</v>
      </c>
      <c r="B126" s="8" t="s">
        <v>480</v>
      </c>
      <c r="C126" s="8" t="s">
        <v>481</v>
      </c>
      <c r="D126" s="5" t="s">
        <v>643</v>
      </c>
    </row>
    <row r="127" spans="1:4" s="19" customFormat="1" ht="15.75" x14ac:dyDescent="0.3">
      <c r="A127" s="8" t="s">
        <v>6</v>
      </c>
      <c r="B127" s="8" t="s">
        <v>482</v>
      </c>
      <c r="C127" s="8"/>
      <c r="D127" s="5" t="s">
        <v>643</v>
      </c>
    </row>
    <row r="128" spans="1:4" s="19" customFormat="1" ht="15.75" x14ac:dyDescent="0.3">
      <c r="A128" s="8" t="s">
        <v>6</v>
      </c>
      <c r="B128" s="24" t="s">
        <v>483</v>
      </c>
      <c r="C128" s="8" t="s">
        <v>22</v>
      </c>
      <c r="D128" s="5" t="s">
        <v>643</v>
      </c>
    </row>
    <row r="129" spans="1:4" s="19" customFormat="1" ht="15.75" x14ac:dyDescent="0.3">
      <c r="A129" s="24" t="s">
        <v>37</v>
      </c>
      <c r="B129" s="24" t="s">
        <v>484</v>
      </c>
      <c r="C129" s="24" t="s">
        <v>469</v>
      </c>
      <c r="D129" s="5" t="s">
        <v>643</v>
      </c>
    </row>
    <row r="130" spans="1:4" s="19" customFormat="1" ht="15.75" x14ac:dyDescent="0.3">
      <c r="A130" s="24" t="s">
        <v>37</v>
      </c>
      <c r="B130" s="24" t="s">
        <v>485</v>
      </c>
      <c r="C130" s="24" t="s">
        <v>486</v>
      </c>
      <c r="D130" s="5" t="s">
        <v>643</v>
      </c>
    </row>
    <row r="131" spans="1:4" s="19" customFormat="1" ht="15.75" x14ac:dyDescent="0.3">
      <c r="A131" s="8" t="s">
        <v>80</v>
      </c>
      <c r="B131" s="24" t="s">
        <v>472</v>
      </c>
      <c r="C131" s="24" t="s">
        <v>284</v>
      </c>
      <c r="D131" s="5" t="s">
        <v>643</v>
      </c>
    </row>
    <row r="132" spans="1:4" s="19" customFormat="1" ht="15.75" x14ac:dyDescent="0.3">
      <c r="A132" s="8" t="s">
        <v>80</v>
      </c>
      <c r="B132" s="24" t="s">
        <v>473</v>
      </c>
      <c r="C132" s="24" t="s">
        <v>284</v>
      </c>
      <c r="D132" s="5" t="s">
        <v>643</v>
      </c>
    </row>
    <row r="133" spans="1:4" s="19" customFormat="1" ht="15.75" x14ac:dyDescent="0.3">
      <c r="A133" s="8" t="s">
        <v>11</v>
      </c>
      <c r="B133" s="24" t="s">
        <v>18</v>
      </c>
      <c r="C133" s="24"/>
      <c r="D133" s="5" t="s">
        <v>643</v>
      </c>
    </row>
    <row r="134" spans="1:4" s="19" customFormat="1" ht="15.75" x14ac:dyDescent="0.3">
      <c r="A134" s="24" t="s">
        <v>13</v>
      </c>
      <c r="B134" s="24" t="s">
        <v>456</v>
      </c>
      <c r="C134" s="8"/>
      <c r="D134" s="5" t="s">
        <v>643</v>
      </c>
    </row>
    <row r="135" spans="1:4" s="19" customFormat="1" ht="15.75" x14ac:dyDescent="0.3">
      <c r="A135" s="24" t="s">
        <v>19</v>
      </c>
      <c r="B135" s="24" t="s">
        <v>487</v>
      </c>
      <c r="C135" s="8"/>
      <c r="D135" s="5" t="s">
        <v>643</v>
      </c>
    </row>
    <row r="136" spans="1:4" s="19" customFormat="1" ht="15.75" x14ac:dyDescent="0.3">
      <c r="A136" s="24" t="s">
        <v>11</v>
      </c>
      <c r="B136" s="24" t="s">
        <v>23</v>
      </c>
      <c r="C136" s="9">
        <v>2</v>
      </c>
      <c r="D136" s="5" t="s">
        <v>643</v>
      </c>
    </row>
    <row r="137" spans="1:4" s="19" customFormat="1" ht="15.75" x14ac:dyDescent="0.3">
      <c r="A137" s="24" t="s">
        <v>6</v>
      </c>
      <c r="B137" s="24" t="s">
        <v>488</v>
      </c>
      <c r="C137" s="8" t="s">
        <v>489</v>
      </c>
      <c r="D137" s="5" t="s">
        <v>643</v>
      </c>
    </row>
    <row r="138" spans="1:4" s="19" customFormat="1" ht="15.75" x14ac:dyDescent="0.3">
      <c r="A138" s="24" t="s">
        <v>6</v>
      </c>
      <c r="B138" s="24" t="s">
        <v>490</v>
      </c>
      <c r="C138" s="8"/>
      <c r="D138" s="5" t="s">
        <v>643</v>
      </c>
    </row>
    <row r="139" spans="1:4" s="19" customFormat="1" ht="15.75" x14ac:dyDescent="0.3">
      <c r="A139" s="24" t="s">
        <v>37</v>
      </c>
      <c r="B139" s="24" t="s">
        <v>491</v>
      </c>
      <c r="C139" s="8" t="s">
        <v>492</v>
      </c>
      <c r="D139" s="5" t="s">
        <v>643</v>
      </c>
    </row>
    <row r="140" spans="1:4" s="19" customFormat="1" ht="15.75" x14ac:dyDescent="0.3">
      <c r="A140" s="24" t="s">
        <v>37</v>
      </c>
      <c r="B140" s="24" t="s">
        <v>493</v>
      </c>
      <c r="C140" s="8" t="s">
        <v>494</v>
      </c>
      <c r="D140" s="5" t="s">
        <v>643</v>
      </c>
    </row>
    <row r="141" spans="1:4" s="19" customFormat="1" ht="15.75" x14ac:dyDescent="0.3">
      <c r="A141" s="24" t="s">
        <v>37</v>
      </c>
      <c r="B141" s="24" t="s">
        <v>495</v>
      </c>
      <c r="C141" s="8" t="s">
        <v>496</v>
      </c>
      <c r="D141" s="5" t="s">
        <v>643</v>
      </c>
    </row>
    <row r="142" spans="1:4" s="19" customFormat="1" ht="15.75" x14ac:dyDescent="0.3">
      <c r="A142" s="24" t="s">
        <v>6</v>
      </c>
      <c r="B142" s="24" t="s">
        <v>497</v>
      </c>
      <c r="C142" s="9">
        <v>15</v>
      </c>
      <c r="D142" s="5" t="s">
        <v>643</v>
      </c>
    </row>
    <row r="143" spans="1:4" s="19" customFormat="1" ht="15.75" x14ac:dyDescent="0.3">
      <c r="A143" s="8" t="s">
        <v>80</v>
      </c>
      <c r="B143" s="24" t="s">
        <v>481</v>
      </c>
      <c r="C143" s="8" t="s">
        <v>498</v>
      </c>
      <c r="D143" s="5" t="s">
        <v>643</v>
      </c>
    </row>
    <row r="144" spans="1:4" s="19" customFormat="1" ht="15.75" x14ac:dyDescent="0.3">
      <c r="A144" s="24" t="s">
        <v>11</v>
      </c>
      <c r="B144" s="24" t="s">
        <v>18</v>
      </c>
      <c r="C144" s="8"/>
      <c r="D144" s="5" t="s">
        <v>643</v>
      </c>
    </row>
    <row r="145" spans="1:4" s="19" customFormat="1" ht="15.75" x14ac:dyDescent="0.3">
      <c r="A145" s="2" t="s">
        <v>28</v>
      </c>
      <c r="B145" s="2" t="s">
        <v>117</v>
      </c>
      <c r="C145" s="8"/>
      <c r="D145" s="5" t="s">
        <v>643</v>
      </c>
    </row>
    <row r="146" spans="1:4" s="19" customFormat="1" ht="15.75" x14ac:dyDescent="0.3">
      <c r="A146" s="10" t="s">
        <v>6</v>
      </c>
      <c r="B146" s="10" t="s">
        <v>118</v>
      </c>
      <c r="C146" s="15" t="s">
        <v>119</v>
      </c>
      <c r="D146" s="5" t="s">
        <v>643</v>
      </c>
    </row>
    <row r="147" spans="1:4" s="19" customFormat="1" ht="15.75" x14ac:dyDescent="0.3">
      <c r="A147" s="10" t="s">
        <v>6</v>
      </c>
      <c r="B147" s="10" t="s">
        <v>120</v>
      </c>
      <c r="C147" s="15" t="s">
        <v>121</v>
      </c>
      <c r="D147" s="5" t="s">
        <v>643</v>
      </c>
    </row>
    <row r="148" spans="1:4" s="19" customFormat="1" ht="15.75" x14ac:dyDescent="0.3">
      <c r="A148" s="10" t="s">
        <v>6</v>
      </c>
      <c r="B148" s="10" t="s">
        <v>122</v>
      </c>
      <c r="C148" s="16">
        <v>31778</v>
      </c>
      <c r="D148" s="5" t="s">
        <v>643</v>
      </c>
    </row>
    <row r="149" spans="1:4" s="19" customFormat="1" ht="15.75" x14ac:dyDescent="0.3">
      <c r="A149" s="10" t="s">
        <v>6</v>
      </c>
      <c r="B149" s="10" t="s">
        <v>123</v>
      </c>
      <c r="C149" s="15" t="s">
        <v>124</v>
      </c>
      <c r="D149" s="5" t="s">
        <v>643</v>
      </c>
    </row>
    <row r="150" spans="1:4" s="19" customFormat="1" ht="15.75" x14ac:dyDescent="0.3">
      <c r="A150" s="10" t="s">
        <v>6</v>
      </c>
      <c r="B150" s="10" t="s">
        <v>125</v>
      </c>
      <c r="C150" s="15" t="s">
        <v>499</v>
      </c>
      <c r="D150" s="5" t="s">
        <v>643</v>
      </c>
    </row>
    <row r="151" spans="1:4" s="19" customFormat="1" ht="15.75" x14ac:dyDescent="0.3">
      <c r="A151" s="10" t="s">
        <v>6</v>
      </c>
      <c r="B151" s="10" t="s">
        <v>52</v>
      </c>
      <c r="C151" s="104" t="str">
        <f t="shared" ref="C151:C153" ca="1" si="4">"01/01/" &amp; TEXT(TODAY()+365,"yyyy") &amp; ""</f>
        <v>01/01/2015</v>
      </c>
      <c r="D151" s="5" t="s">
        <v>643</v>
      </c>
    </row>
    <row r="152" spans="1:4" s="19" customFormat="1" ht="15.75" x14ac:dyDescent="0.3">
      <c r="A152" s="10" t="s">
        <v>6</v>
      </c>
      <c r="B152" s="10" t="s">
        <v>130</v>
      </c>
      <c r="C152" s="104" t="str">
        <f t="shared" ca="1" si="4"/>
        <v>01/01/2015</v>
      </c>
      <c r="D152" s="5" t="s">
        <v>643</v>
      </c>
    </row>
    <row r="153" spans="1:4" s="19" customFormat="1" ht="15.75" x14ac:dyDescent="0.3">
      <c r="A153" s="10" t="s">
        <v>6</v>
      </c>
      <c r="B153" s="10" t="s">
        <v>131</v>
      </c>
      <c r="C153" s="104" t="str">
        <f t="shared" ca="1" si="4"/>
        <v>01/01/2015</v>
      </c>
      <c r="D153" s="5" t="s">
        <v>643</v>
      </c>
    </row>
    <row r="154" spans="1:4" s="19" customFormat="1" ht="15.75" x14ac:dyDescent="0.3">
      <c r="A154" s="10" t="s">
        <v>6</v>
      </c>
      <c r="B154" s="10" t="s">
        <v>132</v>
      </c>
      <c r="C154" s="15">
        <v>200</v>
      </c>
      <c r="D154" s="5" t="s">
        <v>643</v>
      </c>
    </row>
    <row r="155" spans="1:4" s="19" customFormat="1" ht="15.75" x14ac:dyDescent="0.3">
      <c r="A155" s="10" t="s">
        <v>6</v>
      </c>
      <c r="B155" s="10" t="s">
        <v>133</v>
      </c>
      <c r="C155" s="15">
        <v>2000</v>
      </c>
      <c r="D155" s="5" t="s">
        <v>643</v>
      </c>
    </row>
    <row r="156" spans="1:4" s="19" customFormat="1" ht="15.75" x14ac:dyDescent="0.3">
      <c r="A156" s="10" t="s">
        <v>6</v>
      </c>
      <c r="B156" s="10" t="s">
        <v>134</v>
      </c>
      <c r="C156" s="15">
        <v>1</v>
      </c>
      <c r="D156" s="5" t="s">
        <v>643</v>
      </c>
    </row>
    <row r="157" spans="1:4" s="19" customFormat="1" ht="15.75" x14ac:dyDescent="0.3">
      <c r="A157" s="10" t="s">
        <v>6</v>
      </c>
      <c r="B157" s="10" t="s">
        <v>135</v>
      </c>
      <c r="C157" s="15">
        <v>50000</v>
      </c>
      <c r="D157" s="5" t="s">
        <v>643</v>
      </c>
    </row>
    <row r="158" spans="1:4" s="19" customFormat="1" ht="15.75" x14ac:dyDescent="0.3">
      <c r="A158" s="2" t="s">
        <v>37</v>
      </c>
      <c r="B158" s="10" t="s">
        <v>136</v>
      </c>
      <c r="C158" s="8" t="s">
        <v>141</v>
      </c>
      <c r="D158" s="5" t="s">
        <v>643</v>
      </c>
    </row>
    <row r="159" spans="1:4" s="19" customFormat="1" ht="15.75" x14ac:dyDescent="0.3">
      <c r="A159" s="10" t="s">
        <v>6</v>
      </c>
      <c r="B159" s="10" t="s">
        <v>7</v>
      </c>
      <c r="C159" s="15" t="s">
        <v>499</v>
      </c>
      <c r="D159" s="5" t="s">
        <v>643</v>
      </c>
    </row>
    <row r="160" spans="1:4" s="19" customFormat="1" ht="15.75" x14ac:dyDescent="0.3">
      <c r="A160" s="10" t="s">
        <v>6</v>
      </c>
      <c r="B160" s="10" t="s">
        <v>9</v>
      </c>
      <c r="C160" s="15" t="s">
        <v>137</v>
      </c>
      <c r="D160" s="5" t="s">
        <v>643</v>
      </c>
    </row>
    <row r="161" spans="1:4" s="19" customFormat="1" ht="15.75" x14ac:dyDescent="0.3">
      <c r="A161" s="10" t="s">
        <v>138</v>
      </c>
      <c r="B161" s="10" t="s">
        <v>18</v>
      </c>
      <c r="C161" s="15"/>
      <c r="D161" s="5" t="s">
        <v>643</v>
      </c>
    </row>
    <row r="162" spans="1:4" s="19" customFormat="1" ht="15.75" x14ac:dyDescent="0.3">
      <c r="A162" s="2" t="s">
        <v>42</v>
      </c>
      <c r="B162" s="10" t="s">
        <v>139</v>
      </c>
      <c r="C162" s="15"/>
      <c r="D162" s="5" t="s">
        <v>643</v>
      </c>
    </row>
    <row r="163" spans="1:4" s="19" customFormat="1" ht="15.75" x14ac:dyDescent="0.3">
      <c r="A163" s="10" t="s">
        <v>13</v>
      </c>
      <c r="B163" s="10" t="s">
        <v>142</v>
      </c>
      <c r="C163" s="8"/>
      <c r="D163" s="5" t="s">
        <v>643</v>
      </c>
    </row>
    <row r="164" spans="1:4" s="19" customFormat="1" ht="15.75" x14ac:dyDescent="0.3">
      <c r="A164" s="10" t="s">
        <v>6</v>
      </c>
      <c r="B164" s="10" t="s">
        <v>125</v>
      </c>
      <c r="C164" s="8" t="s">
        <v>499</v>
      </c>
      <c r="D164" s="5" t="s">
        <v>643</v>
      </c>
    </row>
    <row r="165" spans="1:4" s="19" customFormat="1" ht="15.75" x14ac:dyDescent="0.3">
      <c r="A165" s="10" t="s">
        <v>11</v>
      </c>
      <c r="B165" s="10" t="s">
        <v>143</v>
      </c>
      <c r="C165" s="8"/>
      <c r="D165" s="5" t="s">
        <v>643</v>
      </c>
    </row>
    <row r="166" spans="1:4" s="19" customFormat="1" ht="15.75" x14ac:dyDescent="0.3">
      <c r="A166" s="2" t="s">
        <v>37</v>
      </c>
      <c r="B166" s="10" t="s">
        <v>190</v>
      </c>
      <c r="C166" s="8" t="s">
        <v>145</v>
      </c>
      <c r="D166" s="5" t="s">
        <v>643</v>
      </c>
    </row>
    <row r="167" spans="1:4" s="19" customFormat="1" ht="15.75" x14ac:dyDescent="0.3">
      <c r="A167" s="10" t="s">
        <v>11</v>
      </c>
      <c r="B167" s="10" t="s">
        <v>146</v>
      </c>
      <c r="C167" s="8"/>
      <c r="D167" s="5" t="s">
        <v>643</v>
      </c>
    </row>
    <row r="168" spans="1:4" s="19" customFormat="1" ht="15.75" x14ac:dyDescent="0.3">
      <c r="A168" s="10" t="s">
        <v>11</v>
      </c>
      <c r="B168" s="10" t="s">
        <v>147</v>
      </c>
      <c r="C168" s="8"/>
      <c r="D168" s="5" t="s">
        <v>643</v>
      </c>
    </row>
    <row r="169" spans="1:4" s="19" customFormat="1" ht="15.75" x14ac:dyDescent="0.3">
      <c r="A169" s="10" t="s">
        <v>11</v>
      </c>
      <c r="B169" s="10" t="s">
        <v>148</v>
      </c>
      <c r="C169" s="8"/>
      <c r="D169" s="5" t="s">
        <v>643</v>
      </c>
    </row>
    <row r="170" spans="1:4" s="19" customFormat="1" ht="15.75" x14ac:dyDescent="0.3">
      <c r="A170" s="10" t="s">
        <v>6</v>
      </c>
      <c r="B170" s="10" t="s">
        <v>149</v>
      </c>
      <c r="C170" s="9">
        <v>100</v>
      </c>
      <c r="D170" s="5" t="s">
        <v>643</v>
      </c>
    </row>
    <row r="171" spans="1:4" s="19" customFormat="1" ht="15.75" x14ac:dyDescent="0.3">
      <c r="A171" s="10" t="s">
        <v>11</v>
      </c>
      <c r="B171" s="10" t="s">
        <v>150</v>
      </c>
      <c r="C171" s="8"/>
      <c r="D171" s="5" t="s">
        <v>643</v>
      </c>
    </row>
    <row r="172" spans="1:4" s="19" customFormat="1" ht="15.75" x14ac:dyDescent="0.3">
      <c r="A172" s="10" t="s">
        <v>37</v>
      </c>
      <c r="B172" s="10" t="s">
        <v>190</v>
      </c>
      <c r="C172" s="8" t="s">
        <v>151</v>
      </c>
      <c r="D172" s="5" t="s">
        <v>643</v>
      </c>
    </row>
    <row r="173" spans="1:4" s="19" customFormat="1" ht="15.75" x14ac:dyDescent="0.3">
      <c r="A173" s="10" t="s">
        <v>11</v>
      </c>
      <c r="B173" s="10" t="s">
        <v>146</v>
      </c>
      <c r="C173" s="8"/>
      <c r="D173" s="5" t="s">
        <v>643</v>
      </c>
    </row>
    <row r="174" spans="1:4" s="19" customFormat="1" ht="15.75" x14ac:dyDescent="0.3">
      <c r="A174" s="10" t="s">
        <v>42</v>
      </c>
      <c r="B174" s="10" t="s">
        <v>152</v>
      </c>
      <c r="C174" s="8"/>
      <c r="D174" s="5" t="s">
        <v>643</v>
      </c>
    </row>
    <row r="175" spans="1:4" s="19" customFormat="1" ht="15.75" x14ac:dyDescent="0.3">
      <c r="A175" s="10" t="s">
        <v>13</v>
      </c>
      <c r="B175" s="10" t="s">
        <v>606</v>
      </c>
      <c r="C175" s="8"/>
      <c r="D175" s="5" t="s">
        <v>643</v>
      </c>
    </row>
    <row r="176" spans="1:4" s="19" customFormat="1" ht="15.75" x14ac:dyDescent="0.3">
      <c r="A176" s="10" t="s">
        <v>6</v>
      </c>
      <c r="B176" s="10" t="s">
        <v>168</v>
      </c>
      <c r="C176" s="104" t="str">
        <f t="shared" ref="C176" ca="1" si="5">"01/01/" &amp; TEXT(TODAY()+365,"yyyy") &amp; ""</f>
        <v>01/01/2015</v>
      </c>
      <c r="D176" s="5" t="s">
        <v>643</v>
      </c>
    </row>
    <row r="177" spans="1:4" s="19" customFormat="1" ht="15.75" x14ac:dyDescent="0.3">
      <c r="A177" s="10" t="s">
        <v>11</v>
      </c>
      <c r="B177" s="10" t="s">
        <v>18</v>
      </c>
      <c r="C177" s="8"/>
      <c r="D177" s="5" t="s">
        <v>643</v>
      </c>
    </row>
    <row r="178" spans="1:4" s="19" customFormat="1" ht="15.75" x14ac:dyDescent="0.3">
      <c r="A178" s="10" t="s">
        <v>13</v>
      </c>
      <c r="B178" s="10" t="s">
        <v>500</v>
      </c>
      <c r="C178" s="8"/>
      <c r="D178" s="5" t="s">
        <v>643</v>
      </c>
    </row>
    <row r="179" spans="1:4" s="19" customFormat="1" ht="15.75" x14ac:dyDescent="0.3">
      <c r="A179" s="10" t="s">
        <v>6</v>
      </c>
      <c r="B179" s="10" t="s">
        <v>125</v>
      </c>
      <c r="C179" s="8" t="s">
        <v>499</v>
      </c>
      <c r="D179" s="5" t="s">
        <v>643</v>
      </c>
    </row>
    <row r="180" spans="1:4" s="19" customFormat="1" ht="15.75" x14ac:dyDescent="0.3">
      <c r="A180" s="10" t="s">
        <v>11</v>
      </c>
      <c r="B180" s="10" t="s">
        <v>143</v>
      </c>
      <c r="C180" s="8"/>
      <c r="D180" s="5" t="s">
        <v>643</v>
      </c>
    </row>
    <row r="181" spans="1:4" s="19" customFormat="1" ht="15.75" x14ac:dyDescent="0.3">
      <c r="A181" s="10" t="s">
        <v>11</v>
      </c>
      <c r="B181" s="10" t="s">
        <v>477</v>
      </c>
      <c r="C181" s="8"/>
      <c r="D181" s="5" t="s">
        <v>643</v>
      </c>
    </row>
    <row r="182" spans="1:4" s="19" customFormat="1" ht="15.75" x14ac:dyDescent="0.3">
      <c r="A182" s="10" t="s">
        <v>37</v>
      </c>
      <c r="B182" s="10" t="s">
        <v>501</v>
      </c>
      <c r="C182" s="8" t="s">
        <v>502</v>
      </c>
      <c r="D182" s="5" t="s">
        <v>643</v>
      </c>
    </row>
    <row r="183" spans="1:4" s="19" customFormat="1" ht="15.75" x14ac:dyDescent="0.3">
      <c r="A183" s="10" t="s">
        <v>37</v>
      </c>
      <c r="B183" s="10" t="s">
        <v>503</v>
      </c>
      <c r="C183" s="8" t="s">
        <v>489</v>
      </c>
      <c r="D183" s="5" t="s">
        <v>643</v>
      </c>
    </row>
    <row r="184" spans="1:4" s="19" customFormat="1" ht="15.75" x14ac:dyDescent="0.3">
      <c r="A184" s="10" t="s">
        <v>37</v>
      </c>
      <c r="B184" s="10" t="s">
        <v>504</v>
      </c>
      <c r="C184" s="8" t="s">
        <v>481</v>
      </c>
      <c r="D184" s="5" t="s">
        <v>643</v>
      </c>
    </row>
    <row r="185" spans="1:4" s="19" customFormat="1" ht="15.75" x14ac:dyDescent="0.3">
      <c r="A185" s="10" t="s">
        <v>37</v>
      </c>
      <c r="B185" s="10" t="s">
        <v>505</v>
      </c>
      <c r="C185" s="8" t="s">
        <v>506</v>
      </c>
      <c r="D185" s="5" t="s">
        <v>643</v>
      </c>
    </row>
    <row r="186" spans="1:4" s="19" customFormat="1" ht="15.75" x14ac:dyDescent="0.3">
      <c r="A186" s="10" t="s">
        <v>6</v>
      </c>
      <c r="B186" s="10" t="s">
        <v>507</v>
      </c>
      <c r="C186" s="9">
        <v>10</v>
      </c>
      <c r="D186" s="5" t="s">
        <v>643</v>
      </c>
    </row>
    <row r="187" spans="1:4" s="19" customFormat="1" ht="15.75" x14ac:dyDescent="0.3">
      <c r="A187" s="10" t="s">
        <v>11</v>
      </c>
      <c r="B187" s="10" t="s">
        <v>508</v>
      </c>
      <c r="C187" s="8"/>
      <c r="D187" s="5" t="s">
        <v>643</v>
      </c>
    </row>
    <row r="188" spans="1:4" s="19" customFormat="1" ht="15.75" x14ac:dyDescent="0.3">
      <c r="A188" s="10" t="s">
        <v>42</v>
      </c>
      <c r="B188" s="10" t="s">
        <v>509</v>
      </c>
      <c r="C188" s="8"/>
      <c r="D188" s="5" t="s">
        <v>643</v>
      </c>
    </row>
    <row r="189" spans="1:4" s="19" customFormat="1" ht="15.75" x14ac:dyDescent="0.3">
      <c r="A189" s="10" t="s">
        <v>28</v>
      </c>
      <c r="B189" s="10" t="s">
        <v>510</v>
      </c>
      <c r="C189" s="8"/>
      <c r="D189" s="5" t="s">
        <v>643</v>
      </c>
    </row>
    <row r="190" spans="1:4" s="19" customFormat="1" ht="15.75" x14ac:dyDescent="0.3">
      <c r="A190" s="10" t="s">
        <v>6</v>
      </c>
      <c r="B190" s="10" t="s">
        <v>125</v>
      </c>
      <c r="C190" s="8" t="s">
        <v>499</v>
      </c>
      <c r="D190" s="5" t="s">
        <v>643</v>
      </c>
    </row>
    <row r="191" spans="1:4" s="19" customFormat="1" ht="15.75" x14ac:dyDescent="0.3">
      <c r="A191" s="10" t="s">
        <v>37</v>
      </c>
      <c r="B191" s="10" t="s">
        <v>238</v>
      </c>
      <c r="C191" s="8" t="s">
        <v>16</v>
      </c>
      <c r="D191" s="5" t="s">
        <v>643</v>
      </c>
    </row>
    <row r="192" spans="1:4" s="19" customFormat="1" ht="15.75" x14ac:dyDescent="0.3">
      <c r="A192" s="10" t="s">
        <v>37</v>
      </c>
      <c r="B192" s="10" t="s">
        <v>511</v>
      </c>
      <c r="C192" s="8" t="s">
        <v>512</v>
      </c>
      <c r="D192" s="5" t="s">
        <v>643</v>
      </c>
    </row>
    <row r="193" spans="1:4" s="19" customFormat="1" ht="15.75" x14ac:dyDescent="0.3">
      <c r="A193" s="10" t="s">
        <v>37</v>
      </c>
      <c r="B193" s="10" t="s">
        <v>501</v>
      </c>
      <c r="C193" s="8" t="s">
        <v>502</v>
      </c>
      <c r="D193" s="5" t="s">
        <v>643</v>
      </c>
    </row>
    <row r="194" spans="1:4" s="19" customFormat="1" ht="15.75" x14ac:dyDescent="0.3">
      <c r="A194" s="10" t="s">
        <v>37</v>
      </c>
      <c r="B194" s="10" t="s">
        <v>503</v>
      </c>
      <c r="C194" s="8" t="s">
        <v>489</v>
      </c>
      <c r="D194" s="5" t="s">
        <v>643</v>
      </c>
    </row>
    <row r="195" spans="1:4" s="19" customFormat="1" ht="15.75" x14ac:dyDescent="0.3">
      <c r="A195" s="10" t="s">
        <v>11</v>
      </c>
      <c r="B195" s="10" t="s">
        <v>143</v>
      </c>
      <c r="C195" s="8"/>
      <c r="D195" s="5" t="s">
        <v>643</v>
      </c>
    </row>
    <row r="196" spans="1:4" s="19" customFormat="1" ht="15.75" x14ac:dyDescent="0.3">
      <c r="A196" s="10" t="s">
        <v>11</v>
      </c>
      <c r="B196" s="10" t="s">
        <v>146</v>
      </c>
      <c r="C196" s="9">
        <v>1</v>
      </c>
      <c r="D196" s="5" t="s">
        <v>643</v>
      </c>
    </row>
    <row r="197" spans="1:4" s="19" customFormat="1" ht="15.75" x14ac:dyDescent="0.3">
      <c r="A197" s="24" t="s">
        <v>103</v>
      </c>
      <c r="B197" s="24" t="s">
        <v>513</v>
      </c>
      <c r="C197" s="8"/>
      <c r="D197" s="5" t="s">
        <v>643</v>
      </c>
    </row>
    <row r="198" spans="1:4" s="19" customFormat="1" ht="15.75" x14ac:dyDescent="0.3">
      <c r="A198" s="10" t="s">
        <v>11</v>
      </c>
      <c r="B198" s="10" t="s">
        <v>514</v>
      </c>
      <c r="C198" s="8"/>
      <c r="D198" s="5" t="s">
        <v>643</v>
      </c>
    </row>
    <row r="199" spans="1:4" s="19" customFormat="1" ht="15.75" x14ac:dyDescent="0.3">
      <c r="A199" s="10" t="s">
        <v>37</v>
      </c>
      <c r="B199" s="10" t="s">
        <v>515</v>
      </c>
      <c r="C199" s="8" t="s">
        <v>472</v>
      </c>
      <c r="D199" s="5" t="s">
        <v>643</v>
      </c>
    </row>
    <row r="200" spans="1:4" s="19" customFormat="1" ht="15.75" x14ac:dyDescent="0.3">
      <c r="A200" s="10" t="s">
        <v>215</v>
      </c>
      <c r="B200" s="10" t="s">
        <v>516</v>
      </c>
      <c r="C200" s="8" t="s">
        <v>517</v>
      </c>
      <c r="D200" s="5" t="s">
        <v>643</v>
      </c>
    </row>
    <row r="201" spans="1:4" s="19" customFormat="1" ht="15.75" x14ac:dyDescent="0.3">
      <c r="A201" s="24" t="s">
        <v>103</v>
      </c>
      <c r="B201" s="24" t="s">
        <v>613</v>
      </c>
      <c r="C201" s="8"/>
      <c r="D201" s="5" t="s">
        <v>643</v>
      </c>
    </row>
    <row r="202" spans="1:4" s="19" customFormat="1" ht="15.75" x14ac:dyDescent="0.3">
      <c r="A202" s="10" t="s">
        <v>11</v>
      </c>
      <c r="B202" s="10" t="s">
        <v>151</v>
      </c>
      <c r="C202" s="8"/>
      <c r="D202" s="5" t="s">
        <v>643</v>
      </c>
    </row>
    <row r="203" spans="1:4" s="19" customFormat="1" ht="15.75" x14ac:dyDescent="0.3">
      <c r="A203" s="10" t="s">
        <v>42</v>
      </c>
      <c r="B203" s="10" t="s">
        <v>518</v>
      </c>
      <c r="C203" s="8"/>
      <c r="D203" s="5" t="s">
        <v>643</v>
      </c>
    </row>
    <row r="204" spans="1:4" customFormat="1" ht="15.75" x14ac:dyDescent="0.3">
      <c r="A204" s="35" t="s">
        <v>727</v>
      </c>
      <c r="B204" s="35" t="s">
        <v>736</v>
      </c>
      <c r="D204" s="5" t="s">
        <v>643</v>
      </c>
    </row>
    <row r="205" spans="1:4" customFormat="1" ht="15.75" x14ac:dyDescent="0.3">
      <c r="A205" s="35" t="s">
        <v>202</v>
      </c>
      <c r="D205" s="5"/>
    </row>
    <row r="206" spans="1:4" customFormat="1" x14ac:dyDescent="0.25"/>
  </sheetData>
  <conditionalFormatting sqref="D2:D205">
    <cfRule type="cellIs" dxfId="144" priority="1" operator="equal">
      <formula>"Pass"</formula>
    </cfRule>
    <cfRule type="cellIs" dxfId="143" priority="2" operator="equal">
      <formula>"Fail"</formula>
    </cfRule>
    <cfRule type="cellIs" dxfId="142" priority="3" operator="equal">
      <formula>"No Run"</formula>
    </cfRule>
  </conditionalFormatting>
  <conditionalFormatting sqref="D2:D205">
    <cfRule type="cellIs" dxfId="141" priority="4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B33" sqref="B33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ht="16.5" x14ac:dyDescent="0.3">
      <c r="A2" s="2" t="s">
        <v>4</v>
      </c>
      <c r="B2" s="3" t="s">
        <v>611</v>
      </c>
      <c r="C2" s="4"/>
      <c r="D2" s="5" t="s">
        <v>643</v>
      </c>
    </row>
    <row r="3" spans="1:4" s="19" customFormat="1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s="19" customFormat="1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s="19" customFormat="1" ht="15.75" x14ac:dyDescent="0.3">
      <c r="A5" s="2" t="s">
        <v>11</v>
      </c>
      <c r="B5" s="2" t="s">
        <v>12</v>
      </c>
      <c r="C5" s="5"/>
      <c r="D5" s="5" t="s">
        <v>643</v>
      </c>
    </row>
    <row r="6" spans="1:4" s="19" customFormat="1" ht="15.75" x14ac:dyDescent="0.3">
      <c r="A6" s="2" t="s">
        <v>28</v>
      </c>
      <c r="B6" s="2" t="s">
        <v>500</v>
      </c>
      <c r="C6" s="5"/>
      <c r="D6" s="5" t="s">
        <v>643</v>
      </c>
    </row>
    <row r="7" spans="1:4" ht="15.75" x14ac:dyDescent="0.3">
      <c r="A7" s="10" t="s">
        <v>6</v>
      </c>
      <c r="B7" s="10" t="s">
        <v>125</v>
      </c>
      <c r="C7" s="8" t="s">
        <v>499</v>
      </c>
      <c r="D7" s="5" t="s">
        <v>643</v>
      </c>
    </row>
    <row r="8" spans="1:4" ht="15.75" x14ac:dyDescent="0.3">
      <c r="A8" s="10" t="s">
        <v>11</v>
      </c>
      <c r="B8" s="10" t="s">
        <v>143</v>
      </c>
      <c r="C8" s="8"/>
      <c r="D8" s="5" t="s">
        <v>643</v>
      </c>
    </row>
    <row r="9" spans="1:4" ht="15.75" x14ac:dyDescent="0.3">
      <c r="A9" s="10" t="s">
        <v>11</v>
      </c>
      <c r="B9" s="10" t="s">
        <v>477</v>
      </c>
      <c r="C9" s="8"/>
      <c r="D9" s="5" t="s">
        <v>643</v>
      </c>
    </row>
    <row r="10" spans="1:4" ht="15.75" x14ac:dyDescent="0.3">
      <c r="A10" s="10" t="s">
        <v>37</v>
      </c>
      <c r="B10" s="10" t="s">
        <v>501</v>
      </c>
      <c r="C10" s="8" t="s">
        <v>502</v>
      </c>
      <c r="D10" s="5" t="s">
        <v>643</v>
      </c>
    </row>
    <row r="11" spans="1:4" ht="15.75" x14ac:dyDescent="0.3">
      <c r="A11" s="10" t="s">
        <v>37</v>
      </c>
      <c r="B11" s="10" t="s">
        <v>503</v>
      </c>
      <c r="C11" s="8" t="s">
        <v>489</v>
      </c>
      <c r="D11" s="5" t="s">
        <v>643</v>
      </c>
    </row>
    <row r="12" spans="1:4" ht="15.75" x14ac:dyDescent="0.3">
      <c r="A12" s="10" t="s">
        <v>37</v>
      </c>
      <c r="B12" s="10" t="s">
        <v>504</v>
      </c>
      <c r="C12" s="8" t="s">
        <v>481</v>
      </c>
      <c r="D12" s="5" t="s">
        <v>643</v>
      </c>
    </row>
    <row r="13" spans="1:4" ht="15.75" x14ac:dyDescent="0.3">
      <c r="A13" s="10" t="s">
        <v>37</v>
      </c>
      <c r="B13" s="10" t="s">
        <v>505</v>
      </c>
      <c r="C13" s="8" t="s">
        <v>506</v>
      </c>
      <c r="D13" s="5" t="s">
        <v>643</v>
      </c>
    </row>
    <row r="14" spans="1:4" ht="15.75" x14ac:dyDescent="0.3">
      <c r="A14" s="10" t="s">
        <v>6</v>
      </c>
      <c r="B14" s="10" t="s">
        <v>507</v>
      </c>
      <c r="C14" s="9">
        <v>100</v>
      </c>
      <c r="D14" s="5" t="s">
        <v>643</v>
      </c>
    </row>
    <row r="15" spans="1:4" ht="15.75" x14ac:dyDescent="0.3">
      <c r="A15" s="10" t="s">
        <v>11</v>
      </c>
      <c r="B15" s="10" t="s">
        <v>508</v>
      </c>
      <c r="C15" s="8"/>
      <c r="D15" s="5" t="s">
        <v>643</v>
      </c>
    </row>
    <row r="16" spans="1:4" ht="15.75" x14ac:dyDescent="0.3">
      <c r="A16" s="10" t="s">
        <v>42</v>
      </c>
      <c r="B16" s="10" t="s">
        <v>509</v>
      </c>
      <c r="C16" s="8"/>
      <c r="D16" s="5" t="s">
        <v>643</v>
      </c>
    </row>
    <row r="17" spans="1:4" ht="15.75" x14ac:dyDescent="0.3">
      <c r="A17" s="10" t="s">
        <v>28</v>
      </c>
      <c r="B17" s="10" t="s">
        <v>510</v>
      </c>
      <c r="C17" s="8"/>
      <c r="D17" s="5" t="s">
        <v>643</v>
      </c>
    </row>
    <row r="18" spans="1:4" ht="15.75" x14ac:dyDescent="0.3">
      <c r="A18" s="10" t="s">
        <v>6</v>
      </c>
      <c r="B18" s="10" t="s">
        <v>125</v>
      </c>
      <c r="C18" s="8" t="s">
        <v>499</v>
      </c>
      <c r="D18" s="5" t="s">
        <v>643</v>
      </c>
    </row>
    <row r="19" spans="1:4" ht="15.75" x14ac:dyDescent="0.3">
      <c r="A19" s="10" t="s">
        <v>37</v>
      </c>
      <c r="B19" s="10" t="s">
        <v>238</v>
      </c>
      <c r="C19" s="8" t="s">
        <v>16</v>
      </c>
      <c r="D19" s="5" t="s">
        <v>643</v>
      </c>
    </row>
    <row r="20" spans="1:4" ht="15.75" x14ac:dyDescent="0.3">
      <c r="A20" s="10" t="s">
        <v>37</v>
      </c>
      <c r="B20" s="10" t="s">
        <v>511</v>
      </c>
      <c r="C20" s="8" t="s">
        <v>512</v>
      </c>
      <c r="D20" s="5" t="s">
        <v>643</v>
      </c>
    </row>
    <row r="21" spans="1:4" ht="15.75" x14ac:dyDescent="0.3">
      <c r="A21" s="10" t="s">
        <v>37</v>
      </c>
      <c r="B21" s="10" t="s">
        <v>501</v>
      </c>
      <c r="C21" s="8" t="s">
        <v>502</v>
      </c>
      <c r="D21" s="5" t="s">
        <v>643</v>
      </c>
    </row>
    <row r="22" spans="1:4" ht="15.75" x14ac:dyDescent="0.3">
      <c r="A22" s="10" t="s">
        <v>37</v>
      </c>
      <c r="B22" s="10" t="s">
        <v>503</v>
      </c>
      <c r="C22" s="8" t="s">
        <v>489</v>
      </c>
      <c r="D22" s="5" t="s">
        <v>643</v>
      </c>
    </row>
    <row r="23" spans="1:4" ht="15.75" x14ac:dyDescent="0.3">
      <c r="A23" s="10" t="s">
        <v>11</v>
      </c>
      <c r="B23" s="10" t="s">
        <v>143</v>
      </c>
      <c r="C23" s="8"/>
      <c r="D23" s="5" t="s">
        <v>643</v>
      </c>
    </row>
    <row r="24" spans="1:4" ht="15.75" x14ac:dyDescent="0.3">
      <c r="A24" s="10" t="s">
        <v>11</v>
      </c>
      <c r="B24" s="10" t="s">
        <v>146</v>
      </c>
      <c r="C24" s="9"/>
      <c r="D24" s="5" t="s">
        <v>643</v>
      </c>
    </row>
    <row r="25" spans="1:4" ht="15.75" x14ac:dyDescent="0.3">
      <c r="A25" s="24" t="s">
        <v>103</v>
      </c>
      <c r="B25" s="24" t="s">
        <v>513</v>
      </c>
      <c r="C25" s="8"/>
      <c r="D25" s="5" t="s">
        <v>643</v>
      </c>
    </row>
    <row r="26" spans="1:4" ht="15.75" x14ac:dyDescent="0.3">
      <c r="A26" s="24" t="s">
        <v>11</v>
      </c>
      <c r="B26" s="24" t="s">
        <v>519</v>
      </c>
      <c r="C26" s="8"/>
      <c r="D26" s="5" t="s">
        <v>643</v>
      </c>
    </row>
    <row r="27" spans="1:4" ht="15.75" x14ac:dyDescent="0.3">
      <c r="A27" s="24" t="s">
        <v>6</v>
      </c>
      <c r="B27" s="24" t="s">
        <v>515</v>
      </c>
      <c r="C27" s="9">
        <v>50</v>
      </c>
      <c r="D27" s="5" t="s">
        <v>643</v>
      </c>
    </row>
    <row r="28" spans="1:4" ht="15.75" x14ac:dyDescent="0.3">
      <c r="A28" s="24" t="s">
        <v>6</v>
      </c>
      <c r="B28" s="24" t="s">
        <v>516</v>
      </c>
      <c r="C28" s="9" t="s">
        <v>520</v>
      </c>
      <c r="D28" s="5" t="s">
        <v>643</v>
      </c>
    </row>
    <row r="29" spans="1:4" ht="15.75" x14ac:dyDescent="0.3">
      <c r="A29" s="10" t="s">
        <v>11</v>
      </c>
      <c r="B29" s="10" t="s">
        <v>151</v>
      </c>
      <c r="C29" s="8"/>
      <c r="D29" s="5" t="s">
        <v>643</v>
      </c>
    </row>
    <row r="30" spans="1:4" ht="15.75" x14ac:dyDescent="0.3">
      <c r="A30" s="10" t="s">
        <v>42</v>
      </c>
      <c r="B30" s="10" t="s">
        <v>521</v>
      </c>
      <c r="C30" s="8"/>
      <c r="D30" s="5" t="s">
        <v>643</v>
      </c>
    </row>
    <row r="31" spans="1:4" ht="15.75" x14ac:dyDescent="0.3">
      <c r="A31" s="70" t="s">
        <v>727</v>
      </c>
      <c r="B31" s="70" t="s">
        <v>737</v>
      </c>
      <c r="D31" s="5" t="s">
        <v>643</v>
      </c>
    </row>
    <row r="32" spans="1:4" ht="15.75" x14ac:dyDescent="0.3">
      <c r="A32" s="70" t="s">
        <v>202</v>
      </c>
      <c r="D32" s="5"/>
    </row>
  </sheetData>
  <conditionalFormatting sqref="D2:D32">
    <cfRule type="cellIs" dxfId="140" priority="1" operator="equal">
      <formula>"Pass"</formula>
    </cfRule>
    <cfRule type="cellIs" dxfId="139" priority="2" operator="equal">
      <formula>"Fail"</formula>
    </cfRule>
    <cfRule type="cellIs" dxfId="138" priority="3" operator="equal">
      <formula>"No Run"</formula>
    </cfRule>
  </conditionalFormatting>
  <conditionalFormatting sqref="D2:D32">
    <cfRule type="cellIs" dxfId="137" priority="4" operator="equal">
      <formula>"Pass"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6" workbookViewId="0">
      <selection activeCell="E23" sqref="E23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ht="16.5" x14ac:dyDescent="0.3">
      <c r="A2" s="2" t="s">
        <v>4</v>
      </c>
      <c r="B2" s="3" t="s">
        <v>611</v>
      </c>
      <c r="C2" s="4"/>
      <c r="D2" s="5" t="s">
        <v>643</v>
      </c>
    </row>
    <row r="3" spans="1:4" s="19" customFormat="1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s="19" customFormat="1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s="19" customFormat="1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10" t="s">
        <v>13</v>
      </c>
      <c r="B6" s="10" t="s">
        <v>500</v>
      </c>
      <c r="C6" s="8"/>
      <c r="D6" s="5" t="s">
        <v>643</v>
      </c>
    </row>
    <row r="7" spans="1:4" ht="15.75" x14ac:dyDescent="0.3">
      <c r="A7" s="10" t="s">
        <v>6</v>
      </c>
      <c r="B7" s="10" t="s">
        <v>125</v>
      </c>
      <c r="C7" s="8" t="s">
        <v>499</v>
      </c>
      <c r="D7" s="5" t="s">
        <v>643</v>
      </c>
    </row>
    <row r="8" spans="1:4" ht="15.75" x14ac:dyDescent="0.3">
      <c r="A8" s="10" t="s">
        <v>11</v>
      </c>
      <c r="B8" s="10" t="s">
        <v>143</v>
      </c>
      <c r="C8" s="8"/>
      <c r="D8" s="5" t="s">
        <v>643</v>
      </c>
    </row>
    <row r="9" spans="1:4" ht="15.75" x14ac:dyDescent="0.3">
      <c r="A9" s="10" t="s">
        <v>11</v>
      </c>
      <c r="B9" s="10" t="s">
        <v>477</v>
      </c>
      <c r="C9" s="8"/>
      <c r="D9" s="5" t="s">
        <v>643</v>
      </c>
    </row>
    <row r="10" spans="1:4" ht="15.75" x14ac:dyDescent="0.3">
      <c r="A10" s="10" t="s">
        <v>37</v>
      </c>
      <c r="B10" s="10" t="s">
        <v>501</v>
      </c>
      <c r="C10" s="8" t="s">
        <v>502</v>
      </c>
      <c r="D10" s="5" t="s">
        <v>643</v>
      </c>
    </row>
    <row r="11" spans="1:4" ht="15.75" x14ac:dyDescent="0.3">
      <c r="A11" s="10" t="s">
        <v>37</v>
      </c>
      <c r="B11" s="10" t="s">
        <v>503</v>
      </c>
      <c r="C11" s="8" t="s">
        <v>489</v>
      </c>
      <c r="D11" s="5" t="s">
        <v>643</v>
      </c>
    </row>
    <row r="12" spans="1:4" ht="15.75" x14ac:dyDescent="0.3">
      <c r="A12" s="10" t="s">
        <v>37</v>
      </c>
      <c r="B12" s="10" t="s">
        <v>504</v>
      </c>
      <c r="C12" s="8" t="s">
        <v>481</v>
      </c>
      <c r="D12" s="5" t="s">
        <v>643</v>
      </c>
    </row>
    <row r="13" spans="1:4" ht="15.75" x14ac:dyDescent="0.3">
      <c r="A13" s="10" t="s">
        <v>37</v>
      </c>
      <c r="B13" s="10" t="s">
        <v>505</v>
      </c>
      <c r="C13" s="8" t="s">
        <v>506</v>
      </c>
      <c r="D13" s="5" t="s">
        <v>643</v>
      </c>
    </row>
    <row r="14" spans="1:4" ht="15.75" x14ac:dyDescent="0.3">
      <c r="A14" s="10" t="s">
        <v>6</v>
      </c>
      <c r="B14" s="10" t="s">
        <v>507</v>
      </c>
      <c r="C14" s="9">
        <v>1805</v>
      </c>
      <c r="D14" s="5" t="s">
        <v>643</v>
      </c>
    </row>
    <row r="15" spans="1:4" ht="15.75" x14ac:dyDescent="0.3">
      <c r="A15" s="10" t="s">
        <v>11</v>
      </c>
      <c r="B15" s="10" t="s">
        <v>508</v>
      </c>
      <c r="C15" s="8"/>
      <c r="D15" s="5" t="s">
        <v>643</v>
      </c>
    </row>
    <row r="16" spans="1:4" ht="15.75" x14ac:dyDescent="0.3">
      <c r="A16" s="10" t="s">
        <v>42</v>
      </c>
      <c r="B16" s="10" t="s">
        <v>522</v>
      </c>
      <c r="C16" s="8"/>
      <c r="D16" s="5" t="s">
        <v>643</v>
      </c>
    </row>
    <row r="17" spans="1:4" ht="15.75" x14ac:dyDescent="0.3">
      <c r="A17" s="35" t="s">
        <v>727</v>
      </c>
      <c r="B17" s="35" t="s">
        <v>738</v>
      </c>
      <c r="D17" s="5" t="s">
        <v>643</v>
      </c>
    </row>
    <row r="18" spans="1:4" ht="15.75" x14ac:dyDescent="0.3">
      <c r="A18" s="35" t="s">
        <v>202</v>
      </c>
      <c r="D18" s="5"/>
    </row>
  </sheetData>
  <conditionalFormatting sqref="D2:D18">
    <cfRule type="cellIs" dxfId="136" priority="1" operator="equal">
      <formula>"Pass"</formula>
    </cfRule>
    <cfRule type="cellIs" dxfId="135" priority="2" operator="equal">
      <formula>"Fail"</formula>
    </cfRule>
    <cfRule type="cellIs" dxfId="134" priority="3" operator="equal">
      <formula>"No Run"</formula>
    </cfRule>
  </conditionalFormatting>
  <conditionalFormatting sqref="D2:D18">
    <cfRule type="cellIs" dxfId="133" priority="4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67" workbookViewId="0">
      <selection activeCell="C12" sqref="C12:C14"/>
    </sheetView>
  </sheetViews>
  <sheetFormatPr defaultColWidth="9.5703125" defaultRowHeight="15" x14ac:dyDescent="0.25"/>
  <cols>
    <col min="1" max="1" width="26.5703125" bestFit="1" customWidth="1" collapsed="1"/>
    <col min="2" max="2" width="73.140625" bestFit="1" customWidth="1" collapsed="1"/>
    <col min="3" max="3" width="45.28515625" bestFit="1" customWidth="1" collapsed="1"/>
    <col min="4" max="4" width="10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611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28</v>
      </c>
      <c r="B6" s="2" t="s">
        <v>117</v>
      </c>
      <c r="C6" s="17"/>
      <c r="D6" s="5" t="s">
        <v>643</v>
      </c>
    </row>
    <row r="7" spans="1:4" ht="15.75" x14ac:dyDescent="0.3">
      <c r="A7" s="67" t="s">
        <v>6</v>
      </c>
      <c r="B7" s="67" t="s">
        <v>118</v>
      </c>
      <c r="C7" s="15" t="s">
        <v>119</v>
      </c>
      <c r="D7" s="5" t="s">
        <v>643</v>
      </c>
    </row>
    <row r="8" spans="1:4" ht="15.75" x14ac:dyDescent="0.3">
      <c r="A8" s="67" t="s">
        <v>6</v>
      </c>
      <c r="B8" s="67" t="s">
        <v>120</v>
      </c>
      <c r="C8" s="15" t="s">
        <v>121</v>
      </c>
      <c r="D8" s="5" t="s">
        <v>643</v>
      </c>
    </row>
    <row r="9" spans="1:4" ht="15.75" x14ac:dyDescent="0.3">
      <c r="A9" s="67" t="s">
        <v>6</v>
      </c>
      <c r="B9" s="67" t="s">
        <v>122</v>
      </c>
      <c r="C9" s="16">
        <v>31778</v>
      </c>
      <c r="D9" s="5" t="s">
        <v>643</v>
      </c>
    </row>
    <row r="10" spans="1:4" ht="15.75" x14ac:dyDescent="0.3">
      <c r="A10" s="67" t="s">
        <v>6</v>
      </c>
      <c r="B10" s="67" t="s">
        <v>123</v>
      </c>
      <c r="C10" s="15" t="s">
        <v>124</v>
      </c>
      <c r="D10" s="5" t="s">
        <v>643</v>
      </c>
    </row>
    <row r="11" spans="1:4" ht="15.75" x14ac:dyDescent="0.3">
      <c r="A11" s="67" t="s">
        <v>6</v>
      </c>
      <c r="B11" s="67" t="s">
        <v>125</v>
      </c>
      <c r="C11" s="15" t="s">
        <v>634</v>
      </c>
      <c r="D11" s="5" t="s">
        <v>643</v>
      </c>
    </row>
    <row r="12" spans="1:4" ht="15.75" x14ac:dyDescent="0.3">
      <c r="A12" s="67" t="s">
        <v>6</v>
      </c>
      <c r="B12" s="67" t="s">
        <v>52</v>
      </c>
      <c r="C12" s="104" t="str">
        <f t="shared" ref="C12:C14" ca="1" si="0">"01/01/" &amp; TEXT(TODAY()+365,"yyyy") &amp; ""</f>
        <v>01/01/2015</v>
      </c>
      <c r="D12" s="5" t="s">
        <v>643</v>
      </c>
    </row>
    <row r="13" spans="1:4" ht="15.75" x14ac:dyDescent="0.3">
      <c r="A13" s="67" t="s">
        <v>6</v>
      </c>
      <c r="B13" s="67" t="s">
        <v>130</v>
      </c>
      <c r="C13" s="104" t="str">
        <f t="shared" ca="1" si="0"/>
        <v>01/01/2015</v>
      </c>
      <c r="D13" s="5" t="s">
        <v>643</v>
      </c>
    </row>
    <row r="14" spans="1:4" ht="15.75" x14ac:dyDescent="0.3">
      <c r="A14" s="67" t="s">
        <v>6</v>
      </c>
      <c r="B14" s="67" t="s">
        <v>131</v>
      </c>
      <c r="C14" s="104" t="str">
        <f t="shared" ca="1" si="0"/>
        <v>01/01/2015</v>
      </c>
      <c r="D14" s="5" t="s">
        <v>643</v>
      </c>
    </row>
    <row r="15" spans="1:4" ht="15.75" x14ac:dyDescent="0.3">
      <c r="A15" s="67" t="s">
        <v>6</v>
      </c>
      <c r="B15" s="67" t="s">
        <v>132</v>
      </c>
      <c r="C15" s="15">
        <v>200</v>
      </c>
      <c r="D15" s="5" t="s">
        <v>643</v>
      </c>
    </row>
    <row r="16" spans="1:4" ht="15.75" x14ac:dyDescent="0.3">
      <c r="A16" s="67" t="s">
        <v>6</v>
      </c>
      <c r="B16" s="67" t="s">
        <v>133</v>
      </c>
      <c r="C16" s="15">
        <v>2000</v>
      </c>
      <c r="D16" s="5" t="s">
        <v>643</v>
      </c>
    </row>
    <row r="17" spans="1:4" ht="15.75" x14ac:dyDescent="0.3">
      <c r="A17" s="67" t="s">
        <v>6</v>
      </c>
      <c r="B17" s="67" t="s">
        <v>134</v>
      </c>
      <c r="C17" s="15">
        <v>1</v>
      </c>
      <c r="D17" s="5" t="s">
        <v>643</v>
      </c>
    </row>
    <row r="18" spans="1:4" ht="15.75" x14ac:dyDescent="0.3">
      <c r="A18" s="67" t="s">
        <v>6</v>
      </c>
      <c r="B18" s="67" t="s">
        <v>135</v>
      </c>
      <c r="C18" s="15">
        <v>50000</v>
      </c>
      <c r="D18" s="5" t="s">
        <v>643</v>
      </c>
    </row>
    <row r="19" spans="1:4" ht="15.75" x14ac:dyDescent="0.3">
      <c r="A19" s="2" t="s">
        <v>37</v>
      </c>
      <c r="B19" s="67" t="s">
        <v>136</v>
      </c>
      <c r="C19" s="17" t="s">
        <v>141</v>
      </c>
      <c r="D19" s="5" t="s">
        <v>643</v>
      </c>
    </row>
    <row r="20" spans="1:4" ht="15.75" x14ac:dyDescent="0.3">
      <c r="A20" s="67" t="s">
        <v>6</v>
      </c>
      <c r="B20" s="67" t="s">
        <v>7</v>
      </c>
      <c r="C20" s="15" t="s">
        <v>634</v>
      </c>
      <c r="D20" s="5" t="s">
        <v>643</v>
      </c>
    </row>
    <row r="21" spans="1:4" ht="15.75" x14ac:dyDescent="0.3">
      <c r="A21" s="67" t="s">
        <v>6</v>
      </c>
      <c r="B21" s="67" t="s">
        <v>9</v>
      </c>
      <c r="C21" s="15" t="s">
        <v>137</v>
      </c>
      <c r="D21" s="5" t="s">
        <v>643</v>
      </c>
    </row>
    <row r="22" spans="1:4" ht="15.75" x14ac:dyDescent="0.3">
      <c r="A22" s="67" t="s">
        <v>138</v>
      </c>
      <c r="B22" s="67" t="s">
        <v>18</v>
      </c>
      <c r="C22" s="15"/>
      <c r="D22" s="5" t="s">
        <v>643</v>
      </c>
    </row>
    <row r="23" spans="1:4" ht="15.75" x14ac:dyDescent="0.3">
      <c r="A23" s="2" t="s">
        <v>42</v>
      </c>
      <c r="B23" s="67" t="s">
        <v>139</v>
      </c>
      <c r="C23" s="15"/>
      <c r="D23" s="5" t="s">
        <v>643</v>
      </c>
    </row>
    <row r="24" spans="1:4" ht="15.75" x14ac:dyDescent="0.3">
      <c r="A24" s="67" t="s">
        <v>13</v>
      </c>
      <c r="B24" s="67" t="s">
        <v>142</v>
      </c>
      <c r="C24" s="17"/>
      <c r="D24" s="5" t="s">
        <v>643</v>
      </c>
    </row>
    <row r="25" spans="1:4" ht="15.75" x14ac:dyDescent="0.3">
      <c r="A25" s="67" t="s">
        <v>6</v>
      </c>
      <c r="B25" s="67" t="s">
        <v>125</v>
      </c>
      <c r="C25" s="17" t="s">
        <v>634</v>
      </c>
      <c r="D25" s="5" t="s">
        <v>643</v>
      </c>
    </row>
    <row r="26" spans="1:4" ht="15.75" x14ac:dyDescent="0.3">
      <c r="A26" s="67" t="s">
        <v>11</v>
      </c>
      <c r="B26" s="67" t="s">
        <v>143</v>
      </c>
      <c r="C26" s="17"/>
      <c r="D26" s="5" t="s">
        <v>643</v>
      </c>
    </row>
    <row r="27" spans="1:4" ht="15.75" x14ac:dyDescent="0.3">
      <c r="A27" s="2" t="s">
        <v>37</v>
      </c>
      <c r="B27" s="67" t="s">
        <v>190</v>
      </c>
      <c r="C27" s="17" t="s">
        <v>145</v>
      </c>
      <c r="D27" s="5" t="s">
        <v>643</v>
      </c>
    </row>
    <row r="28" spans="1:4" ht="15.75" x14ac:dyDescent="0.3">
      <c r="A28" s="67" t="s">
        <v>11</v>
      </c>
      <c r="B28" s="67" t="s">
        <v>146</v>
      </c>
      <c r="C28" s="17"/>
      <c r="D28" s="5" t="s">
        <v>643</v>
      </c>
    </row>
    <row r="29" spans="1:4" ht="15.75" x14ac:dyDescent="0.3">
      <c r="A29" s="67" t="s">
        <v>11</v>
      </c>
      <c r="B29" s="67" t="s">
        <v>147</v>
      </c>
      <c r="C29" s="17"/>
      <c r="D29" s="5" t="s">
        <v>643</v>
      </c>
    </row>
    <row r="30" spans="1:4" ht="15.75" x14ac:dyDescent="0.3">
      <c r="A30" s="67" t="s">
        <v>11</v>
      </c>
      <c r="B30" s="67" t="s">
        <v>148</v>
      </c>
      <c r="C30" s="17"/>
      <c r="D30" s="5" t="s">
        <v>643</v>
      </c>
    </row>
    <row r="31" spans="1:4" ht="15.75" x14ac:dyDescent="0.3">
      <c r="A31" s="67" t="s">
        <v>37</v>
      </c>
      <c r="B31" s="67" t="s">
        <v>190</v>
      </c>
      <c r="C31" s="17" t="s">
        <v>151</v>
      </c>
      <c r="D31" s="5" t="s">
        <v>643</v>
      </c>
    </row>
    <row r="32" spans="1:4" ht="15.75" x14ac:dyDescent="0.3">
      <c r="A32" s="67" t="s">
        <v>138</v>
      </c>
      <c r="B32" s="67" t="s">
        <v>146</v>
      </c>
      <c r="C32" s="17"/>
      <c r="D32" s="5" t="s">
        <v>643</v>
      </c>
    </row>
    <row r="33" spans="1:4" ht="15.75" x14ac:dyDescent="0.3">
      <c r="A33" s="67" t="s">
        <v>42</v>
      </c>
      <c r="B33" s="67" t="s">
        <v>152</v>
      </c>
      <c r="C33" s="17"/>
      <c r="D33" s="5" t="s">
        <v>643</v>
      </c>
    </row>
    <row r="34" spans="1:4" ht="15.75" x14ac:dyDescent="0.3">
      <c r="A34" s="8" t="s">
        <v>13</v>
      </c>
      <c r="B34" s="8" t="s">
        <v>524</v>
      </c>
      <c r="C34" s="8"/>
      <c r="D34" s="5" t="s">
        <v>643</v>
      </c>
    </row>
    <row r="35" spans="1:4" ht="45.75" x14ac:dyDescent="0.3">
      <c r="A35" s="24" t="s">
        <v>6</v>
      </c>
      <c r="B35" s="24" t="s">
        <v>444</v>
      </c>
      <c r="C35" s="36" t="s">
        <v>780</v>
      </c>
      <c r="D35" s="5" t="s">
        <v>643</v>
      </c>
    </row>
    <row r="36" spans="1:4" ht="15.75" x14ac:dyDescent="0.3">
      <c r="A36" s="8" t="s">
        <v>37</v>
      </c>
      <c r="B36" s="8" t="s">
        <v>98</v>
      </c>
      <c r="C36" s="8" t="s">
        <v>525</v>
      </c>
      <c r="D36" s="5" t="s">
        <v>643</v>
      </c>
    </row>
    <row r="37" spans="1:4" ht="15.75" x14ac:dyDescent="0.3">
      <c r="A37" s="24" t="s">
        <v>11</v>
      </c>
      <c r="B37" s="24" t="s">
        <v>151</v>
      </c>
      <c r="C37" s="8"/>
      <c r="D37" s="5" t="s">
        <v>643</v>
      </c>
    </row>
    <row r="38" spans="1:4" ht="15.75" x14ac:dyDescent="0.3">
      <c r="A38" s="2" t="s">
        <v>13</v>
      </c>
      <c r="B38" s="2" t="s">
        <v>231</v>
      </c>
      <c r="C38" s="8"/>
      <c r="D38" s="5" t="s">
        <v>643</v>
      </c>
    </row>
    <row r="39" spans="1:4" ht="15.75" x14ac:dyDescent="0.3">
      <c r="A39" s="2" t="s">
        <v>227</v>
      </c>
      <c r="B39" s="2" t="s">
        <v>232</v>
      </c>
      <c r="C39" s="8" t="s">
        <v>233</v>
      </c>
      <c r="D39" s="5" t="s">
        <v>643</v>
      </c>
    </row>
    <row r="40" spans="1:4" ht="15.75" x14ac:dyDescent="0.3">
      <c r="A40" s="2" t="s">
        <v>227</v>
      </c>
      <c r="B40" s="2" t="s">
        <v>234</v>
      </c>
      <c r="C40" s="8" t="s">
        <v>235</v>
      </c>
      <c r="D40" s="5" t="s">
        <v>643</v>
      </c>
    </row>
    <row r="41" spans="1:4" ht="15.75" x14ac:dyDescent="0.3">
      <c r="A41" s="2" t="s">
        <v>11</v>
      </c>
      <c r="B41" s="2" t="s">
        <v>143</v>
      </c>
      <c r="C41" s="8"/>
      <c r="D41" s="5" t="s">
        <v>643</v>
      </c>
    </row>
    <row r="42" spans="1:4" ht="15.75" x14ac:dyDescent="0.3">
      <c r="A42" s="2" t="s">
        <v>222</v>
      </c>
      <c r="B42" s="2" t="s">
        <v>236</v>
      </c>
      <c r="C42" s="2" t="s">
        <v>233</v>
      </c>
      <c r="D42" s="5" t="s">
        <v>643</v>
      </c>
    </row>
    <row r="43" spans="1:4" ht="15.75" x14ac:dyDescent="0.3">
      <c r="A43" s="10" t="s">
        <v>13</v>
      </c>
      <c r="B43" s="10" t="s">
        <v>500</v>
      </c>
      <c r="C43" s="8"/>
      <c r="D43" s="5" t="s">
        <v>643</v>
      </c>
    </row>
    <row r="44" spans="1:4" ht="15.75" x14ac:dyDescent="0.3">
      <c r="A44" s="10" t="s">
        <v>6</v>
      </c>
      <c r="B44" s="10" t="s">
        <v>125</v>
      </c>
      <c r="C44" s="8" t="s">
        <v>634</v>
      </c>
      <c r="D44" s="5" t="s">
        <v>643</v>
      </c>
    </row>
    <row r="45" spans="1:4" ht="15.75" x14ac:dyDescent="0.3">
      <c r="A45" s="10" t="s">
        <v>11</v>
      </c>
      <c r="B45" s="10" t="s">
        <v>143</v>
      </c>
      <c r="C45" s="8"/>
      <c r="D45" s="5" t="s">
        <v>643</v>
      </c>
    </row>
    <row r="46" spans="1:4" ht="15.75" x14ac:dyDescent="0.3">
      <c r="A46" s="10" t="s">
        <v>11</v>
      </c>
      <c r="B46" s="10" t="s">
        <v>477</v>
      </c>
      <c r="C46" s="8"/>
      <c r="D46" s="5" t="s">
        <v>643</v>
      </c>
    </row>
    <row r="47" spans="1:4" ht="15.75" x14ac:dyDescent="0.3">
      <c r="A47" s="10" t="s">
        <v>37</v>
      </c>
      <c r="B47" s="10" t="s">
        <v>501</v>
      </c>
      <c r="C47" s="8" t="s">
        <v>502</v>
      </c>
      <c r="D47" s="5" t="s">
        <v>643</v>
      </c>
    </row>
    <row r="48" spans="1:4" ht="15.75" x14ac:dyDescent="0.3">
      <c r="A48" s="10" t="s">
        <v>37</v>
      </c>
      <c r="B48" s="10" t="s">
        <v>503</v>
      </c>
      <c r="C48" s="8" t="s">
        <v>489</v>
      </c>
      <c r="D48" s="5" t="s">
        <v>643</v>
      </c>
    </row>
    <row r="49" spans="1:4" ht="15.75" x14ac:dyDescent="0.3">
      <c r="A49" s="10" t="s">
        <v>37</v>
      </c>
      <c r="B49" s="10" t="s">
        <v>504</v>
      </c>
      <c r="C49" s="8" t="s">
        <v>481</v>
      </c>
      <c r="D49" s="5" t="s">
        <v>643</v>
      </c>
    </row>
    <row r="50" spans="1:4" ht="15.75" x14ac:dyDescent="0.3">
      <c r="A50" s="10" t="s">
        <v>37</v>
      </c>
      <c r="B50" s="10" t="s">
        <v>505</v>
      </c>
      <c r="C50" s="8" t="s">
        <v>506</v>
      </c>
      <c r="D50" s="5" t="s">
        <v>643</v>
      </c>
    </row>
    <row r="51" spans="1:4" ht="15.75" x14ac:dyDescent="0.3">
      <c r="A51" s="10" t="s">
        <v>6</v>
      </c>
      <c r="B51" s="10" t="s">
        <v>507</v>
      </c>
      <c r="C51" s="9">
        <v>50</v>
      </c>
      <c r="D51" s="5" t="s">
        <v>643</v>
      </c>
    </row>
    <row r="52" spans="1:4" ht="15.75" x14ac:dyDescent="0.3">
      <c r="A52" s="10" t="s">
        <v>11</v>
      </c>
      <c r="B52" s="10" t="s">
        <v>508</v>
      </c>
      <c r="C52" s="8"/>
      <c r="D52" s="5" t="s">
        <v>643</v>
      </c>
    </row>
    <row r="53" spans="1:4" ht="15.75" x14ac:dyDescent="0.3">
      <c r="A53" s="10" t="s">
        <v>42</v>
      </c>
      <c r="B53" s="10" t="s">
        <v>509</v>
      </c>
      <c r="C53" s="8"/>
      <c r="D53" s="5" t="s">
        <v>643</v>
      </c>
    </row>
    <row r="54" spans="1:4" ht="15.75" x14ac:dyDescent="0.3">
      <c r="A54" s="67" t="s">
        <v>28</v>
      </c>
      <c r="B54" s="67" t="s">
        <v>510</v>
      </c>
      <c r="C54" s="17"/>
      <c r="D54" s="5" t="s">
        <v>643</v>
      </c>
    </row>
    <row r="55" spans="1:4" ht="15.75" x14ac:dyDescent="0.3">
      <c r="A55" s="67" t="s">
        <v>6</v>
      </c>
      <c r="B55" s="67" t="s">
        <v>125</v>
      </c>
      <c r="C55" s="17" t="s">
        <v>634</v>
      </c>
      <c r="D55" s="5" t="s">
        <v>643</v>
      </c>
    </row>
    <row r="56" spans="1:4" ht="15.75" x14ac:dyDescent="0.3">
      <c r="A56" s="67" t="s">
        <v>37</v>
      </c>
      <c r="B56" s="67" t="s">
        <v>238</v>
      </c>
      <c r="C56" s="17" t="s">
        <v>16</v>
      </c>
      <c r="D56" s="5" t="s">
        <v>643</v>
      </c>
    </row>
    <row r="57" spans="1:4" ht="15.75" x14ac:dyDescent="0.3">
      <c r="A57" s="67" t="s">
        <v>37</v>
      </c>
      <c r="B57" s="67" t="s">
        <v>511</v>
      </c>
      <c r="C57" s="17" t="s">
        <v>512</v>
      </c>
      <c r="D57" s="5" t="s">
        <v>643</v>
      </c>
    </row>
    <row r="58" spans="1:4" ht="15.75" x14ac:dyDescent="0.3">
      <c r="A58" s="67" t="s">
        <v>37</v>
      </c>
      <c r="B58" s="67" t="s">
        <v>501</v>
      </c>
      <c r="C58" s="8" t="s">
        <v>502</v>
      </c>
      <c r="D58" s="5" t="s">
        <v>643</v>
      </c>
    </row>
    <row r="59" spans="1:4" ht="15.75" x14ac:dyDescent="0.3">
      <c r="A59" s="67" t="s">
        <v>37</v>
      </c>
      <c r="B59" s="67" t="s">
        <v>503</v>
      </c>
      <c r="C59" s="17" t="s">
        <v>489</v>
      </c>
      <c r="D59" s="5" t="s">
        <v>643</v>
      </c>
    </row>
    <row r="60" spans="1:4" ht="15.75" x14ac:dyDescent="0.3">
      <c r="A60" s="67" t="s">
        <v>11</v>
      </c>
      <c r="B60" s="67" t="s">
        <v>143</v>
      </c>
      <c r="C60" s="17"/>
      <c r="D60" s="5" t="s">
        <v>643</v>
      </c>
    </row>
    <row r="61" spans="1:4" ht="15.75" x14ac:dyDescent="0.3">
      <c r="A61" s="67" t="s">
        <v>11</v>
      </c>
      <c r="B61" s="67" t="s">
        <v>146</v>
      </c>
      <c r="C61" s="68"/>
      <c r="D61" s="5" t="s">
        <v>643</v>
      </c>
    </row>
    <row r="62" spans="1:4" ht="15.75" x14ac:dyDescent="0.3">
      <c r="A62" s="20" t="s">
        <v>103</v>
      </c>
      <c r="B62" s="20" t="s">
        <v>513</v>
      </c>
      <c r="C62" s="17"/>
      <c r="D62" s="5" t="s">
        <v>643</v>
      </c>
    </row>
    <row r="63" spans="1:4" ht="15.75" x14ac:dyDescent="0.3">
      <c r="A63" s="71" t="s">
        <v>11</v>
      </c>
      <c r="B63" s="71" t="s">
        <v>519</v>
      </c>
      <c r="C63" s="17"/>
      <c r="D63" s="5" t="s">
        <v>643</v>
      </c>
    </row>
    <row r="64" spans="1:4" ht="15.75" x14ac:dyDescent="0.3">
      <c r="A64" s="67" t="s">
        <v>11</v>
      </c>
      <c r="B64" s="67" t="s">
        <v>151</v>
      </c>
      <c r="C64" s="17"/>
      <c r="D64" s="5" t="s">
        <v>643</v>
      </c>
    </row>
    <row r="65" spans="1:4" ht="15.75" x14ac:dyDescent="0.3">
      <c r="A65" s="67" t="s">
        <v>42</v>
      </c>
      <c r="B65" s="67" t="s">
        <v>521</v>
      </c>
      <c r="C65" s="17"/>
      <c r="D65" s="5" t="s">
        <v>643</v>
      </c>
    </row>
    <row r="66" spans="1:4" ht="15.75" x14ac:dyDescent="0.3">
      <c r="A66" s="67" t="s">
        <v>727</v>
      </c>
      <c r="B66" s="67" t="s">
        <v>739</v>
      </c>
      <c r="C66" s="17"/>
      <c r="D66" s="5" t="s">
        <v>643</v>
      </c>
    </row>
    <row r="67" spans="1:4" ht="15.75" x14ac:dyDescent="0.3">
      <c r="A67" s="67" t="s">
        <v>202</v>
      </c>
      <c r="B67" s="17"/>
      <c r="C67" s="17"/>
      <c r="D67" s="5"/>
    </row>
  </sheetData>
  <conditionalFormatting sqref="D2:D67">
    <cfRule type="cellIs" dxfId="132" priority="1" operator="equal">
      <formula>"Pass"</formula>
    </cfRule>
    <cfRule type="cellIs" dxfId="131" priority="2" operator="equal">
      <formula>"Fail"</formula>
    </cfRule>
    <cfRule type="cellIs" dxfId="130" priority="3" operator="equal">
      <formula>"No Run"</formula>
    </cfRule>
  </conditionalFormatting>
  <conditionalFormatting sqref="D2:D67">
    <cfRule type="cellIs" dxfId="129" priority="4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C1" workbookViewId="0">
      <selection activeCell="C12" sqref="C12"/>
    </sheetView>
  </sheetViews>
  <sheetFormatPr defaultRowHeight="15" x14ac:dyDescent="0.25"/>
  <cols>
    <col min="1" max="1" width="26.5703125" bestFit="1" customWidth="1" collapsed="1"/>
    <col min="2" max="2" width="73.140625" bestFit="1" customWidth="1" collapsed="1"/>
    <col min="3" max="3" width="35.57031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611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28</v>
      </c>
      <c r="B6" s="2" t="s">
        <v>117</v>
      </c>
      <c r="C6" s="8"/>
      <c r="D6" s="5" t="s">
        <v>643</v>
      </c>
    </row>
    <row r="7" spans="1:4" ht="15.75" x14ac:dyDescent="0.3">
      <c r="A7" s="10" t="s">
        <v>6</v>
      </c>
      <c r="B7" s="10" t="s">
        <v>118</v>
      </c>
      <c r="C7" s="15" t="s">
        <v>119</v>
      </c>
      <c r="D7" s="5" t="s">
        <v>643</v>
      </c>
    </row>
    <row r="8" spans="1:4" ht="15.75" x14ac:dyDescent="0.3">
      <c r="A8" s="10" t="s">
        <v>6</v>
      </c>
      <c r="B8" s="10" t="s">
        <v>120</v>
      </c>
      <c r="C8" s="15" t="s">
        <v>121</v>
      </c>
      <c r="D8" s="5" t="s">
        <v>643</v>
      </c>
    </row>
    <row r="9" spans="1:4" ht="15.75" x14ac:dyDescent="0.3">
      <c r="A9" s="10" t="s">
        <v>6</v>
      </c>
      <c r="B9" s="10" t="s">
        <v>122</v>
      </c>
      <c r="C9" s="16">
        <v>31778</v>
      </c>
      <c r="D9" s="5" t="s">
        <v>643</v>
      </c>
    </row>
    <row r="10" spans="1:4" ht="15.75" x14ac:dyDescent="0.3">
      <c r="A10" s="10" t="s">
        <v>6</v>
      </c>
      <c r="B10" s="10" t="s">
        <v>123</v>
      </c>
      <c r="C10" s="15" t="s">
        <v>124</v>
      </c>
      <c r="D10" s="5" t="s">
        <v>643</v>
      </c>
    </row>
    <row r="11" spans="1:4" ht="15.75" x14ac:dyDescent="0.3">
      <c r="A11" s="10" t="s">
        <v>6</v>
      </c>
      <c r="B11" s="10" t="s">
        <v>125</v>
      </c>
      <c r="C11" s="15" t="s">
        <v>523</v>
      </c>
      <c r="D11" s="5" t="s">
        <v>643</v>
      </c>
    </row>
    <row r="12" spans="1:4" ht="15.75" x14ac:dyDescent="0.3">
      <c r="A12" s="10" t="s">
        <v>6</v>
      </c>
      <c r="B12" s="10" t="s">
        <v>52</v>
      </c>
      <c r="C12" s="104" t="str">
        <f t="shared" ref="C12:C14" ca="1" si="0">"01/01/" &amp; TEXT(TODAY()+365,"yyyy") &amp; ""</f>
        <v>01/01/2015</v>
      </c>
      <c r="D12" s="5" t="s">
        <v>643</v>
      </c>
    </row>
    <row r="13" spans="1:4" ht="15.75" x14ac:dyDescent="0.3">
      <c r="A13" s="10" t="s">
        <v>6</v>
      </c>
      <c r="B13" s="10" t="s">
        <v>130</v>
      </c>
      <c r="C13" s="104" t="str">
        <f t="shared" ca="1" si="0"/>
        <v>01/01/2015</v>
      </c>
      <c r="D13" s="5" t="s">
        <v>643</v>
      </c>
    </row>
    <row r="14" spans="1:4" ht="15.75" x14ac:dyDescent="0.3">
      <c r="A14" s="10" t="s">
        <v>6</v>
      </c>
      <c r="B14" s="10" t="s">
        <v>131</v>
      </c>
      <c r="C14" s="104" t="str">
        <f t="shared" ca="1" si="0"/>
        <v>01/01/2015</v>
      </c>
      <c r="D14" s="5" t="s">
        <v>643</v>
      </c>
    </row>
    <row r="15" spans="1:4" ht="15.75" x14ac:dyDescent="0.3">
      <c r="A15" s="10" t="s">
        <v>6</v>
      </c>
      <c r="B15" s="10" t="s">
        <v>132</v>
      </c>
      <c r="C15" s="15">
        <v>200</v>
      </c>
      <c r="D15" s="5" t="s">
        <v>643</v>
      </c>
    </row>
    <row r="16" spans="1:4" ht="15.75" x14ac:dyDescent="0.3">
      <c r="A16" s="10" t="s">
        <v>6</v>
      </c>
      <c r="B16" s="10" t="s">
        <v>133</v>
      </c>
      <c r="C16" s="15">
        <v>2000</v>
      </c>
      <c r="D16" s="5" t="s">
        <v>643</v>
      </c>
    </row>
    <row r="17" spans="1:4" ht="15.75" x14ac:dyDescent="0.3">
      <c r="A17" s="10" t="s">
        <v>6</v>
      </c>
      <c r="B17" s="10" t="s">
        <v>134</v>
      </c>
      <c r="C17" s="15">
        <v>1</v>
      </c>
      <c r="D17" s="5" t="s">
        <v>643</v>
      </c>
    </row>
    <row r="18" spans="1:4" ht="15.75" x14ac:dyDescent="0.3">
      <c r="A18" s="10" t="s">
        <v>6</v>
      </c>
      <c r="B18" s="10" t="s">
        <v>135</v>
      </c>
      <c r="C18" s="15">
        <v>50000</v>
      </c>
      <c r="D18" s="5" t="s">
        <v>643</v>
      </c>
    </row>
    <row r="19" spans="1:4" ht="15.75" x14ac:dyDescent="0.3">
      <c r="A19" s="2" t="s">
        <v>37</v>
      </c>
      <c r="B19" s="10" t="s">
        <v>136</v>
      </c>
      <c r="C19" s="8" t="s">
        <v>141</v>
      </c>
      <c r="D19" s="5" t="s">
        <v>643</v>
      </c>
    </row>
    <row r="20" spans="1:4" ht="15.75" x14ac:dyDescent="0.3">
      <c r="A20" s="10" t="s">
        <v>6</v>
      </c>
      <c r="B20" s="10" t="s">
        <v>7</v>
      </c>
      <c r="C20" s="15" t="s">
        <v>523</v>
      </c>
      <c r="D20" s="5" t="s">
        <v>643</v>
      </c>
    </row>
    <row r="21" spans="1:4" ht="15.75" x14ac:dyDescent="0.3">
      <c r="A21" s="10" t="s">
        <v>6</v>
      </c>
      <c r="B21" s="10" t="s">
        <v>9</v>
      </c>
      <c r="C21" s="15" t="s">
        <v>137</v>
      </c>
      <c r="D21" s="5" t="s">
        <v>643</v>
      </c>
    </row>
    <row r="22" spans="1:4" ht="15.75" x14ac:dyDescent="0.3">
      <c r="A22" s="10" t="s">
        <v>138</v>
      </c>
      <c r="B22" s="10" t="s">
        <v>18</v>
      </c>
      <c r="C22" s="15"/>
      <c r="D22" s="5" t="s">
        <v>643</v>
      </c>
    </row>
    <row r="23" spans="1:4" ht="15.75" x14ac:dyDescent="0.3">
      <c r="A23" s="2" t="s">
        <v>42</v>
      </c>
      <c r="B23" s="10" t="s">
        <v>139</v>
      </c>
      <c r="C23" s="15"/>
      <c r="D23" s="5" t="s">
        <v>643</v>
      </c>
    </row>
    <row r="24" spans="1:4" ht="15.75" x14ac:dyDescent="0.3">
      <c r="A24" s="10" t="s">
        <v>13</v>
      </c>
      <c r="B24" s="10" t="s">
        <v>142</v>
      </c>
      <c r="C24" s="8"/>
      <c r="D24" s="5" t="s">
        <v>643</v>
      </c>
    </row>
    <row r="25" spans="1:4" ht="15.75" x14ac:dyDescent="0.3">
      <c r="A25" s="10" t="s">
        <v>6</v>
      </c>
      <c r="B25" s="10" t="s">
        <v>125</v>
      </c>
      <c r="C25" s="8" t="s">
        <v>523</v>
      </c>
      <c r="D25" s="5" t="s">
        <v>643</v>
      </c>
    </row>
    <row r="26" spans="1:4" ht="15.75" x14ac:dyDescent="0.3">
      <c r="A26" s="10" t="s">
        <v>11</v>
      </c>
      <c r="B26" s="10" t="s">
        <v>143</v>
      </c>
      <c r="C26" s="8"/>
      <c r="D26" s="5" t="s">
        <v>643</v>
      </c>
    </row>
    <row r="27" spans="1:4" ht="15.75" x14ac:dyDescent="0.3">
      <c r="A27" s="2" t="s">
        <v>37</v>
      </c>
      <c r="B27" s="10" t="s">
        <v>190</v>
      </c>
      <c r="C27" s="8" t="s">
        <v>145</v>
      </c>
      <c r="D27" s="5" t="s">
        <v>643</v>
      </c>
    </row>
    <row r="28" spans="1:4" ht="15.75" x14ac:dyDescent="0.3">
      <c r="A28" s="10" t="s">
        <v>11</v>
      </c>
      <c r="B28" s="10" t="s">
        <v>146</v>
      </c>
      <c r="C28" s="8"/>
      <c r="D28" s="5" t="s">
        <v>643</v>
      </c>
    </row>
    <row r="29" spans="1:4" ht="15.75" x14ac:dyDescent="0.3">
      <c r="A29" s="10" t="s">
        <v>11</v>
      </c>
      <c r="B29" s="10" t="s">
        <v>147</v>
      </c>
      <c r="C29" s="8"/>
      <c r="D29" s="5" t="s">
        <v>643</v>
      </c>
    </row>
    <row r="30" spans="1:4" ht="15.75" x14ac:dyDescent="0.3">
      <c r="A30" s="10" t="s">
        <v>11</v>
      </c>
      <c r="B30" s="10" t="s">
        <v>148</v>
      </c>
      <c r="C30" s="8"/>
      <c r="D30" s="5" t="s">
        <v>643</v>
      </c>
    </row>
    <row r="31" spans="1:4" ht="15.75" x14ac:dyDescent="0.3">
      <c r="A31" s="10" t="s">
        <v>6</v>
      </c>
      <c r="B31" s="10" t="s">
        <v>149</v>
      </c>
      <c r="C31" s="9">
        <v>100</v>
      </c>
      <c r="D31" s="5" t="s">
        <v>643</v>
      </c>
    </row>
    <row r="32" spans="1:4" ht="15.75" x14ac:dyDescent="0.3">
      <c r="A32" s="10" t="s">
        <v>11</v>
      </c>
      <c r="B32" s="10" t="s">
        <v>150</v>
      </c>
      <c r="C32" s="8"/>
      <c r="D32" s="5" t="s">
        <v>643</v>
      </c>
    </row>
    <row r="33" spans="1:4" ht="15.75" x14ac:dyDescent="0.3">
      <c r="A33" s="10" t="s">
        <v>37</v>
      </c>
      <c r="B33" s="10" t="s">
        <v>190</v>
      </c>
      <c r="C33" s="8" t="s">
        <v>151</v>
      </c>
      <c r="D33" s="5" t="s">
        <v>643</v>
      </c>
    </row>
    <row r="34" spans="1:4" ht="15.75" x14ac:dyDescent="0.3">
      <c r="A34" s="10" t="s">
        <v>138</v>
      </c>
      <c r="B34" s="10" t="s">
        <v>146</v>
      </c>
      <c r="C34" s="8"/>
      <c r="D34" s="5" t="s">
        <v>643</v>
      </c>
    </row>
    <row r="35" spans="1:4" ht="15.75" x14ac:dyDescent="0.3">
      <c r="A35" s="10" t="s">
        <v>42</v>
      </c>
      <c r="B35" s="10" t="s">
        <v>152</v>
      </c>
      <c r="C35" s="8"/>
      <c r="D35" s="5" t="s">
        <v>643</v>
      </c>
    </row>
    <row r="36" spans="1:4" ht="15.75" x14ac:dyDescent="0.3">
      <c r="A36" s="8" t="s">
        <v>13</v>
      </c>
      <c r="B36" s="8" t="s">
        <v>524</v>
      </c>
      <c r="C36" s="8"/>
      <c r="D36" s="5" t="s">
        <v>643</v>
      </c>
    </row>
    <row r="37" spans="1:4" ht="15.75" x14ac:dyDescent="0.3">
      <c r="A37" s="8" t="s">
        <v>37</v>
      </c>
      <c r="B37" s="8" t="s">
        <v>98</v>
      </c>
      <c r="C37" s="8" t="s">
        <v>525</v>
      </c>
      <c r="D37" s="5" t="s">
        <v>643</v>
      </c>
    </row>
    <row r="38" spans="1:4" ht="90.75" x14ac:dyDescent="0.3">
      <c r="A38" s="24" t="s">
        <v>6</v>
      </c>
      <c r="B38" s="24" t="s">
        <v>444</v>
      </c>
      <c r="C38" s="36" t="s">
        <v>781</v>
      </c>
      <c r="D38" s="5" t="s">
        <v>643</v>
      </c>
    </row>
    <row r="39" spans="1:4" ht="15.75" x14ac:dyDescent="0.3">
      <c r="A39" s="24" t="s">
        <v>11</v>
      </c>
      <c r="B39" s="24" t="s">
        <v>151</v>
      </c>
      <c r="C39" s="8"/>
      <c r="D39" s="5" t="s">
        <v>643</v>
      </c>
    </row>
    <row r="40" spans="1:4" ht="15.75" x14ac:dyDescent="0.3">
      <c r="A40" s="2" t="s">
        <v>13</v>
      </c>
      <c r="B40" s="2" t="s">
        <v>231</v>
      </c>
      <c r="C40" s="8"/>
      <c r="D40" s="5" t="s">
        <v>643</v>
      </c>
    </row>
    <row r="41" spans="1:4" ht="15.75" x14ac:dyDescent="0.3">
      <c r="A41" s="2" t="s">
        <v>227</v>
      </c>
      <c r="B41" s="2" t="s">
        <v>232</v>
      </c>
      <c r="C41" s="8" t="s">
        <v>233</v>
      </c>
      <c r="D41" s="5" t="s">
        <v>643</v>
      </c>
    </row>
    <row r="42" spans="1:4" ht="15.75" x14ac:dyDescent="0.3">
      <c r="A42" s="2" t="s">
        <v>227</v>
      </c>
      <c r="B42" s="2" t="s">
        <v>234</v>
      </c>
      <c r="C42" s="8" t="s">
        <v>235</v>
      </c>
      <c r="D42" s="5" t="s">
        <v>643</v>
      </c>
    </row>
    <row r="43" spans="1:4" ht="15.75" x14ac:dyDescent="0.3">
      <c r="A43" s="2" t="s">
        <v>11</v>
      </c>
      <c r="B43" s="2" t="s">
        <v>143</v>
      </c>
      <c r="C43" s="8"/>
      <c r="D43" s="5" t="s">
        <v>643</v>
      </c>
    </row>
    <row r="44" spans="1:4" ht="15.75" x14ac:dyDescent="0.3">
      <c r="A44" s="2" t="s">
        <v>222</v>
      </c>
      <c r="B44" s="2" t="s">
        <v>236</v>
      </c>
      <c r="C44" s="2" t="s">
        <v>233</v>
      </c>
      <c r="D44" s="5" t="s">
        <v>643</v>
      </c>
    </row>
    <row r="45" spans="1:4" ht="15.75" x14ac:dyDescent="0.3">
      <c r="A45" s="2" t="s">
        <v>222</v>
      </c>
      <c r="B45" s="2" t="s">
        <v>526</v>
      </c>
      <c r="C45" s="9">
        <v>0</v>
      </c>
      <c r="D45" s="5" t="s">
        <v>643</v>
      </c>
    </row>
    <row r="46" spans="1:4" ht="15.75" x14ac:dyDescent="0.3">
      <c r="A46" s="10" t="s">
        <v>13</v>
      </c>
      <c r="B46" s="10" t="s">
        <v>500</v>
      </c>
      <c r="C46" s="8"/>
      <c r="D46" s="5" t="s">
        <v>643</v>
      </c>
    </row>
    <row r="47" spans="1:4" ht="15.75" x14ac:dyDescent="0.3">
      <c r="A47" s="10" t="s">
        <v>6</v>
      </c>
      <c r="B47" s="10" t="s">
        <v>125</v>
      </c>
      <c r="C47" s="8" t="s">
        <v>523</v>
      </c>
      <c r="D47" s="5" t="s">
        <v>643</v>
      </c>
    </row>
    <row r="48" spans="1:4" ht="15.75" x14ac:dyDescent="0.3">
      <c r="A48" s="10" t="s">
        <v>11</v>
      </c>
      <c r="B48" s="10" t="s">
        <v>143</v>
      </c>
      <c r="C48" s="8"/>
      <c r="D48" s="5" t="s">
        <v>643</v>
      </c>
    </row>
    <row r="49" spans="1:4" ht="15.75" x14ac:dyDescent="0.3">
      <c r="A49" s="10" t="s">
        <v>11</v>
      </c>
      <c r="B49" s="10" t="s">
        <v>477</v>
      </c>
      <c r="C49" s="8"/>
      <c r="D49" s="5" t="s">
        <v>643</v>
      </c>
    </row>
    <row r="50" spans="1:4" ht="15.75" x14ac:dyDescent="0.3">
      <c r="A50" s="10" t="s">
        <v>37</v>
      </c>
      <c r="B50" s="10" t="s">
        <v>501</v>
      </c>
      <c r="C50" s="8" t="s">
        <v>502</v>
      </c>
      <c r="D50" s="5" t="s">
        <v>643</v>
      </c>
    </row>
    <row r="51" spans="1:4" ht="15.75" x14ac:dyDescent="0.3">
      <c r="A51" s="10" t="s">
        <v>37</v>
      </c>
      <c r="B51" s="10" t="s">
        <v>503</v>
      </c>
      <c r="C51" s="8" t="s">
        <v>489</v>
      </c>
      <c r="D51" s="5" t="s">
        <v>643</v>
      </c>
    </row>
    <row r="52" spans="1:4" ht="15.75" x14ac:dyDescent="0.3">
      <c r="A52" s="10" t="s">
        <v>37</v>
      </c>
      <c r="B52" s="10" t="s">
        <v>504</v>
      </c>
      <c r="C52" s="8" t="s">
        <v>481</v>
      </c>
      <c r="D52" s="5" t="s">
        <v>643</v>
      </c>
    </row>
    <row r="53" spans="1:4" ht="15.75" x14ac:dyDescent="0.3">
      <c r="A53" s="10" t="s">
        <v>37</v>
      </c>
      <c r="B53" s="10" t="s">
        <v>505</v>
      </c>
      <c r="C53" s="8" t="s">
        <v>506</v>
      </c>
      <c r="D53" s="5" t="s">
        <v>643</v>
      </c>
    </row>
    <row r="54" spans="1:4" ht="15.75" x14ac:dyDescent="0.3">
      <c r="A54" s="10" t="s">
        <v>6</v>
      </c>
      <c r="B54" s="10" t="s">
        <v>507</v>
      </c>
      <c r="C54" s="9">
        <v>1000</v>
      </c>
      <c r="D54" s="5" t="s">
        <v>643</v>
      </c>
    </row>
    <row r="55" spans="1:4" ht="15.75" x14ac:dyDescent="0.3">
      <c r="A55" s="10" t="s">
        <v>11</v>
      </c>
      <c r="B55" s="10" t="s">
        <v>508</v>
      </c>
      <c r="C55" s="8"/>
      <c r="D55" s="5" t="s">
        <v>643</v>
      </c>
    </row>
    <row r="56" spans="1:4" ht="15.75" x14ac:dyDescent="0.3">
      <c r="A56" s="10" t="s">
        <v>42</v>
      </c>
      <c r="B56" s="10" t="s">
        <v>509</v>
      </c>
      <c r="C56" s="8"/>
      <c r="D56" s="5" t="s">
        <v>643</v>
      </c>
    </row>
    <row r="57" spans="1:4" ht="15.75" x14ac:dyDescent="0.3">
      <c r="A57" s="10" t="s">
        <v>28</v>
      </c>
      <c r="B57" s="10" t="s">
        <v>510</v>
      </c>
      <c r="C57" s="8"/>
      <c r="D57" s="5" t="s">
        <v>643</v>
      </c>
    </row>
    <row r="58" spans="1:4" ht="15.75" x14ac:dyDescent="0.3">
      <c r="A58" s="10" t="s">
        <v>6</v>
      </c>
      <c r="B58" s="10" t="s">
        <v>125</v>
      </c>
      <c r="C58" s="8" t="s">
        <v>523</v>
      </c>
      <c r="D58" s="5" t="s">
        <v>643</v>
      </c>
    </row>
    <row r="59" spans="1:4" ht="15.75" x14ac:dyDescent="0.3">
      <c r="A59" s="10" t="s">
        <v>37</v>
      </c>
      <c r="B59" s="10" t="s">
        <v>238</v>
      </c>
      <c r="C59" s="8" t="s">
        <v>16</v>
      </c>
      <c r="D59" s="5" t="s">
        <v>643</v>
      </c>
    </row>
    <row r="60" spans="1:4" ht="15.75" x14ac:dyDescent="0.3">
      <c r="A60" s="10" t="s">
        <v>37</v>
      </c>
      <c r="B60" s="10" t="s">
        <v>511</v>
      </c>
      <c r="C60" s="8" t="s">
        <v>512</v>
      </c>
      <c r="D60" s="5" t="s">
        <v>643</v>
      </c>
    </row>
    <row r="61" spans="1:4" ht="15.75" x14ac:dyDescent="0.3">
      <c r="A61" s="10" t="s">
        <v>37</v>
      </c>
      <c r="B61" s="10" t="s">
        <v>501</v>
      </c>
      <c r="C61" s="8" t="s">
        <v>502</v>
      </c>
      <c r="D61" s="5" t="s">
        <v>643</v>
      </c>
    </row>
    <row r="62" spans="1:4" ht="15.75" x14ac:dyDescent="0.3">
      <c r="A62" s="10" t="s">
        <v>37</v>
      </c>
      <c r="B62" s="10" t="s">
        <v>503</v>
      </c>
      <c r="C62" s="8" t="s">
        <v>489</v>
      </c>
      <c r="D62" s="5" t="s">
        <v>643</v>
      </c>
    </row>
    <row r="63" spans="1:4" ht="15.75" x14ac:dyDescent="0.3">
      <c r="A63" s="10" t="s">
        <v>11</v>
      </c>
      <c r="B63" s="10" t="s">
        <v>143</v>
      </c>
      <c r="C63" s="8"/>
      <c r="D63" s="5" t="s">
        <v>643</v>
      </c>
    </row>
    <row r="64" spans="1:4" ht="15.75" x14ac:dyDescent="0.3">
      <c r="A64" s="10" t="s">
        <v>11</v>
      </c>
      <c r="B64" s="10" t="s">
        <v>146</v>
      </c>
      <c r="C64" s="9"/>
      <c r="D64" s="5" t="s">
        <v>643</v>
      </c>
    </row>
    <row r="65" spans="1:4" ht="15.75" x14ac:dyDescent="0.3">
      <c r="A65" s="24" t="s">
        <v>103</v>
      </c>
      <c r="B65" s="24" t="s">
        <v>513</v>
      </c>
      <c r="C65" s="8"/>
      <c r="D65" s="5" t="s">
        <v>643</v>
      </c>
    </row>
    <row r="66" spans="1:4" ht="15.75" x14ac:dyDescent="0.3">
      <c r="A66" s="35" t="s">
        <v>11</v>
      </c>
      <c r="B66" s="35" t="s">
        <v>519</v>
      </c>
      <c r="C66" s="8"/>
      <c r="D66" s="5" t="s">
        <v>643</v>
      </c>
    </row>
    <row r="67" spans="1:4" ht="15.75" x14ac:dyDescent="0.3">
      <c r="A67" s="10" t="s">
        <v>11</v>
      </c>
      <c r="B67" s="10" t="s">
        <v>151</v>
      </c>
      <c r="C67" s="8"/>
      <c r="D67" s="5" t="s">
        <v>643</v>
      </c>
    </row>
    <row r="68" spans="1:4" ht="15.75" x14ac:dyDescent="0.3">
      <c r="A68" s="10" t="s">
        <v>42</v>
      </c>
      <c r="B68" s="10" t="s">
        <v>521</v>
      </c>
      <c r="C68" s="8"/>
      <c r="D68" s="5" t="s">
        <v>643</v>
      </c>
    </row>
    <row r="69" spans="1:4" ht="15.75" x14ac:dyDescent="0.3">
      <c r="A69" s="10" t="s">
        <v>727</v>
      </c>
      <c r="B69" s="10" t="s">
        <v>740</v>
      </c>
      <c r="C69" s="8"/>
      <c r="D69" s="5" t="s">
        <v>643</v>
      </c>
    </row>
    <row r="70" spans="1:4" ht="15.75" x14ac:dyDescent="0.3">
      <c r="A70" s="10" t="s">
        <v>202</v>
      </c>
      <c r="B70" s="8"/>
      <c r="C70" s="8"/>
      <c r="D70" s="5"/>
    </row>
  </sheetData>
  <conditionalFormatting sqref="D2:D70">
    <cfRule type="cellIs" dxfId="128" priority="1" operator="equal">
      <formula>"Pass"</formula>
    </cfRule>
    <cfRule type="cellIs" dxfId="127" priority="2" operator="equal">
      <formula>"Fail"</formula>
    </cfRule>
    <cfRule type="cellIs" dxfId="126" priority="3" operator="equal">
      <formula>"No Run"</formula>
    </cfRule>
  </conditionalFormatting>
  <conditionalFormatting sqref="D2:D70">
    <cfRule type="cellIs" dxfId="125" priority="4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7" workbookViewId="0">
      <selection activeCell="C10" sqref="C10:C11"/>
    </sheetView>
  </sheetViews>
  <sheetFormatPr defaultRowHeight="15" x14ac:dyDescent="0.25"/>
  <cols>
    <col min="1" max="1" width="31.85546875" style="19" bestFit="1" customWidth="1" collapsed="1"/>
    <col min="2" max="2" width="76" style="19" bestFit="1" customWidth="1" collapsed="1"/>
    <col min="3" max="3" width="18.5703125" style="19" bestFit="1" customWidth="1" collapsed="1"/>
    <col min="4" max="4" width="6.42578125" style="19" bestFit="1" customWidth="1" collapsed="1"/>
    <col min="5" max="5" width="9.140625" style="19"/>
    <col min="6" max="6" width="9" style="19" customWidth="1"/>
    <col min="7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57</v>
      </c>
      <c r="C6" s="39"/>
      <c r="D6" s="15" t="s">
        <v>643</v>
      </c>
    </row>
    <row r="7" spans="1:4" x14ac:dyDescent="0.25">
      <c r="A7" s="10" t="s">
        <v>11</v>
      </c>
      <c r="B7" s="10" t="s">
        <v>23</v>
      </c>
      <c r="C7" s="39"/>
      <c r="D7" s="15" t="s">
        <v>643</v>
      </c>
    </row>
    <row r="8" spans="1:4" x14ac:dyDescent="0.25">
      <c r="A8" s="10" t="s">
        <v>6</v>
      </c>
      <c r="B8" s="10" t="s">
        <v>58</v>
      </c>
      <c r="C8" s="15" t="s">
        <v>59</v>
      </c>
      <c r="D8" s="15" t="s">
        <v>643</v>
      </c>
    </row>
    <row r="9" spans="1:4" x14ac:dyDescent="0.25">
      <c r="A9" s="10" t="s">
        <v>6</v>
      </c>
      <c r="B9" s="10" t="s">
        <v>60</v>
      </c>
      <c r="C9" s="15"/>
      <c r="D9" s="15" t="s">
        <v>643</v>
      </c>
    </row>
    <row r="10" spans="1:4" x14ac:dyDescent="0.25">
      <c r="A10" s="10" t="s">
        <v>6</v>
      </c>
      <c r="B10" s="10" t="s">
        <v>52</v>
      </c>
      <c r="C10" s="104" t="str">
        <f t="shared" ref="C10" ca="1" si="0">"01/01/" &amp; TEXT(TODAY()+365,"yyyy") &amp; ""</f>
        <v>01/01/2015</v>
      </c>
      <c r="D10" s="15" t="s">
        <v>643</v>
      </c>
    </row>
    <row r="11" spans="1:4" x14ac:dyDescent="0.25">
      <c r="A11" s="10" t="s">
        <v>6</v>
      </c>
      <c r="B11" s="10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x14ac:dyDescent="0.25">
      <c r="A12" s="10" t="s">
        <v>37</v>
      </c>
      <c r="B12" s="10" t="s">
        <v>62</v>
      </c>
      <c r="C12" s="15" t="s">
        <v>63</v>
      </c>
      <c r="D12" s="15" t="s">
        <v>643</v>
      </c>
    </row>
    <row r="13" spans="1:4" x14ac:dyDescent="0.25">
      <c r="A13" s="10" t="s">
        <v>37</v>
      </c>
      <c r="B13" s="10" t="s">
        <v>64</v>
      </c>
      <c r="C13" s="15" t="s">
        <v>65</v>
      </c>
      <c r="D13" s="15" t="s">
        <v>643</v>
      </c>
    </row>
    <row r="14" spans="1:4" x14ac:dyDescent="0.25">
      <c r="A14" s="24" t="s">
        <v>11</v>
      </c>
      <c r="B14" s="40" t="s">
        <v>18</v>
      </c>
      <c r="C14" s="15"/>
      <c r="D14" s="15" t="s">
        <v>643</v>
      </c>
    </row>
    <row r="15" spans="1:4" x14ac:dyDescent="0.25">
      <c r="A15" s="10" t="s">
        <v>42</v>
      </c>
      <c r="B15" s="10" t="s">
        <v>66</v>
      </c>
      <c r="C15" s="15"/>
      <c r="D15" s="15" t="s">
        <v>643</v>
      </c>
    </row>
    <row r="16" spans="1:4" x14ac:dyDescent="0.25">
      <c r="A16" s="24" t="s">
        <v>67</v>
      </c>
      <c r="B16" s="40" t="s">
        <v>68</v>
      </c>
      <c r="C16" s="15"/>
      <c r="D16" s="15" t="s">
        <v>643</v>
      </c>
    </row>
    <row r="17" spans="1:4" x14ac:dyDescent="0.25">
      <c r="A17" s="24" t="s">
        <v>69</v>
      </c>
      <c r="B17" s="40" t="s">
        <v>68</v>
      </c>
      <c r="C17" s="15">
        <v>2</v>
      </c>
      <c r="D17" s="15" t="s">
        <v>643</v>
      </c>
    </row>
    <row r="18" spans="1:4" x14ac:dyDescent="0.25">
      <c r="A18" s="10" t="s">
        <v>37</v>
      </c>
      <c r="B18" s="10" t="s">
        <v>70</v>
      </c>
      <c r="C18" s="15" t="s">
        <v>71</v>
      </c>
      <c r="D18" s="15" t="s">
        <v>643</v>
      </c>
    </row>
    <row r="19" spans="1:4" x14ac:dyDescent="0.25">
      <c r="A19" s="24" t="s">
        <v>11</v>
      </c>
      <c r="B19" s="40" t="s">
        <v>18</v>
      </c>
      <c r="C19" s="15"/>
      <c r="D19" s="15" t="s">
        <v>643</v>
      </c>
    </row>
    <row r="20" spans="1:4" x14ac:dyDescent="0.25">
      <c r="A20" s="10" t="s">
        <v>67</v>
      </c>
      <c r="B20" s="10" t="s">
        <v>72</v>
      </c>
      <c r="C20" s="15"/>
      <c r="D20" s="15" t="s">
        <v>643</v>
      </c>
    </row>
    <row r="21" spans="1:4" x14ac:dyDescent="0.25">
      <c r="A21" s="24" t="s">
        <v>11</v>
      </c>
      <c r="B21" s="10" t="s">
        <v>73</v>
      </c>
      <c r="C21" s="15"/>
      <c r="D21" s="15" t="s">
        <v>643</v>
      </c>
    </row>
    <row r="22" spans="1:4" x14ac:dyDescent="0.25">
      <c r="A22" s="24" t="s">
        <v>11</v>
      </c>
      <c r="B22" s="10" t="s">
        <v>74</v>
      </c>
      <c r="C22" s="15"/>
      <c r="D22" s="15" t="s">
        <v>643</v>
      </c>
    </row>
    <row r="23" spans="1:4" x14ac:dyDescent="0.25">
      <c r="A23" s="41" t="s">
        <v>6</v>
      </c>
      <c r="B23" s="41" t="s">
        <v>75</v>
      </c>
      <c r="C23" s="41">
        <v>1</v>
      </c>
      <c r="D23" s="15" t="s">
        <v>643</v>
      </c>
    </row>
    <row r="24" spans="1:4" x14ac:dyDescent="0.25">
      <c r="A24" s="41" t="s">
        <v>6</v>
      </c>
      <c r="B24" s="41" t="s">
        <v>76</v>
      </c>
      <c r="C24" s="41">
        <v>1</v>
      </c>
      <c r="D24" s="15" t="s">
        <v>643</v>
      </c>
    </row>
    <row r="25" spans="1:4" x14ac:dyDescent="0.25">
      <c r="A25" s="41" t="s">
        <v>6</v>
      </c>
      <c r="B25" s="41" t="s">
        <v>77</v>
      </c>
      <c r="C25" s="41">
        <v>1</v>
      </c>
      <c r="D25" s="15" t="s">
        <v>643</v>
      </c>
    </row>
    <row r="26" spans="1:4" x14ac:dyDescent="0.25">
      <c r="A26" s="42" t="s">
        <v>11</v>
      </c>
      <c r="B26" s="43" t="s">
        <v>18</v>
      </c>
      <c r="C26" s="44"/>
      <c r="D26" s="15" t="s">
        <v>643</v>
      </c>
    </row>
    <row r="27" spans="1:4" x14ac:dyDescent="0.25">
      <c r="A27" s="10" t="s">
        <v>42</v>
      </c>
      <c r="B27" s="10" t="s">
        <v>78</v>
      </c>
      <c r="C27" s="15"/>
      <c r="D27" s="15" t="s">
        <v>643</v>
      </c>
    </row>
    <row r="28" spans="1:4" x14ac:dyDescent="0.25">
      <c r="A28" s="24" t="s">
        <v>11</v>
      </c>
      <c r="B28" s="10" t="s">
        <v>79</v>
      </c>
      <c r="C28" s="15"/>
      <c r="D28" s="15" t="s">
        <v>643</v>
      </c>
    </row>
    <row r="29" spans="1:4" x14ac:dyDescent="0.25">
      <c r="A29" s="10" t="s">
        <v>13</v>
      </c>
      <c r="B29" s="10" t="s">
        <v>29</v>
      </c>
      <c r="C29" s="15"/>
      <c r="D29" s="15" t="s">
        <v>643</v>
      </c>
    </row>
    <row r="30" spans="1:4" x14ac:dyDescent="0.25">
      <c r="A30" s="24" t="s">
        <v>69</v>
      </c>
      <c r="B30" s="10" t="s">
        <v>93</v>
      </c>
      <c r="C30" s="15"/>
      <c r="D30" s="15" t="s">
        <v>643</v>
      </c>
    </row>
    <row r="31" spans="1:4" x14ac:dyDescent="0.25">
      <c r="A31" s="10" t="s">
        <v>80</v>
      </c>
      <c r="B31" s="10" t="s">
        <v>59</v>
      </c>
      <c r="C31" s="15" t="s">
        <v>22</v>
      </c>
      <c r="D31" s="15" t="s">
        <v>643</v>
      </c>
    </row>
    <row r="32" spans="1:4" x14ac:dyDescent="0.25">
      <c r="A32" s="10" t="s">
        <v>11</v>
      </c>
      <c r="B32" s="10" t="s">
        <v>18</v>
      </c>
      <c r="C32" s="15"/>
      <c r="D32" s="15" t="s">
        <v>643</v>
      </c>
    </row>
    <row r="33" spans="1:8" x14ac:dyDescent="0.25">
      <c r="A33" s="10" t="s">
        <v>19</v>
      </c>
      <c r="B33" s="10" t="s">
        <v>81</v>
      </c>
      <c r="C33" s="15"/>
      <c r="D33" s="15" t="s">
        <v>643</v>
      </c>
      <c r="F33" s="86"/>
      <c r="G33" s="113"/>
      <c r="H33" s="113"/>
    </row>
    <row r="34" spans="1:8" ht="15.75" x14ac:dyDescent="0.3">
      <c r="A34" s="2" t="s">
        <v>37</v>
      </c>
      <c r="B34" s="10" t="s">
        <v>82</v>
      </c>
      <c r="C34" s="15" t="s">
        <v>635</v>
      </c>
      <c r="D34" s="15" t="s">
        <v>643</v>
      </c>
      <c r="F34" s="86"/>
      <c r="G34" s="86"/>
      <c r="H34" s="86"/>
    </row>
    <row r="35" spans="1:8" ht="15.75" x14ac:dyDescent="0.3">
      <c r="A35" s="2" t="s">
        <v>37</v>
      </c>
      <c r="B35" s="10" t="s">
        <v>83</v>
      </c>
      <c r="C35" s="15" t="s">
        <v>84</v>
      </c>
      <c r="D35" s="15" t="s">
        <v>643</v>
      </c>
    </row>
    <row r="36" spans="1:8" x14ac:dyDescent="0.25">
      <c r="A36" s="10" t="s">
        <v>11</v>
      </c>
      <c r="B36" s="10" t="s">
        <v>84</v>
      </c>
      <c r="C36" s="15"/>
      <c r="D36" s="15" t="s">
        <v>643</v>
      </c>
    </row>
    <row r="37" spans="1:8" x14ac:dyDescent="0.25">
      <c r="A37" s="10" t="s">
        <v>11</v>
      </c>
      <c r="B37" s="10" t="s">
        <v>18</v>
      </c>
      <c r="C37" s="15"/>
      <c r="D37" s="15" t="s">
        <v>643</v>
      </c>
    </row>
    <row r="38" spans="1:8" ht="15.75" x14ac:dyDescent="0.3">
      <c r="A38" s="2" t="s">
        <v>42</v>
      </c>
      <c r="B38" s="10" t="s">
        <v>85</v>
      </c>
      <c r="C38" s="15"/>
      <c r="D38" s="15" t="s">
        <v>643</v>
      </c>
    </row>
    <row r="39" spans="1:8" x14ac:dyDescent="0.25">
      <c r="A39" s="10" t="s">
        <v>13</v>
      </c>
      <c r="B39" s="10" t="s">
        <v>167</v>
      </c>
      <c r="C39" s="15"/>
      <c r="D39" s="15" t="s">
        <v>643</v>
      </c>
    </row>
    <row r="40" spans="1:8" x14ac:dyDescent="0.25">
      <c r="A40" s="10" t="s">
        <v>6</v>
      </c>
      <c r="B40" s="10" t="s">
        <v>168</v>
      </c>
      <c r="C40" s="16">
        <v>41913</v>
      </c>
      <c r="D40" s="15" t="s">
        <v>643</v>
      </c>
    </row>
    <row r="41" spans="1:8" x14ac:dyDescent="0.25">
      <c r="A41" s="10" t="s">
        <v>11</v>
      </c>
      <c r="B41" s="10" t="s">
        <v>18</v>
      </c>
      <c r="C41" s="15"/>
      <c r="D41" s="15" t="s">
        <v>643</v>
      </c>
    </row>
    <row r="42" spans="1:8" x14ac:dyDescent="0.25">
      <c r="A42" s="10" t="s">
        <v>13</v>
      </c>
      <c r="B42" s="10" t="s">
        <v>117</v>
      </c>
      <c r="C42" s="15"/>
      <c r="D42" s="15" t="s">
        <v>643</v>
      </c>
    </row>
    <row r="43" spans="1:8" x14ac:dyDescent="0.25">
      <c r="A43" s="10" t="s">
        <v>6</v>
      </c>
      <c r="B43" s="10" t="s">
        <v>118</v>
      </c>
      <c r="C43" s="15" t="s">
        <v>119</v>
      </c>
      <c r="D43" s="15" t="s">
        <v>643</v>
      </c>
    </row>
    <row r="44" spans="1:8" x14ac:dyDescent="0.25">
      <c r="A44" s="10" t="s">
        <v>6</v>
      </c>
      <c r="B44" s="10" t="s">
        <v>120</v>
      </c>
      <c r="C44" s="15" t="s">
        <v>121</v>
      </c>
      <c r="D44" s="15" t="s">
        <v>643</v>
      </c>
    </row>
    <row r="45" spans="1:8" x14ac:dyDescent="0.25">
      <c r="A45" s="10" t="s">
        <v>6</v>
      </c>
      <c r="B45" s="10" t="s">
        <v>122</v>
      </c>
      <c r="C45" s="16">
        <v>31778</v>
      </c>
      <c r="D45" s="15" t="s">
        <v>643</v>
      </c>
    </row>
    <row r="46" spans="1:8" x14ac:dyDescent="0.25">
      <c r="A46" s="10" t="s">
        <v>6</v>
      </c>
      <c r="B46" s="10" t="s">
        <v>123</v>
      </c>
      <c r="C46" s="15" t="s">
        <v>124</v>
      </c>
      <c r="D46" s="15" t="s">
        <v>643</v>
      </c>
    </row>
    <row r="47" spans="1:8" x14ac:dyDescent="0.25">
      <c r="A47" s="10" t="s">
        <v>6</v>
      </c>
      <c r="B47" s="10" t="s">
        <v>125</v>
      </c>
      <c r="C47" s="15" t="s">
        <v>636</v>
      </c>
      <c r="D47" s="15" t="s">
        <v>643</v>
      </c>
    </row>
    <row r="48" spans="1:8" x14ac:dyDescent="0.25">
      <c r="A48" s="10" t="s">
        <v>6</v>
      </c>
      <c r="B48" s="10" t="s">
        <v>52</v>
      </c>
      <c r="C48" s="104" t="str">
        <f t="shared" ref="C48:C50" ca="1" si="1">"01/01/" &amp; TEXT(TODAY()+365,"yyyy") &amp; ""</f>
        <v>01/01/2015</v>
      </c>
      <c r="D48" s="15" t="s">
        <v>643</v>
      </c>
    </row>
    <row r="49" spans="1:4" x14ac:dyDescent="0.25">
      <c r="A49" s="10" t="s">
        <v>6</v>
      </c>
      <c r="B49" s="10" t="s">
        <v>130</v>
      </c>
      <c r="C49" s="104" t="str">
        <f t="shared" ca="1" si="1"/>
        <v>01/01/2015</v>
      </c>
      <c r="D49" s="15" t="s">
        <v>643</v>
      </c>
    </row>
    <row r="50" spans="1:4" x14ac:dyDescent="0.25">
      <c r="A50" s="10" t="s">
        <v>6</v>
      </c>
      <c r="B50" s="10" t="s">
        <v>131</v>
      </c>
      <c r="C50" s="104" t="str">
        <f t="shared" ca="1" si="1"/>
        <v>01/01/2015</v>
      </c>
      <c r="D50" s="15" t="s">
        <v>643</v>
      </c>
    </row>
    <row r="51" spans="1:4" x14ac:dyDescent="0.25">
      <c r="A51" s="10" t="s">
        <v>6</v>
      </c>
      <c r="B51" s="10" t="s">
        <v>132</v>
      </c>
      <c r="C51" s="15">
        <v>200</v>
      </c>
      <c r="D51" s="15" t="s">
        <v>643</v>
      </c>
    </row>
    <row r="52" spans="1:4" x14ac:dyDescent="0.25">
      <c r="A52" s="10" t="s">
        <v>6</v>
      </c>
      <c r="B52" s="10" t="s">
        <v>133</v>
      </c>
      <c r="C52" s="15">
        <v>2000</v>
      </c>
      <c r="D52" s="15" t="s">
        <v>643</v>
      </c>
    </row>
    <row r="53" spans="1:4" x14ac:dyDescent="0.25">
      <c r="A53" s="10" t="s">
        <v>6</v>
      </c>
      <c r="B53" s="10" t="s">
        <v>134</v>
      </c>
      <c r="C53" s="15">
        <v>1</v>
      </c>
      <c r="D53" s="15" t="s">
        <v>643</v>
      </c>
    </row>
    <row r="54" spans="1:4" x14ac:dyDescent="0.25">
      <c r="A54" s="10" t="s">
        <v>6</v>
      </c>
      <c r="B54" s="10" t="s">
        <v>135</v>
      </c>
      <c r="C54" s="15">
        <v>50000</v>
      </c>
      <c r="D54" s="15" t="s">
        <v>643</v>
      </c>
    </row>
    <row r="55" spans="1:4" ht="15.75" x14ac:dyDescent="0.3">
      <c r="A55" s="2" t="s">
        <v>37</v>
      </c>
      <c r="B55" s="10" t="s">
        <v>136</v>
      </c>
      <c r="C55" s="15" t="s">
        <v>141</v>
      </c>
      <c r="D55" s="15" t="s">
        <v>643</v>
      </c>
    </row>
    <row r="56" spans="1:4" x14ac:dyDescent="0.25">
      <c r="A56" s="10" t="s">
        <v>6</v>
      </c>
      <c r="B56" s="10" t="s">
        <v>7</v>
      </c>
      <c r="C56" s="15" t="s">
        <v>636</v>
      </c>
      <c r="D56" s="15" t="s">
        <v>643</v>
      </c>
    </row>
    <row r="57" spans="1:4" x14ac:dyDescent="0.25">
      <c r="A57" s="10" t="s">
        <v>6</v>
      </c>
      <c r="B57" s="10" t="s">
        <v>9</v>
      </c>
      <c r="C57" s="15" t="s">
        <v>137</v>
      </c>
      <c r="D57" s="15" t="s">
        <v>643</v>
      </c>
    </row>
    <row r="58" spans="1:4" x14ac:dyDescent="0.25">
      <c r="A58" s="10" t="s">
        <v>138</v>
      </c>
      <c r="B58" s="10" t="s">
        <v>18</v>
      </c>
      <c r="C58" s="15"/>
      <c r="D58" s="15" t="s">
        <v>643</v>
      </c>
    </row>
    <row r="59" spans="1:4" ht="15.75" x14ac:dyDescent="0.3">
      <c r="A59" s="2" t="s">
        <v>42</v>
      </c>
      <c r="B59" s="10" t="s">
        <v>139</v>
      </c>
      <c r="C59" s="15"/>
      <c r="D59" s="15" t="s">
        <v>643</v>
      </c>
    </row>
    <row r="60" spans="1:4" x14ac:dyDescent="0.25">
      <c r="A60" s="10" t="s">
        <v>13</v>
      </c>
      <c r="B60" s="10" t="s">
        <v>142</v>
      </c>
      <c r="C60" s="15"/>
      <c r="D60" s="15" t="s">
        <v>643</v>
      </c>
    </row>
    <row r="61" spans="1:4" x14ac:dyDescent="0.25">
      <c r="A61" s="10" t="s">
        <v>6</v>
      </c>
      <c r="B61" s="10" t="s">
        <v>125</v>
      </c>
      <c r="C61" s="15" t="s">
        <v>636</v>
      </c>
      <c r="D61" s="15" t="s">
        <v>643</v>
      </c>
    </row>
    <row r="62" spans="1:4" x14ac:dyDescent="0.25">
      <c r="A62" s="10" t="s">
        <v>138</v>
      </c>
      <c r="B62" s="10" t="s">
        <v>143</v>
      </c>
      <c r="C62" s="15"/>
      <c r="D62" s="15" t="s">
        <v>643</v>
      </c>
    </row>
    <row r="63" spans="1:4" ht="15.75" x14ac:dyDescent="0.3">
      <c r="A63" s="2" t="s">
        <v>37</v>
      </c>
      <c r="B63" s="10" t="s">
        <v>144</v>
      </c>
      <c r="C63" s="15" t="s">
        <v>145</v>
      </c>
      <c r="D63" s="15" t="s">
        <v>643</v>
      </c>
    </row>
    <row r="64" spans="1:4" x14ac:dyDescent="0.25">
      <c r="A64" s="10" t="s">
        <v>138</v>
      </c>
      <c r="B64" s="10" t="s">
        <v>146</v>
      </c>
      <c r="C64" s="15"/>
      <c r="D64" s="15" t="s">
        <v>643</v>
      </c>
    </row>
    <row r="65" spans="1:4" x14ac:dyDescent="0.25">
      <c r="A65" s="10" t="s">
        <v>138</v>
      </c>
      <c r="B65" s="10" t="s">
        <v>147</v>
      </c>
      <c r="C65" s="15"/>
      <c r="D65" s="15" t="s">
        <v>643</v>
      </c>
    </row>
    <row r="66" spans="1:4" x14ac:dyDescent="0.25">
      <c r="A66" s="10" t="s">
        <v>138</v>
      </c>
      <c r="B66" s="10" t="s">
        <v>148</v>
      </c>
      <c r="C66" s="15"/>
      <c r="D66" s="15" t="s">
        <v>643</v>
      </c>
    </row>
    <row r="67" spans="1:4" x14ac:dyDescent="0.25">
      <c r="A67" s="30" t="s">
        <v>6</v>
      </c>
      <c r="B67" s="48" t="s">
        <v>607</v>
      </c>
      <c r="C67" s="47">
        <v>1</v>
      </c>
      <c r="D67" s="15" t="s">
        <v>643</v>
      </c>
    </row>
    <row r="68" spans="1:4" x14ac:dyDescent="0.25">
      <c r="A68" s="10" t="s">
        <v>138</v>
      </c>
      <c r="B68" s="10" t="s">
        <v>150</v>
      </c>
      <c r="C68" s="15"/>
      <c r="D68" s="15" t="s">
        <v>643</v>
      </c>
    </row>
    <row r="69" spans="1:4" ht="15.75" x14ac:dyDescent="0.3">
      <c r="A69" s="2" t="s">
        <v>37</v>
      </c>
      <c r="B69" s="10" t="s">
        <v>144</v>
      </c>
      <c r="C69" s="15" t="s">
        <v>151</v>
      </c>
      <c r="D69" s="15" t="s">
        <v>643</v>
      </c>
    </row>
    <row r="70" spans="1:4" x14ac:dyDescent="0.25">
      <c r="A70" s="10" t="s">
        <v>138</v>
      </c>
      <c r="B70" s="10" t="s">
        <v>146</v>
      </c>
      <c r="C70" s="15"/>
      <c r="D70" s="15" t="s">
        <v>643</v>
      </c>
    </row>
    <row r="71" spans="1:4" ht="15.75" x14ac:dyDescent="0.3">
      <c r="A71" s="2" t="s">
        <v>42</v>
      </c>
      <c r="B71" s="10" t="s">
        <v>152</v>
      </c>
      <c r="C71" s="15"/>
      <c r="D71" s="15" t="s">
        <v>643</v>
      </c>
    </row>
    <row r="72" spans="1:4" ht="15.75" x14ac:dyDescent="0.3">
      <c r="A72" s="2" t="s">
        <v>727</v>
      </c>
      <c r="B72" s="10" t="s">
        <v>747</v>
      </c>
      <c r="C72" s="15"/>
      <c r="D72" s="15" t="s">
        <v>643</v>
      </c>
    </row>
    <row r="73" spans="1:4" x14ac:dyDescent="0.25">
      <c r="A73" s="18" t="s">
        <v>202</v>
      </c>
      <c r="B73" s="10"/>
      <c r="C73" s="10"/>
      <c r="D73" s="15"/>
    </row>
  </sheetData>
  <mergeCells count="1">
    <mergeCell ref="G33:H33"/>
  </mergeCells>
  <conditionalFormatting sqref="D1:D73">
    <cfRule type="cellIs" dxfId="124" priority="1" operator="equal">
      <formula>"Pass"</formula>
    </cfRule>
    <cfRule type="cellIs" dxfId="123" priority="2" operator="equal">
      <formula>"Fail"</formula>
    </cfRule>
    <cfRule type="cellIs" dxfId="122" priority="3" operator="equal">
      <formula>"No Run"</formula>
    </cfRule>
  </conditionalFormatting>
  <conditionalFormatting sqref="D2:D73">
    <cfRule type="cellIs" dxfId="121" priority="4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15" workbookViewId="0">
      <selection activeCell="A119" sqref="A119:XFD121"/>
    </sheetView>
  </sheetViews>
  <sheetFormatPr defaultColWidth="10.28515625" defaultRowHeight="15" x14ac:dyDescent="0.25"/>
  <cols>
    <col min="1" max="1" width="34" style="19" bestFit="1" customWidth="1" collapsed="1"/>
    <col min="2" max="2" width="83.28515625" style="19" bestFit="1" customWidth="1" collapsed="1"/>
    <col min="3" max="3" width="73.7109375" style="19" customWidth="1" collapsed="1"/>
    <col min="4" max="4" width="10.5703125" style="19" customWidth="1" collapsed="1"/>
    <col min="5" max="5" width="47.85546875" style="19" bestFit="1" customWidth="1" collapsed="1"/>
    <col min="6" max="16384" width="10.28515625" style="19" collapsed="1"/>
  </cols>
  <sheetData>
    <row r="1" spans="1:6" s="110" customFormat="1" x14ac:dyDescent="0.25">
      <c r="A1" s="109" t="s">
        <v>0</v>
      </c>
      <c r="B1" s="109" t="s">
        <v>1</v>
      </c>
      <c r="C1" s="109" t="s">
        <v>2</v>
      </c>
      <c r="D1" s="109" t="s">
        <v>3</v>
      </c>
    </row>
    <row r="2" spans="1:6" s="110" customFormat="1" x14ac:dyDescent="0.25">
      <c r="A2" s="40" t="s">
        <v>4</v>
      </c>
      <c r="B2" s="111" t="s">
        <v>598</v>
      </c>
      <c r="C2" s="38"/>
      <c r="D2" s="38" t="s">
        <v>643</v>
      </c>
    </row>
    <row r="3" spans="1:6" s="110" customFormat="1" x14ac:dyDescent="0.25">
      <c r="A3" s="40" t="s">
        <v>6</v>
      </c>
      <c r="B3" s="40" t="s">
        <v>7</v>
      </c>
      <c r="C3" s="23" t="s">
        <v>8</v>
      </c>
      <c r="D3" s="38" t="s">
        <v>643</v>
      </c>
    </row>
    <row r="4" spans="1:6" s="110" customFormat="1" x14ac:dyDescent="0.25">
      <c r="A4" s="40" t="s">
        <v>6</v>
      </c>
      <c r="B4" s="40" t="s">
        <v>9</v>
      </c>
      <c r="C4" s="23" t="s">
        <v>10</v>
      </c>
      <c r="D4" s="38" t="s">
        <v>643</v>
      </c>
    </row>
    <row r="5" spans="1:6" s="110" customFormat="1" x14ac:dyDescent="0.25">
      <c r="A5" s="40" t="s">
        <v>11</v>
      </c>
      <c r="B5" s="40" t="s">
        <v>12</v>
      </c>
      <c r="C5" s="38"/>
      <c r="D5" s="38" t="s">
        <v>643</v>
      </c>
    </row>
    <row r="6" spans="1:6" s="110" customFormat="1" x14ac:dyDescent="0.25">
      <c r="A6" s="40" t="s">
        <v>4</v>
      </c>
      <c r="B6" s="111" t="s">
        <v>599</v>
      </c>
      <c r="C6" s="38"/>
      <c r="D6" s="38" t="s">
        <v>643</v>
      </c>
    </row>
    <row r="7" spans="1:6" s="110" customFormat="1" x14ac:dyDescent="0.25">
      <c r="A7" s="40" t="s">
        <v>80</v>
      </c>
      <c r="B7" s="40" t="s">
        <v>569</v>
      </c>
      <c r="C7" s="38" t="s">
        <v>284</v>
      </c>
      <c r="D7" s="38" t="s">
        <v>643</v>
      </c>
    </row>
    <row r="8" spans="1:6" s="110" customFormat="1" ht="30" x14ac:dyDescent="0.25">
      <c r="A8" s="40" t="s">
        <v>6</v>
      </c>
      <c r="B8" s="40" t="s">
        <v>570</v>
      </c>
      <c r="C8" s="38" t="s">
        <v>791</v>
      </c>
      <c r="D8" s="38" t="s">
        <v>643</v>
      </c>
    </row>
    <row r="9" spans="1:6" s="110" customFormat="1" x14ac:dyDescent="0.25">
      <c r="A9" s="40" t="s">
        <v>11</v>
      </c>
      <c r="B9" s="40" t="s">
        <v>571</v>
      </c>
      <c r="C9" s="38"/>
      <c r="D9" s="38" t="s">
        <v>643</v>
      </c>
    </row>
    <row r="10" spans="1:6" s="110" customFormat="1" x14ac:dyDescent="0.25">
      <c r="A10" s="40" t="s">
        <v>13</v>
      </c>
      <c r="B10" s="40" t="s">
        <v>572</v>
      </c>
      <c r="C10" s="38"/>
      <c r="D10" s="38" t="s">
        <v>643</v>
      </c>
    </row>
    <row r="11" spans="1:6" s="110" customFormat="1" x14ac:dyDescent="0.25">
      <c r="A11" s="40" t="s">
        <v>4</v>
      </c>
      <c r="B11" s="111" t="s">
        <v>599</v>
      </c>
      <c r="C11" s="38"/>
      <c r="D11" s="38" t="s">
        <v>643</v>
      </c>
    </row>
    <row r="12" spans="1:6" s="110" customFormat="1" x14ac:dyDescent="0.25">
      <c r="A12" s="40" t="s">
        <v>154</v>
      </c>
      <c r="B12" s="112" t="s">
        <v>582</v>
      </c>
      <c r="C12" s="38"/>
      <c r="D12" s="38" t="s">
        <v>643</v>
      </c>
    </row>
    <row r="13" spans="1:6" s="110" customFormat="1" x14ac:dyDescent="0.25">
      <c r="A13" s="40" t="s">
        <v>80</v>
      </c>
      <c r="B13" s="40" t="s">
        <v>573</v>
      </c>
      <c r="C13" s="38" t="s">
        <v>284</v>
      </c>
      <c r="D13" s="38" t="s">
        <v>643</v>
      </c>
    </row>
    <row r="14" spans="1:6" s="110" customFormat="1" ht="30" x14ac:dyDescent="0.25">
      <c r="A14" s="40" t="s">
        <v>6</v>
      </c>
      <c r="B14" s="40" t="s">
        <v>570</v>
      </c>
      <c r="C14" s="38" t="s">
        <v>792</v>
      </c>
      <c r="D14" s="38" t="s">
        <v>643</v>
      </c>
    </row>
    <row r="15" spans="1:6" s="110" customFormat="1" x14ac:dyDescent="0.25">
      <c r="A15" s="40" t="s">
        <v>11</v>
      </c>
      <c r="B15" s="40" t="s">
        <v>571</v>
      </c>
      <c r="C15" s="38"/>
      <c r="D15" s="38" t="s">
        <v>643</v>
      </c>
    </row>
    <row r="16" spans="1:6" s="110" customFormat="1" x14ac:dyDescent="0.25">
      <c r="A16" s="40" t="s">
        <v>13</v>
      </c>
      <c r="B16" s="40" t="s">
        <v>572</v>
      </c>
      <c r="C16" s="38"/>
      <c r="D16" s="38" t="s">
        <v>643</v>
      </c>
    </row>
    <row r="17" spans="1:6" s="110" customFormat="1" x14ac:dyDescent="0.25">
      <c r="A17" s="40" t="s">
        <v>218</v>
      </c>
      <c r="B17" s="40" t="s">
        <v>187</v>
      </c>
      <c r="C17" s="38"/>
      <c r="D17" s="38" t="s">
        <v>643</v>
      </c>
    </row>
    <row r="18" spans="1:6" s="110" customFormat="1" x14ac:dyDescent="0.25">
      <c r="A18" s="40" t="s">
        <v>37</v>
      </c>
      <c r="B18" s="40" t="s">
        <v>476</v>
      </c>
      <c r="C18" s="38" t="s">
        <v>583</v>
      </c>
      <c r="D18" s="38" t="s">
        <v>643</v>
      </c>
    </row>
    <row r="19" spans="1:6" s="110" customFormat="1" x14ac:dyDescent="0.25">
      <c r="A19" s="40" t="s">
        <v>138</v>
      </c>
      <c r="B19" s="40" t="s">
        <v>18</v>
      </c>
      <c r="C19" s="38"/>
      <c r="D19" s="38" t="s">
        <v>643</v>
      </c>
    </row>
    <row r="20" spans="1:6" s="110" customFormat="1" x14ac:dyDescent="0.25">
      <c r="A20" s="40" t="s">
        <v>13</v>
      </c>
      <c r="B20" s="40" t="s">
        <v>572</v>
      </c>
      <c r="C20" s="38"/>
      <c r="D20" s="38" t="s">
        <v>643</v>
      </c>
    </row>
    <row r="21" spans="1:6" s="110" customFormat="1" x14ac:dyDescent="0.25">
      <c r="A21" s="40" t="s">
        <v>4</v>
      </c>
      <c r="B21" s="111" t="s">
        <v>786</v>
      </c>
      <c r="C21" s="38"/>
      <c r="D21" s="38" t="s">
        <v>643</v>
      </c>
    </row>
    <row r="22" spans="1:6" s="110" customFormat="1" x14ac:dyDescent="0.25">
      <c r="A22" s="40" t="s">
        <v>6</v>
      </c>
      <c r="B22" s="40" t="s">
        <v>7</v>
      </c>
      <c r="C22" s="23" t="s">
        <v>8</v>
      </c>
      <c r="D22" s="38" t="s">
        <v>643</v>
      </c>
    </row>
    <row r="23" spans="1:6" s="110" customFormat="1" x14ac:dyDescent="0.25">
      <c r="A23" s="40" t="s">
        <v>6</v>
      </c>
      <c r="B23" s="40" t="s">
        <v>9</v>
      </c>
      <c r="C23" s="23" t="s">
        <v>10</v>
      </c>
      <c r="D23" s="38" t="s">
        <v>643</v>
      </c>
    </row>
    <row r="24" spans="1:6" s="110" customFormat="1" x14ac:dyDescent="0.25">
      <c r="A24" s="40" t="s">
        <v>11</v>
      </c>
      <c r="B24" s="40" t="s">
        <v>12</v>
      </c>
      <c r="C24" s="38"/>
      <c r="D24" s="38" t="s">
        <v>643</v>
      </c>
    </row>
    <row r="25" spans="1:6" s="19" customFormat="1" x14ac:dyDescent="0.25">
      <c r="A25" s="10" t="s">
        <v>13</v>
      </c>
      <c r="B25" s="10" t="s">
        <v>14</v>
      </c>
      <c r="C25" s="15"/>
      <c r="D25" s="15" t="s">
        <v>643</v>
      </c>
    </row>
    <row r="26" spans="1:6" s="19" customFormat="1" x14ac:dyDescent="0.25">
      <c r="A26" s="10" t="s">
        <v>6</v>
      </c>
      <c r="B26" s="10" t="s">
        <v>15</v>
      </c>
      <c r="C26" s="15" t="s">
        <v>16</v>
      </c>
      <c r="D26" s="15" t="s">
        <v>643</v>
      </c>
    </row>
    <row r="27" spans="1:6" s="19" customFormat="1" x14ac:dyDescent="0.25">
      <c r="A27" s="10" t="s">
        <v>6</v>
      </c>
      <c r="B27" s="10" t="s">
        <v>17</v>
      </c>
      <c r="C27" s="15" t="s">
        <v>16</v>
      </c>
      <c r="D27" s="15" t="s">
        <v>643</v>
      </c>
    </row>
    <row r="28" spans="1:6" s="19" customFormat="1" x14ac:dyDescent="0.25">
      <c r="A28" s="10" t="s">
        <v>11</v>
      </c>
      <c r="B28" s="10" t="s">
        <v>18</v>
      </c>
      <c r="C28" s="15"/>
      <c r="D28" s="15" t="s">
        <v>643</v>
      </c>
    </row>
    <row r="29" spans="1:6" s="19" customFormat="1" x14ac:dyDescent="0.25">
      <c r="A29" s="10" t="s">
        <v>19</v>
      </c>
      <c r="B29" s="10" t="s">
        <v>20</v>
      </c>
      <c r="C29" s="8"/>
      <c r="D29" s="15" t="s">
        <v>643</v>
      </c>
    </row>
    <row r="30" spans="1:6" s="19" customFormat="1" x14ac:dyDescent="0.25">
      <c r="A30" s="10" t="s">
        <v>6</v>
      </c>
      <c r="B30" s="10" t="s">
        <v>21</v>
      </c>
      <c r="C30" s="8" t="s">
        <v>22</v>
      </c>
      <c r="D30" s="15" t="s">
        <v>643</v>
      </c>
    </row>
    <row r="31" spans="1:6" s="19" customFormat="1" x14ac:dyDescent="0.25">
      <c r="A31" s="10" t="s">
        <v>11</v>
      </c>
      <c r="B31" s="10" t="s">
        <v>23</v>
      </c>
      <c r="C31" s="9">
        <v>2</v>
      </c>
      <c r="D31" s="15" t="s">
        <v>643</v>
      </c>
    </row>
    <row r="32" spans="1:6" s="19" customFormat="1" x14ac:dyDescent="0.25">
      <c r="A32" s="10" t="s">
        <v>6</v>
      </c>
      <c r="B32" s="10" t="s">
        <v>21</v>
      </c>
      <c r="C32" s="8" t="s">
        <v>24</v>
      </c>
      <c r="D32" s="15" t="s">
        <v>643</v>
      </c>
    </row>
    <row r="33" spans="1:6" s="19" customFormat="1" x14ac:dyDescent="0.25">
      <c r="A33" s="10" t="s">
        <v>11</v>
      </c>
      <c r="B33" s="10" t="s">
        <v>23</v>
      </c>
      <c r="C33" s="9">
        <v>2</v>
      </c>
      <c r="D33" s="15" t="s">
        <v>643</v>
      </c>
    </row>
    <row r="34" spans="1:6" s="19" customFormat="1" x14ac:dyDescent="0.25">
      <c r="A34" s="10" t="s">
        <v>6</v>
      </c>
      <c r="B34" s="10" t="s">
        <v>21</v>
      </c>
      <c r="C34" s="8" t="s">
        <v>25</v>
      </c>
      <c r="D34" s="15" t="s">
        <v>643</v>
      </c>
    </row>
    <row r="35" spans="1:6" s="19" customFormat="1" x14ac:dyDescent="0.25">
      <c r="A35" s="10" t="s">
        <v>11</v>
      </c>
      <c r="B35" s="10" t="s">
        <v>23</v>
      </c>
      <c r="C35" s="9">
        <v>2</v>
      </c>
      <c r="D35" s="15" t="s">
        <v>643</v>
      </c>
    </row>
    <row r="36" spans="1:6" s="19" customFormat="1" x14ac:dyDescent="0.25">
      <c r="A36" s="10" t="s">
        <v>6</v>
      </c>
      <c r="B36" s="10" t="s">
        <v>21</v>
      </c>
      <c r="C36" s="8" t="s">
        <v>26</v>
      </c>
      <c r="D36" s="15" t="s">
        <v>643</v>
      </c>
    </row>
    <row r="37" spans="1:6" s="19" customFormat="1" x14ac:dyDescent="0.25">
      <c r="A37" s="10" t="s">
        <v>11</v>
      </c>
      <c r="B37" s="10" t="s">
        <v>23</v>
      </c>
      <c r="C37" s="9">
        <v>2</v>
      </c>
      <c r="D37" s="15" t="s">
        <v>643</v>
      </c>
    </row>
    <row r="38" spans="1:6" s="19" customFormat="1" x14ac:dyDescent="0.25">
      <c r="A38" s="10" t="s">
        <v>28</v>
      </c>
      <c r="B38" s="10" t="s">
        <v>29</v>
      </c>
      <c r="C38" s="8"/>
      <c r="D38" s="15" t="s">
        <v>643</v>
      </c>
    </row>
    <row r="39" spans="1:6" s="19" customFormat="1" x14ac:dyDescent="0.25">
      <c r="A39" s="10" t="s">
        <v>11</v>
      </c>
      <c r="B39" s="10" t="s">
        <v>23</v>
      </c>
      <c r="C39" s="8"/>
      <c r="D39" s="15" t="s">
        <v>643</v>
      </c>
    </row>
    <row r="40" spans="1:6" s="19" customFormat="1" x14ac:dyDescent="0.25">
      <c r="A40" s="10" t="s">
        <v>6</v>
      </c>
      <c r="B40" s="10" t="s">
        <v>30</v>
      </c>
      <c r="C40" s="8" t="s">
        <v>31</v>
      </c>
      <c r="D40" s="15" t="s">
        <v>643</v>
      </c>
    </row>
    <row r="41" spans="1:6" s="19" customFormat="1" x14ac:dyDescent="0.25">
      <c r="A41" s="10" t="s">
        <v>6</v>
      </c>
      <c r="B41" s="10" t="s">
        <v>32</v>
      </c>
      <c r="C41" s="11" t="str">
        <f ca="1">"30/06/" &amp; TEXT(TODAY(),"yyyy") &amp; ""</f>
        <v>30/06/2014</v>
      </c>
      <c r="D41" s="15" t="s">
        <v>643</v>
      </c>
    </row>
    <row r="42" spans="1:6" s="19" customFormat="1" x14ac:dyDescent="0.25">
      <c r="A42" s="10" t="s">
        <v>6</v>
      </c>
      <c r="B42" s="10" t="s">
        <v>33</v>
      </c>
      <c r="C42" s="11" t="str">
        <f ca="1">"01/07/" &amp; TEXT(TODAY(),"yyyy") &amp; ""</f>
        <v>01/07/2014</v>
      </c>
      <c r="D42" s="15" t="s">
        <v>643</v>
      </c>
    </row>
    <row r="43" spans="1:6" s="19" customFormat="1" x14ac:dyDescent="0.25">
      <c r="A43" s="10" t="s">
        <v>6</v>
      </c>
      <c r="B43" s="10" t="s">
        <v>34</v>
      </c>
      <c r="C43" s="11" t="str">
        <f ca="1">"31/12/" &amp; TEXT(TODAY(),"yyyy") &amp; ""</f>
        <v>31/12/2014</v>
      </c>
      <c r="D43" s="15" t="s">
        <v>643</v>
      </c>
    </row>
    <row r="44" spans="1:6" s="19" customFormat="1" x14ac:dyDescent="0.25">
      <c r="A44" s="10" t="s">
        <v>6</v>
      </c>
      <c r="B44" s="10" t="s">
        <v>35</v>
      </c>
      <c r="C44" s="104" t="str">
        <f ca="1">"01/01/" &amp; TEXT(TODAY()+365,"yyyy") &amp; ""</f>
        <v>01/01/2015</v>
      </c>
      <c r="D44" s="15" t="s">
        <v>643</v>
      </c>
    </row>
    <row r="45" spans="1:6" s="19" customFormat="1" x14ac:dyDescent="0.25">
      <c r="A45" s="10" t="s">
        <v>6</v>
      </c>
      <c r="B45" s="10" t="s">
        <v>36</v>
      </c>
      <c r="C45" s="104" t="str">
        <f ca="1">"31/12/" &amp; TEXT(TODAY()+365,"yyyy") &amp; ""</f>
        <v>31/12/2015</v>
      </c>
      <c r="D45" s="15" t="s">
        <v>643</v>
      </c>
    </row>
    <row r="46" spans="1:6" s="19" customFormat="1" x14ac:dyDescent="0.25">
      <c r="A46" s="10" t="s">
        <v>37</v>
      </c>
      <c r="B46" s="10" t="s">
        <v>38</v>
      </c>
      <c r="C46" s="8" t="s">
        <v>39</v>
      </c>
      <c r="D46" s="15" t="s">
        <v>643</v>
      </c>
    </row>
    <row r="47" spans="1:6" s="19" customFormat="1" x14ac:dyDescent="0.25">
      <c r="A47" s="10" t="s">
        <v>37</v>
      </c>
      <c r="B47" s="10" t="s">
        <v>40</v>
      </c>
      <c r="C47" s="8" t="s">
        <v>41</v>
      </c>
      <c r="D47" s="15" t="s">
        <v>643</v>
      </c>
    </row>
    <row r="48" spans="1:6" s="19" customFormat="1" x14ac:dyDescent="0.25">
      <c r="A48" s="10" t="s">
        <v>11</v>
      </c>
      <c r="B48" s="10" t="s">
        <v>18</v>
      </c>
      <c r="C48" s="8"/>
      <c r="D48" s="15" t="s">
        <v>643</v>
      </c>
    </row>
    <row r="49" spans="1:6" s="19" customFormat="1" x14ac:dyDescent="0.25">
      <c r="A49" s="10" t="s">
        <v>42</v>
      </c>
      <c r="B49" s="10" t="s">
        <v>43</v>
      </c>
      <c r="C49" s="8"/>
      <c r="D49" s="15" t="s">
        <v>643</v>
      </c>
    </row>
    <row r="50" spans="1:6" s="19" customFormat="1" x14ac:dyDescent="0.25">
      <c r="A50" s="10" t="s">
        <v>28</v>
      </c>
      <c r="B50" s="10" t="s">
        <v>44</v>
      </c>
      <c r="C50" s="8"/>
      <c r="D50" s="15" t="s">
        <v>643</v>
      </c>
    </row>
    <row r="51" spans="1:6" s="19" customFormat="1" x14ac:dyDescent="0.25">
      <c r="A51" s="10" t="s">
        <v>11</v>
      </c>
      <c r="B51" s="10" t="s">
        <v>23</v>
      </c>
      <c r="C51" s="8"/>
      <c r="D51" s="15" t="s">
        <v>643</v>
      </c>
    </row>
    <row r="52" spans="1:6" s="19" customFormat="1" x14ac:dyDescent="0.25">
      <c r="A52" s="10" t="s">
        <v>6</v>
      </c>
      <c r="B52" s="10" t="s">
        <v>45</v>
      </c>
      <c r="C52" s="8" t="s">
        <v>141</v>
      </c>
      <c r="D52" s="15" t="s">
        <v>643</v>
      </c>
    </row>
    <row r="53" spans="1:6" s="19" customFormat="1" x14ac:dyDescent="0.25">
      <c r="A53" s="10" t="s">
        <v>37</v>
      </c>
      <c r="B53" s="10" t="s">
        <v>46</v>
      </c>
      <c r="C53" s="8" t="s">
        <v>47</v>
      </c>
      <c r="D53" s="15" t="s">
        <v>643</v>
      </c>
    </row>
    <row r="54" spans="1:6" s="19" customFormat="1" x14ac:dyDescent="0.25">
      <c r="A54" s="10" t="s">
        <v>11</v>
      </c>
      <c r="B54" s="10" t="s">
        <v>18</v>
      </c>
      <c r="C54" s="8"/>
      <c r="D54" s="15" t="s">
        <v>643</v>
      </c>
    </row>
    <row r="55" spans="1:6" s="19" customFormat="1" x14ac:dyDescent="0.25">
      <c r="A55" s="10" t="s">
        <v>42</v>
      </c>
      <c r="B55" s="10" t="s">
        <v>48</v>
      </c>
      <c r="C55" s="8"/>
      <c r="D55" s="15" t="s">
        <v>643</v>
      </c>
    </row>
    <row r="56" spans="1:6" s="19" customFormat="1" x14ac:dyDescent="0.25">
      <c r="A56" s="10" t="s">
        <v>19</v>
      </c>
      <c r="B56" s="10" t="s">
        <v>49</v>
      </c>
      <c r="C56" s="8"/>
      <c r="D56" s="15" t="s">
        <v>643</v>
      </c>
    </row>
    <row r="57" spans="1:6" s="19" customFormat="1" x14ac:dyDescent="0.25">
      <c r="A57" s="10" t="s">
        <v>6</v>
      </c>
      <c r="B57" s="10" t="s">
        <v>50</v>
      </c>
      <c r="C57" s="8" t="s">
        <v>51</v>
      </c>
      <c r="D57" s="15" t="s">
        <v>643</v>
      </c>
    </row>
    <row r="58" spans="1:6" s="19" customFormat="1" x14ac:dyDescent="0.25">
      <c r="A58" s="10" t="s">
        <v>6</v>
      </c>
      <c r="B58" s="10" t="s">
        <v>52</v>
      </c>
      <c r="C58" s="104" t="str">
        <f ca="1">"01/01/" &amp; TEXT(TODAY()+365,"yyyy") &amp; ""</f>
        <v>01/01/2015</v>
      </c>
      <c r="D58" s="15" t="s">
        <v>643</v>
      </c>
    </row>
    <row r="59" spans="1:6" s="19" customFormat="1" x14ac:dyDescent="0.25">
      <c r="A59" s="10" t="s">
        <v>6</v>
      </c>
      <c r="B59" s="10" t="s">
        <v>53</v>
      </c>
      <c r="C59" s="9">
        <v>12</v>
      </c>
      <c r="D59" s="15" t="s">
        <v>643</v>
      </c>
    </row>
    <row r="60" spans="1:6" s="19" customFormat="1" x14ac:dyDescent="0.25">
      <c r="A60" s="10" t="s">
        <v>11</v>
      </c>
      <c r="B60" s="10" t="s">
        <v>23</v>
      </c>
      <c r="C60" s="9">
        <v>2</v>
      </c>
      <c r="D60" s="15" t="s">
        <v>643</v>
      </c>
    </row>
    <row r="61" spans="1:6" s="19" customFormat="1" x14ac:dyDescent="0.25">
      <c r="A61" s="10" t="s">
        <v>6</v>
      </c>
      <c r="B61" s="10" t="s">
        <v>54</v>
      </c>
      <c r="C61" s="9">
        <v>15</v>
      </c>
      <c r="D61" s="15" t="s">
        <v>643</v>
      </c>
    </row>
    <row r="62" spans="1:6" s="19" customFormat="1" x14ac:dyDescent="0.25">
      <c r="A62" s="10" t="s">
        <v>6</v>
      </c>
      <c r="B62" s="10" t="s">
        <v>55</v>
      </c>
      <c r="C62" s="9">
        <v>15</v>
      </c>
      <c r="D62" s="15" t="s">
        <v>643</v>
      </c>
    </row>
    <row r="63" spans="1:6" s="19" customFormat="1" x14ac:dyDescent="0.25">
      <c r="A63" s="10" t="s">
        <v>11</v>
      </c>
      <c r="B63" s="10" t="s">
        <v>56</v>
      </c>
      <c r="C63" s="8"/>
      <c r="D63" s="15" t="s">
        <v>643</v>
      </c>
    </row>
    <row r="64" spans="1:6" s="19" customFormat="1" x14ac:dyDescent="0.25">
      <c r="A64" s="10" t="s">
        <v>11</v>
      </c>
      <c r="B64" s="10" t="s">
        <v>18</v>
      </c>
      <c r="C64" s="8"/>
      <c r="D64" s="15" t="s">
        <v>643</v>
      </c>
    </row>
    <row r="65" spans="1:6" s="19" customFormat="1" ht="15.75" x14ac:dyDescent="0.3">
      <c r="A65" s="2" t="s">
        <v>13</v>
      </c>
      <c r="B65" s="2" t="s">
        <v>57</v>
      </c>
      <c r="C65" s="8"/>
      <c r="D65" s="15" t="s">
        <v>643</v>
      </c>
    </row>
    <row r="66" spans="1:6" s="19" customFormat="1" ht="15.75" x14ac:dyDescent="0.3">
      <c r="A66" s="2" t="s">
        <v>138</v>
      </c>
      <c r="B66" s="2" t="s">
        <v>23</v>
      </c>
      <c r="C66" s="9">
        <v>1</v>
      </c>
      <c r="D66" s="15" t="s">
        <v>643</v>
      </c>
    </row>
    <row r="67" spans="1:6" s="19" customFormat="1" ht="15.75" x14ac:dyDescent="0.3">
      <c r="A67" s="2" t="s">
        <v>6</v>
      </c>
      <c r="B67" s="2" t="s">
        <v>58</v>
      </c>
      <c r="C67" s="8" t="s">
        <v>243</v>
      </c>
      <c r="D67" s="15" t="s">
        <v>643</v>
      </c>
    </row>
    <row r="68" spans="1:6" s="19" customFormat="1" ht="15.75" x14ac:dyDescent="0.3">
      <c r="A68" s="2" t="s">
        <v>6</v>
      </c>
      <c r="B68" s="2" t="s">
        <v>244</v>
      </c>
      <c r="C68" s="8"/>
      <c r="D68" s="15" t="s">
        <v>643</v>
      </c>
    </row>
    <row r="69" spans="1:6" s="19" customFormat="1" ht="15.75" x14ac:dyDescent="0.3">
      <c r="A69" s="2" t="s">
        <v>6</v>
      </c>
      <c r="B69" s="2" t="s">
        <v>52</v>
      </c>
      <c r="C69" s="104" t="str">
        <f ca="1">"01/01/" &amp; TEXT(TODAY()+365,"yyyy") &amp; ""</f>
        <v>01/01/2015</v>
      </c>
      <c r="D69" s="15" t="s">
        <v>643</v>
      </c>
    </row>
    <row r="70" spans="1:6" s="19" customFormat="1" ht="15.75" x14ac:dyDescent="0.3">
      <c r="A70" s="2" t="s">
        <v>6</v>
      </c>
      <c r="B70" s="2" t="s">
        <v>61</v>
      </c>
      <c r="C70" s="104" t="str">
        <f ca="1">"31/12/" &amp; TEXT(TODAY()+365,"yyyy") &amp; ""</f>
        <v>31/12/2015</v>
      </c>
      <c r="D70" s="15" t="s">
        <v>643</v>
      </c>
    </row>
    <row r="71" spans="1:6" s="19" customFormat="1" ht="15.75" x14ac:dyDescent="0.3">
      <c r="A71" s="2" t="s">
        <v>37</v>
      </c>
      <c r="B71" s="2" t="s">
        <v>214</v>
      </c>
      <c r="C71" s="8" t="s">
        <v>245</v>
      </c>
      <c r="D71" s="15" t="s">
        <v>643</v>
      </c>
    </row>
    <row r="72" spans="1:6" s="19" customFormat="1" ht="15.75" x14ac:dyDescent="0.3">
      <c r="A72" s="2" t="s">
        <v>37</v>
      </c>
      <c r="B72" s="2" t="s">
        <v>246</v>
      </c>
      <c r="C72" s="8" t="s">
        <v>247</v>
      </c>
      <c r="D72" s="15" t="s">
        <v>643</v>
      </c>
    </row>
    <row r="73" spans="1:6" s="19" customFormat="1" ht="15.75" x14ac:dyDescent="0.3">
      <c r="A73" s="2" t="s">
        <v>138</v>
      </c>
      <c r="B73" s="2" t="s">
        <v>18</v>
      </c>
      <c r="C73" s="8"/>
      <c r="D73" s="15" t="s">
        <v>643</v>
      </c>
    </row>
    <row r="74" spans="1:6" s="19" customFormat="1" ht="15.75" x14ac:dyDescent="0.3">
      <c r="A74" s="2" t="s">
        <v>42</v>
      </c>
      <c r="B74" s="2" t="s">
        <v>66</v>
      </c>
      <c r="C74" s="8"/>
      <c r="D74" s="15" t="s">
        <v>643</v>
      </c>
    </row>
    <row r="75" spans="1:6" s="19" customFormat="1" ht="15.75" x14ac:dyDescent="0.3">
      <c r="A75" s="2" t="s">
        <v>19</v>
      </c>
      <c r="B75" s="2" t="s">
        <v>248</v>
      </c>
      <c r="C75" s="8"/>
      <c r="D75" s="15" t="s">
        <v>643</v>
      </c>
    </row>
    <row r="76" spans="1:6" s="19" customFormat="1" ht="15.75" x14ac:dyDescent="0.3">
      <c r="A76" s="2" t="s">
        <v>94</v>
      </c>
      <c r="B76" s="2" t="s">
        <v>248</v>
      </c>
      <c r="C76" s="8"/>
      <c r="D76" s="15" t="s">
        <v>643</v>
      </c>
    </row>
    <row r="77" spans="1:6" s="19" customFormat="1" ht="15.75" x14ac:dyDescent="0.3">
      <c r="A77" s="2" t="s">
        <v>37</v>
      </c>
      <c r="B77" s="2" t="s">
        <v>249</v>
      </c>
      <c r="C77" s="8" t="s">
        <v>250</v>
      </c>
      <c r="D77" s="15" t="s">
        <v>643</v>
      </c>
    </row>
    <row r="78" spans="1:6" s="19" customFormat="1" ht="15.75" x14ac:dyDescent="0.3">
      <c r="A78" s="2" t="s">
        <v>6</v>
      </c>
      <c r="B78" s="2" t="s">
        <v>251</v>
      </c>
      <c r="C78" s="9">
        <v>20</v>
      </c>
      <c r="D78" s="15" t="s">
        <v>643</v>
      </c>
    </row>
    <row r="79" spans="1:6" s="19" customFormat="1" ht="15.75" x14ac:dyDescent="0.3">
      <c r="A79" s="2" t="s">
        <v>6</v>
      </c>
      <c r="B79" s="2" t="s">
        <v>252</v>
      </c>
      <c r="C79" s="9">
        <v>260</v>
      </c>
      <c r="D79" s="15" t="s">
        <v>643</v>
      </c>
    </row>
    <row r="80" spans="1:6" s="19" customFormat="1" ht="15.75" x14ac:dyDescent="0.3">
      <c r="A80" s="2" t="s">
        <v>37</v>
      </c>
      <c r="B80" s="2" t="s">
        <v>253</v>
      </c>
      <c r="C80" s="8" t="s">
        <v>254</v>
      </c>
      <c r="D80" s="15" t="s">
        <v>643</v>
      </c>
    </row>
    <row r="81" spans="1:6" s="19" customFormat="1" ht="15.75" x14ac:dyDescent="0.3">
      <c r="A81" s="2" t="s">
        <v>11</v>
      </c>
      <c r="B81" s="2" t="s">
        <v>18</v>
      </c>
      <c r="C81" s="8"/>
      <c r="D81" s="15" t="s">
        <v>643</v>
      </c>
    </row>
    <row r="82" spans="1:6" s="19" customFormat="1" ht="15.75" x14ac:dyDescent="0.3">
      <c r="A82" s="2" t="s">
        <v>94</v>
      </c>
      <c r="B82" s="2" t="s">
        <v>255</v>
      </c>
      <c r="C82" s="8"/>
      <c r="D82" s="15" t="s">
        <v>643</v>
      </c>
    </row>
    <row r="83" spans="1:6" s="19" customFormat="1" ht="15.75" x14ac:dyDescent="0.3">
      <c r="A83" s="2" t="s">
        <v>37</v>
      </c>
      <c r="B83" s="2" t="s">
        <v>256</v>
      </c>
      <c r="C83" s="8" t="s">
        <v>257</v>
      </c>
      <c r="D83" s="15" t="s">
        <v>643</v>
      </c>
    </row>
    <row r="84" spans="1:6" s="19" customFormat="1" ht="15.75" x14ac:dyDescent="0.3">
      <c r="A84" s="2" t="s">
        <v>6</v>
      </c>
      <c r="B84" s="2" t="s">
        <v>258</v>
      </c>
      <c r="C84" s="9">
        <v>10</v>
      </c>
      <c r="D84" s="15" t="s">
        <v>643</v>
      </c>
    </row>
    <row r="85" spans="1:6" s="19" customFormat="1" ht="15.75" x14ac:dyDescent="0.3">
      <c r="A85" s="2" t="s">
        <v>6</v>
      </c>
      <c r="B85" s="2" t="s">
        <v>259</v>
      </c>
      <c r="C85" s="9">
        <v>0</v>
      </c>
      <c r="D85" s="15" t="s">
        <v>643</v>
      </c>
    </row>
    <row r="86" spans="1:6" s="19" customFormat="1" ht="15.75" x14ac:dyDescent="0.3">
      <c r="A86" s="2" t="s">
        <v>6</v>
      </c>
      <c r="B86" s="2" t="s">
        <v>260</v>
      </c>
      <c r="C86" s="9">
        <v>0.5</v>
      </c>
      <c r="D86" s="15" t="s">
        <v>643</v>
      </c>
    </row>
    <row r="87" spans="1:6" s="19" customFormat="1" ht="15.75" x14ac:dyDescent="0.3">
      <c r="A87" s="2" t="s">
        <v>6</v>
      </c>
      <c r="B87" s="2" t="s">
        <v>261</v>
      </c>
      <c r="C87" s="9">
        <v>1</v>
      </c>
      <c r="D87" s="15" t="s">
        <v>643</v>
      </c>
    </row>
    <row r="88" spans="1:6" s="19" customFormat="1" ht="15.75" x14ac:dyDescent="0.3">
      <c r="A88" s="2" t="s">
        <v>6</v>
      </c>
      <c r="B88" s="2" t="s">
        <v>262</v>
      </c>
      <c r="C88" s="9">
        <v>20</v>
      </c>
      <c r="D88" s="15" t="s">
        <v>643</v>
      </c>
    </row>
    <row r="89" spans="1:6" s="19" customFormat="1" ht="15.75" x14ac:dyDescent="0.3">
      <c r="A89" s="2" t="s">
        <v>6</v>
      </c>
      <c r="B89" s="2" t="s">
        <v>263</v>
      </c>
      <c r="C89" s="9">
        <v>30</v>
      </c>
      <c r="D89" s="15" t="s">
        <v>643</v>
      </c>
    </row>
    <row r="90" spans="1:6" s="19" customFormat="1" ht="15.75" x14ac:dyDescent="0.3">
      <c r="A90" s="2" t="s">
        <v>37</v>
      </c>
      <c r="B90" s="2" t="s">
        <v>264</v>
      </c>
      <c r="C90" s="8" t="s">
        <v>254</v>
      </c>
      <c r="D90" s="15" t="s">
        <v>643</v>
      </c>
    </row>
    <row r="91" spans="1:6" s="19" customFormat="1" ht="15.75" x14ac:dyDescent="0.3">
      <c r="A91" s="2" t="s">
        <v>37</v>
      </c>
      <c r="B91" s="2" t="s">
        <v>265</v>
      </c>
      <c r="C91" s="8" t="s">
        <v>266</v>
      </c>
      <c r="D91" s="15" t="s">
        <v>643</v>
      </c>
    </row>
    <row r="92" spans="1:6" s="19" customFormat="1" ht="15.75" x14ac:dyDescent="0.3">
      <c r="A92" s="2" t="s">
        <v>11</v>
      </c>
      <c r="B92" s="2" t="s">
        <v>18</v>
      </c>
      <c r="C92" s="8"/>
      <c r="D92" s="15" t="s">
        <v>643</v>
      </c>
    </row>
    <row r="93" spans="1:6" s="19" customFormat="1" ht="15.75" x14ac:dyDescent="0.3">
      <c r="A93" s="2" t="s">
        <v>94</v>
      </c>
      <c r="B93" s="2" t="s">
        <v>267</v>
      </c>
      <c r="C93" s="8"/>
      <c r="D93" s="15" t="s">
        <v>643</v>
      </c>
    </row>
    <row r="94" spans="1:6" s="19" customFormat="1" ht="15.75" x14ac:dyDescent="0.3">
      <c r="A94" s="2" t="s">
        <v>37</v>
      </c>
      <c r="B94" s="2" t="s">
        <v>268</v>
      </c>
      <c r="C94" s="8" t="s">
        <v>269</v>
      </c>
      <c r="D94" s="15" t="s">
        <v>643</v>
      </c>
    </row>
    <row r="95" spans="1:6" s="19" customFormat="1" ht="15.75" x14ac:dyDescent="0.3">
      <c r="A95" s="2" t="s">
        <v>37</v>
      </c>
      <c r="B95" s="2" t="s">
        <v>270</v>
      </c>
      <c r="C95" s="8" t="s">
        <v>271</v>
      </c>
      <c r="D95" s="15" t="s">
        <v>643</v>
      </c>
    </row>
    <row r="96" spans="1:6" s="19" customFormat="1" ht="15.75" x14ac:dyDescent="0.3">
      <c r="A96" s="2" t="s">
        <v>11</v>
      </c>
      <c r="B96" s="2" t="s">
        <v>18</v>
      </c>
      <c r="C96" s="8"/>
      <c r="D96" s="15" t="s">
        <v>643</v>
      </c>
    </row>
    <row r="97" spans="1:6" s="19" customFormat="1" ht="15.75" x14ac:dyDescent="0.3">
      <c r="A97" s="2" t="s">
        <v>13</v>
      </c>
      <c r="B97" s="10" t="s">
        <v>29</v>
      </c>
      <c r="C97" s="15"/>
      <c r="D97" s="15" t="s">
        <v>643</v>
      </c>
    </row>
    <row r="98" spans="1:6" s="19" customFormat="1" ht="15.75" x14ac:dyDescent="0.3">
      <c r="A98" s="13" t="s">
        <v>94</v>
      </c>
      <c r="B98" s="10" t="s">
        <v>93</v>
      </c>
      <c r="C98" s="15"/>
      <c r="D98" s="15" t="s">
        <v>643</v>
      </c>
    </row>
    <row r="99" spans="1:6" s="19" customFormat="1" x14ac:dyDescent="0.25">
      <c r="A99" s="10" t="s">
        <v>80</v>
      </c>
      <c r="B99" s="10" t="s">
        <v>243</v>
      </c>
      <c r="C99" s="15" t="s">
        <v>22</v>
      </c>
      <c r="D99" s="15" t="s">
        <v>643</v>
      </c>
    </row>
    <row r="100" spans="1:6" s="19" customFormat="1" x14ac:dyDescent="0.25">
      <c r="A100" s="10" t="s">
        <v>11</v>
      </c>
      <c r="B100" s="10" t="s">
        <v>18</v>
      </c>
      <c r="C100" s="15"/>
      <c r="D100" s="15" t="s">
        <v>643</v>
      </c>
    </row>
    <row r="101" spans="1:6" s="19" customFormat="1" x14ac:dyDescent="0.25">
      <c r="A101" s="10" t="s">
        <v>67</v>
      </c>
      <c r="B101" s="10" t="s">
        <v>81</v>
      </c>
      <c r="C101" s="15"/>
      <c r="D101" s="15" t="s">
        <v>643</v>
      </c>
    </row>
    <row r="102" spans="1:6" s="19" customFormat="1" ht="15.75" x14ac:dyDescent="0.3">
      <c r="A102" s="2" t="s">
        <v>37</v>
      </c>
      <c r="B102" s="10" t="s">
        <v>82</v>
      </c>
      <c r="C102" s="15" t="s">
        <v>84</v>
      </c>
      <c r="D102" s="15" t="s">
        <v>643</v>
      </c>
    </row>
    <row r="103" spans="1:6" s="19" customFormat="1" ht="15.75" x14ac:dyDescent="0.3">
      <c r="A103" s="2" t="s">
        <v>37</v>
      </c>
      <c r="B103" s="10" t="s">
        <v>83</v>
      </c>
      <c r="C103" s="15" t="s">
        <v>84</v>
      </c>
      <c r="D103" s="15" t="s">
        <v>643</v>
      </c>
    </row>
    <row r="104" spans="1:6" s="19" customFormat="1" x14ac:dyDescent="0.25">
      <c r="A104" s="10" t="s">
        <v>11</v>
      </c>
      <c r="B104" s="10" t="s">
        <v>84</v>
      </c>
      <c r="C104" s="15"/>
      <c r="D104" s="15" t="s">
        <v>643</v>
      </c>
    </row>
    <row r="105" spans="1:6" s="19" customFormat="1" x14ac:dyDescent="0.25">
      <c r="A105" s="10" t="s">
        <v>11</v>
      </c>
      <c r="B105" s="10" t="s">
        <v>18</v>
      </c>
      <c r="C105" s="15"/>
      <c r="D105" s="15" t="s">
        <v>643</v>
      </c>
    </row>
    <row r="106" spans="1:6" s="19" customFormat="1" ht="15.75" x14ac:dyDescent="0.3">
      <c r="A106" s="2" t="s">
        <v>42</v>
      </c>
      <c r="B106" s="10" t="s">
        <v>85</v>
      </c>
      <c r="C106" s="15"/>
      <c r="D106" s="15" t="s">
        <v>643</v>
      </c>
    </row>
    <row r="107" spans="1:6" s="19" customFormat="1" ht="15.75" x14ac:dyDescent="0.3">
      <c r="A107" s="2" t="s">
        <v>19</v>
      </c>
      <c r="B107" s="10" t="s">
        <v>281</v>
      </c>
      <c r="C107" s="8"/>
      <c r="D107" s="15" t="s">
        <v>643</v>
      </c>
    </row>
    <row r="108" spans="1:6" s="19" customFormat="1" ht="15.75" x14ac:dyDescent="0.3">
      <c r="A108" s="2" t="s">
        <v>37</v>
      </c>
      <c r="B108" s="10" t="s">
        <v>603</v>
      </c>
      <c r="C108" s="8" t="s">
        <v>243</v>
      </c>
      <c r="D108" s="15" t="s">
        <v>643</v>
      </c>
    </row>
    <row r="109" spans="1:6" s="19" customFormat="1" ht="15.75" x14ac:dyDescent="0.3">
      <c r="A109" s="2" t="s">
        <v>6</v>
      </c>
      <c r="B109" s="10" t="s">
        <v>604</v>
      </c>
      <c r="C109" s="8" t="s">
        <v>292</v>
      </c>
      <c r="D109" s="15" t="s">
        <v>643</v>
      </c>
    </row>
    <row r="110" spans="1:6" s="19" customFormat="1" ht="15.75" x14ac:dyDescent="0.3">
      <c r="A110" s="2" t="s">
        <v>11</v>
      </c>
      <c r="B110" s="10" t="s">
        <v>23</v>
      </c>
      <c r="C110" s="9">
        <v>2</v>
      </c>
      <c r="D110" s="15" t="s">
        <v>643</v>
      </c>
    </row>
    <row r="111" spans="1:6" s="19" customFormat="1" x14ac:dyDescent="0.25">
      <c r="A111" s="10" t="s">
        <v>80</v>
      </c>
      <c r="B111" s="10" t="s">
        <v>283</v>
      </c>
      <c r="C111" s="8" t="s">
        <v>284</v>
      </c>
      <c r="D111" s="15" t="s">
        <v>643</v>
      </c>
    </row>
    <row r="112" spans="1:6" s="19" customFormat="1" x14ac:dyDescent="0.25">
      <c r="A112" s="10" t="s">
        <v>80</v>
      </c>
      <c r="B112" s="10" t="s">
        <v>285</v>
      </c>
      <c r="C112" s="8" t="s">
        <v>284</v>
      </c>
      <c r="D112" s="15" t="s">
        <v>643</v>
      </c>
    </row>
    <row r="113" spans="1:6" s="19" customFormat="1" ht="15.75" x14ac:dyDescent="0.3">
      <c r="A113" s="2" t="s">
        <v>103</v>
      </c>
      <c r="B113" s="8" t="s">
        <v>286</v>
      </c>
      <c r="C113" s="8"/>
      <c r="D113" s="15" t="s">
        <v>643</v>
      </c>
    </row>
    <row r="114" spans="1:6" s="19" customFormat="1" ht="15.75" x14ac:dyDescent="0.3">
      <c r="A114" s="2" t="s">
        <v>103</v>
      </c>
      <c r="B114" s="8" t="s">
        <v>287</v>
      </c>
      <c r="C114" s="8"/>
      <c r="D114" s="15" t="s">
        <v>643</v>
      </c>
    </row>
    <row r="115" spans="1:6" s="19" customFormat="1" ht="15.75" x14ac:dyDescent="0.3">
      <c r="A115" s="2" t="s">
        <v>103</v>
      </c>
      <c r="B115" s="8" t="s">
        <v>288</v>
      </c>
      <c r="C115" s="8"/>
      <c r="D115" s="15" t="s">
        <v>643</v>
      </c>
    </row>
    <row r="116" spans="1:6" s="19" customFormat="1" ht="15.75" x14ac:dyDescent="0.3">
      <c r="A116" s="2" t="s">
        <v>103</v>
      </c>
      <c r="B116" s="8" t="s">
        <v>289</v>
      </c>
      <c r="C116" s="8"/>
      <c r="D116" s="15" t="s">
        <v>643</v>
      </c>
    </row>
    <row r="117" spans="1:6" s="19" customFormat="1" ht="15.75" x14ac:dyDescent="0.3">
      <c r="A117" s="2" t="s">
        <v>37</v>
      </c>
      <c r="B117" s="8" t="s">
        <v>290</v>
      </c>
      <c r="C117" s="8" t="s">
        <v>605</v>
      </c>
      <c r="D117" s="15" t="s">
        <v>643</v>
      </c>
    </row>
    <row r="118" spans="1:6" s="19" customFormat="1" ht="15.75" x14ac:dyDescent="0.3">
      <c r="A118" s="2" t="s">
        <v>291</v>
      </c>
      <c r="B118" s="8" t="s">
        <v>18</v>
      </c>
      <c r="C118" s="8"/>
      <c r="D118" s="15" t="s">
        <v>643</v>
      </c>
    </row>
    <row r="119" spans="1:6" s="19" customFormat="1" ht="15.75" x14ac:dyDescent="0.3">
      <c r="A119" s="2" t="s">
        <v>13</v>
      </c>
      <c r="B119" s="8" t="s">
        <v>789</v>
      </c>
      <c r="C119" s="8"/>
      <c r="D119" s="15"/>
    </row>
    <row r="120" spans="1:6" s="19" customFormat="1" ht="15.75" x14ac:dyDescent="0.3">
      <c r="A120" s="2" t="s">
        <v>6</v>
      </c>
      <c r="B120" s="8" t="s">
        <v>790</v>
      </c>
      <c r="C120" s="104" t="str">
        <f t="shared" ref="C120" ca="1" si="0">"01/01/" &amp; TEXT(TODAY()+365,"yyyy") &amp; ""</f>
        <v>01/01/2015</v>
      </c>
      <c r="D120" s="15"/>
    </row>
    <row r="121" spans="1:6" s="19" customFormat="1" ht="15.75" x14ac:dyDescent="0.3">
      <c r="A121" s="2" t="s">
        <v>11</v>
      </c>
      <c r="B121" s="8" t="s">
        <v>18</v>
      </c>
      <c r="C121" s="8"/>
      <c r="D121" s="15"/>
    </row>
    <row r="122" spans="1:6" s="19" customFormat="1" ht="15.75" x14ac:dyDescent="0.3">
      <c r="A122" s="2" t="s">
        <v>28</v>
      </c>
      <c r="B122" s="2" t="s">
        <v>117</v>
      </c>
      <c r="C122" s="8"/>
      <c r="D122" s="15" t="s">
        <v>643</v>
      </c>
    </row>
    <row r="123" spans="1:6" s="19" customFormat="1" x14ac:dyDescent="0.25">
      <c r="A123" s="10" t="s">
        <v>6</v>
      </c>
      <c r="B123" s="10" t="s">
        <v>118</v>
      </c>
      <c r="C123" s="15" t="s">
        <v>119</v>
      </c>
      <c r="D123" s="15" t="s">
        <v>643</v>
      </c>
    </row>
    <row r="124" spans="1:6" s="19" customFormat="1" x14ac:dyDescent="0.25">
      <c r="A124" s="10" t="s">
        <v>6</v>
      </c>
      <c r="B124" s="10" t="s">
        <v>120</v>
      </c>
      <c r="C124" s="15" t="s">
        <v>121</v>
      </c>
      <c r="D124" s="15" t="s">
        <v>643</v>
      </c>
    </row>
    <row r="125" spans="1:6" s="19" customFormat="1" x14ac:dyDescent="0.25">
      <c r="A125" s="10" t="s">
        <v>6</v>
      </c>
      <c r="B125" s="10" t="s">
        <v>122</v>
      </c>
      <c r="C125" s="16">
        <v>31778</v>
      </c>
      <c r="D125" s="15" t="s">
        <v>643</v>
      </c>
    </row>
    <row r="126" spans="1:6" s="19" customFormat="1" x14ac:dyDescent="0.25">
      <c r="A126" s="10" t="s">
        <v>6</v>
      </c>
      <c r="B126" s="10" t="s">
        <v>123</v>
      </c>
      <c r="C126" s="15" t="s">
        <v>124</v>
      </c>
      <c r="D126" s="15" t="s">
        <v>643</v>
      </c>
    </row>
    <row r="127" spans="1:6" s="19" customFormat="1" x14ac:dyDescent="0.25">
      <c r="A127" s="10" t="s">
        <v>6</v>
      </c>
      <c r="B127" s="10" t="s">
        <v>125</v>
      </c>
      <c r="C127" s="15" t="s">
        <v>630</v>
      </c>
      <c r="D127" s="15" t="s">
        <v>643</v>
      </c>
    </row>
    <row r="128" spans="1:6" s="19" customFormat="1" x14ac:dyDescent="0.25">
      <c r="A128" s="10" t="s">
        <v>6</v>
      </c>
      <c r="B128" s="10" t="s">
        <v>52</v>
      </c>
      <c r="C128" s="104" t="str">
        <f t="shared" ref="C128:C130" ca="1" si="1">"01/01/" &amp; TEXT(TODAY()+365,"yyyy") &amp; ""</f>
        <v>01/01/2015</v>
      </c>
      <c r="D128" s="15" t="s">
        <v>643</v>
      </c>
    </row>
    <row r="129" spans="1:6" s="19" customFormat="1" x14ac:dyDescent="0.25">
      <c r="A129" s="10" t="s">
        <v>6</v>
      </c>
      <c r="B129" s="10" t="s">
        <v>130</v>
      </c>
      <c r="C129" s="104" t="str">
        <f t="shared" ca="1" si="1"/>
        <v>01/01/2015</v>
      </c>
      <c r="D129" s="15" t="s">
        <v>643</v>
      </c>
    </row>
    <row r="130" spans="1:6" s="19" customFormat="1" x14ac:dyDescent="0.25">
      <c r="A130" s="10" t="s">
        <v>6</v>
      </c>
      <c r="B130" s="10" t="s">
        <v>131</v>
      </c>
      <c r="C130" s="104" t="str">
        <f t="shared" ca="1" si="1"/>
        <v>01/01/2015</v>
      </c>
      <c r="D130" s="15" t="s">
        <v>643</v>
      </c>
    </row>
    <row r="131" spans="1:6" s="19" customFormat="1" x14ac:dyDescent="0.25">
      <c r="A131" s="10" t="s">
        <v>6</v>
      </c>
      <c r="B131" s="10" t="s">
        <v>132</v>
      </c>
      <c r="C131" s="15">
        <v>200</v>
      </c>
      <c r="D131" s="15" t="s">
        <v>643</v>
      </c>
    </row>
    <row r="132" spans="1:6" s="19" customFormat="1" x14ac:dyDescent="0.25">
      <c r="A132" s="10" t="s">
        <v>6</v>
      </c>
      <c r="B132" s="10" t="s">
        <v>133</v>
      </c>
      <c r="C132" s="15">
        <v>2000</v>
      </c>
      <c r="D132" s="15" t="s">
        <v>643</v>
      </c>
    </row>
    <row r="133" spans="1:6" s="19" customFormat="1" x14ac:dyDescent="0.25">
      <c r="A133" s="10" t="s">
        <v>6</v>
      </c>
      <c r="B133" s="10" t="s">
        <v>134</v>
      </c>
      <c r="C133" s="15">
        <v>1</v>
      </c>
      <c r="D133" s="15" t="s">
        <v>643</v>
      </c>
    </row>
    <row r="134" spans="1:6" s="19" customFormat="1" x14ac:dyDescent="0.25">
      <c r="A134" s="10" t="s">
        <v>6</v>
      </c>
      <c r="B134" s="10" t="s">
        <v>135</v>
      </c>
      <c r="C134" s="15">
        <v>50000</v>
      </c>
      <c r="D134" s="15" t="s">
        <v>643</v>
      </c>
    </row>
    <row r="135" spans="1:6" s="19" customFormat="1" ht="15.75" x14ac:dyDescent="0.3">
      <c r="A135" s="2" t="s">
        <v>37</v>
      </c>
      <c r="B135" s="10" t="s">
        <v>136</v>
      </c>
      <c r="C135" s="8" t="s">
        <v>141</v>
      </c>
      <c r="D135" s="15" t="s">
        <v>643</v>
      </c>
    </row>
    <row r="136" spans="1:6" s="19" customFormat="1" x14ac:dyDescent="0.25">
      <c r="A136" s="10" t="s">
        <v>6</v>
      </c>
      <c r="B136" s="10" t="s">
        <v>7</v>
      </c>
      <c r="C136" s="15" t="s">
        <v>630</v>
      </c>
      <c r="D136" s="15" t="s">
        <v>643</v>
      </c>
    </row>
    <row r="137" spans="1:6" s="19" customFormat="1" x14ac:dyDescent="0.25">
      <c r="A137" s="10" t="s">
        <v>6</v>
      </c>
      <c r="B137" s="10" t="s">
        <v>9</v>
      </c>
      <c r="C137" s="15" t="s">
        <v>137</v>
      </c>
      <c r="D137" s="15" t="s">
        <v>643</v>
      </c>
    </row>
    <row r="138" spans="1:6" s="19" customFormat="1" x14ac:dyDescent="0.25">
      <c r="A138" s="10" t="s">
        <v>138</v>
      </c>
      <c r="B138" s="10" t="s">
        <v>18</v>
      </c>
      <c r="C138" s="15"/>
      <c r="D138" s="15" t="s">
        <v>643</v>
      </c>
    </row>
    <row r="139" spans="1:6" s="19" customFormat="1" ht="15.75" x14ac:dyDescent="0.3">
      <c r="A139" s="2" t="s">
        <v>42</v>
      </c>
      <c r="B139" s="10" t="s">
        <v>139</v>
      </c>
      <c r="C139" s="15"/>
      <c r="D139" s="15" t="s">
        <v>643</v>
      </c>
    </row>
    <row r="140" spans="1:6" s="19" customFormat="1" x14ac:dyDescent="0.25">
      <c r="A140" s="10" t="s">
        <v>13</v>
      </c>
      <c r="B140" s="10" t="s">
        <v>142</v>
      </c>
      <c r="C140" s="8"/>
      <c r="D140" s="15" t="s">
        <v>643</v>
      </c>
    </row>
    <row r="141" spans="1:6" s="19" customFormat="1" x14ac:dyDescent="0.25">
      <c r="A141" s="10" t="s">
        <v>6</v>
      </c>
      <c r="B141" s="10" t="s">
        <v>125</v>
      </c>
      <c r="C141" s="8" t="s">
        <v>630</v>
      </c>
      <c r="D141" s="15" t="s">
        <v>643</v>
      </c>
    </row>
    <row r="142" spans="1:6" s="19" customFormat="1" x14ac:dyDescent="0.25">
      <c r="A142" s="10" t="s">
        <v>11</v>
      </c>
      <c r="B142" s="10" t="s">
        <v>143</v>
      </c>
      <c r="C142" s="8"/>
      <c r="D142" s="15" t="s">
        <v>643</v>
      </c>
    </row>
    <row r="143" spans="1:6" s="19" customFormat="1" ht="15.75" x14ac:dyDescent="0.3">
      <c r="A143" s="2" t="s">
        <v>37</v>
      </c>
      <c r="B143" s="10" t="s">
        <v>190</v>
      </c>
      <c r="C143" s="8" t="s">
        <v>145</v>
      </c>
      <c r="D143" s="15" t="s">
        <v>643</v>
      </c>
    </row>
    <row r="144" spans="1:6" s="19" customFormat="1" x14ac:dyDescent="0.25">
      <c r="A144" s="10" t="s">
        <v>11</v>
      </c>
      <c r="B144" s="10" t="s">
        <v>146</v>
      </c>
      <c r="C144" s="8"/>
      <c r="D144" s="15" t="s">
        <v>643</v>
      </c>
    </row>
    <row r="145" spans="1:6" s="19" customFormat="1" x14ac:dyDescent="0.25">
      <c r="A145" s="10" t="s">
        <v>11</v>
      </c>
      <c r="B145" s="10" t="s">
        <v>147</v>
      </c>
      <c r="C145" s="8"/>
      <c r="D145" s="15" t="s">
        <v>643</v>
      </c>
    </row>
    <row r="146" spans="1:6" s="19" customFormat="1" x14ac:dyDescent="0.25">
      <c r="A146" s="10" t="s">
        <v>295</v>
      </c>
      <c r="B146" s="10" t="s">
        <v>243</v>
      </c>
      <c r="C146" s="8"/>
      <c r="D146" s="15" t="s">
        <v>643</v>
      </c>
    </row>
    <row r="147" spans="1:6" s="19" customFormat="1" x14ac:dyDescent="0.25">
      <c r="A147" s="10" t="s">
        <v>6</v>
      </c>
      <c r="B147" s="10" t="s">
        <v>296</v>
      </c>
      <c r="C147" s="33">
        <v>2</v>
      </c>
      <c r="D147" s="15" t="s">
        <v>643</v>
      </c>
    </row>
    <row r="148" spans="1:6" s="19" customFormat="1" x14ac:dyDescent="0.25">
      <c r="A148" s="10" t="s">
        <v>138</v>
      </c>
      <c r="B148" s="10" t="s">
        <v>150</v>
      </c>
      <c r="C148" s="8"/>
      <c r="D148" s="15" t="s">
        <v>643</v>
      </c>
    </row>
    <row r="149" spans="1:6" s="19" customFormat="1" x14ac:dyDescent="0.25">
      <c r="A149" s="10" t="s">
        <v>37</v>
      </c>
      <c r="B149" s="10" t="s">
        <v>190</v>
      </c>
      <c r="C149" s="8" t="s">
        <v>151</v>
      </c>
      <c r="D149" s="15" t="s">
        <v>643</v>
      </c>
    </row>
    <row r="150" spans="1:6" s="19" customFormat="1" x14ac:dyDescent="0.25">
      <c r="A150" s="10" t="s">
        <v>138</v>
      </c>
      <c r="B150" s="10" t="s">
        <v>146</v>
      </c>
      <c r="C150" s="8"/>
      <c r="D150" s="15" t="s">
        <v>643</v>
      </c>
    </row>
    <row r="151" spans="1:6" s="19" customFormat="1" x14ac:dyDescent="0.25">
      <c r="A151" s="10" t="s">
        <v>42</v>
      </c>
      <c r="B151" s="10" t="s">
        <v>152</v>
      </c>
      <c r="C151" s="8"/>
      <c r="D151" s="15" t="s">
        <v>643</v>
      </c>
    </row>
    <row r="152" spans="1:6" s="19" customFormat="1" x14ac:dyDescent="0.25">
      <c r="A152" s="35" t="s">
        <v>727</v>
      </c>
      <c r="B152" s="85" t="s">
        <v>730</v>
      </c>
      <c r="C152" s="86"/>
      <c r="D152" s="15" t="s">
        <v>643</v>
      </c>
    </row>
    <row r="153" spans="1:6" s="19" customFormat="1" x14ac:dyDescent="0.25">
      <c r="A153" s="35" t="s">
        <v>202</v>
      </c>
    </row>
    <row r="154" spans="1:6" s="19" customFormat="1" x14ac:dyDescent="0.25"/>
    <row r="155" spans="1:6" s="19" customFormat="1" x14ac:dyDescent="0.25"/>
    <row r="156" spans="1:6" s="19" customFormat="1" x14ac:dyDescent="0.25"/>
    <row r="157" spans="1:6" s="19" customFormat="1" x14ac:dyDescent="0.25"/>
    <row r="158" spans="1:6" s="19" customFormat="1" x14ac:dyDescent="0.25"/>
    <row r="159" spans="1:6" s="19" customFormat="1" x14ac:dyDescent="0.25"/>
    <row r="160" spans="1:6" s="19" customFormat="1" x14ac:dyDescent="0.25"/>
    <row r="161" spans="1:6" s="19" customFormat="1" x14ac:dyDescent="0.25"/>
    <row r="162" spans="1:6" s="19" customFormat="1" x14ac:dyDescent="0.25"/>
    <row r="163" spans="1:6" s="19" customFormat="1" x14ac:dyDescent="0.25"/>
    <row r="164" spans="1:6" s="19" customFormat="1" x14ac:dyDescent="0.25"/>
    <row r="165" spans="1:6" s="19" customFormat="1" x14ac:dyDescent="0.25"/>
    <row r="166" spans="1:6" s="19" customFormat="1" x14ac:dyDescent="0.25"/>
    <row r="167" spans="1:6" s="19" customFormat="1" x14ac:dyDescent="0.25"/>
    <row r="168" spans="1:6" s="19" customFormat="1" x14ac:dyDescent="0.25"/>
    <row r="169" spans="1:6" s="19" customFormat="1" x14ac:dyDescent="0.25"/>
    <row r="170" spans="1:6" s="19" customFormat="1" x14ac:dyDescent="0.25"/>
    <row r="171" spans="1:6" s="19" customFormat="1" x14ac:dyDescent="0.25"/>
    <row r="172" spans="1:6" s="19" customFormat="1" x14ac:dyDescent="0.25"/>
    <row r="173" spans="1:6" s="19" customFormat="1" x14ac:dyDescent="0.25"/>
    <row r="174" spans="1:6" s="19" customFormat="1" x14ac:dyDescent="0.25"/>
    <row r="175" spans="1:6" s="19" customFormat="1" x14ac:dyDescent="0.25"/>
    <row r="176" spans="1:6" s="19" customFormat="1" x14ac:dyDescent="0.25"/>
    <row r="177" spans="1:6" s="19" customFormat="1" x14ac:dyDescent="0.25"/>
    <row r="178" spans="1:6" s="19" customFormat="1" x14ac:dyDescent="0.25"/>
    <row r="179" spans="1:6" s="19" customFormat="1" x14ac:dyDescent="0.25"/>
    <row r="180" spans="1:6" s="19" customFormat="1" x14ac:dyDescent="0.25"/>
    <row r="181" spans="1:6" s="19" customFormat="1" x14ac:dyDescent="0.25"/>
    <row r="182" spans="1:6" s="19" customFormat="1" x14ac:dyDescent="0.25"/>
    <row r="183" spans="1:6" s="19" customFormat="1" x14ac:dyDescent="0.25"/>
  </sheetData>
  <conditionalFormatting sqref="D25:D152">
    <cfRule type="cellIs" dxfId="272" priority="25" operator="equal">
      <formula>"Pass"</formula>
    </cfRule>
    <cfRule type="cellIs" dxfId="271" priority="26" operator="equal">
      <formula>"Fail"</formula>
    </cfRule>
    <cfRule type="cellIs" dxfId="270" priority="27" operator="equal">
      <formula>"No Run"</formula>
    </cfRule>
  </conditionalFormatting>
  <conditionalFormatting sqref="D25:D152">
    <cfRule type="cellIs" dxfId="269" priority="28" operator="equal">
      <formula>"Pass"</formula>
    </cfRule>
  </conditionalFormatting>
  <conditionalFormatting sqref="D1:D24">
    <cfRule type="cellIs" dxfId="268" priority="1" operator="equal">
      <formula>"Pass"</formula>
    </cfRule>
    <cfRule type="cellIs" dxfId="267" priority="2" operator="equal">
      <formula>"Fail"</formula>
    </cfRule>
    <cfRule type="cellIs" dxfId="266" priority="3" operator="equal">
      <formula>"No Run"</formula>
    </cfRule>
  </conditionalFormatting>
  <conditionalFormatting sqref="D2:D24">
    <cfRule type="cellIs" dxfId="265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C40" sqref="C40:C42"/>
    </sheetView>
  </sheetViews>
  <sheetFormatPr defaultRowHeight="15" x14ac:dyDescent="0.25"/>
  <cols>
    <col min="1" max="1" width="31.85546875" style="19" bestFit="1" customWidth="1" collapsed="1"/>
    <col min="2" max="2" width="76" style="19" bestFit="1" customWidth="1" collapsed="1"/>
    <col min="3" max="3" width="19.140625" style="19" bestFit="1" customWidth="1" collapsed="1"/>
    <col min="4" max="4" width="6.42578125" style="19" bestFit="1" customWidth="1" collapsed="1"/>
    <col min="5" max="16384" width="9.140625" style="19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57</v>
      </c>
      <c r="C6" s="15"/>
      <c r="D6" s="15" t="s">
        <v>643</v>
      </c>
    </row>
    <row r="7" spans="1:4" x14ac:dyDescent="0.25">
      <c r="A7" s="10" t="s">
        <v>11</v>
      </c>
      <c r="B7" s="10" t="s">
        <v>23</v>
      </c>
      <c r="C7" s="39">
        <v>1</v>
      </c>
      <c r="D7" s="15" t="s">
        <v>643</v>
      </c>
    </row>
    <row r="8" spans="1:4" x14ac:dyDescent="0.25">
      <c r="A8" s="10" t="s">
        <v>6</v>
      </c>
      <c r="B8" s="10" t="s">
        <v>58</v>
      </c>
      <c r="C8" s="15" t="s">
        <v>116</v>
      </c>
      <c r="D8" s="15" t="s">
        <v>643</v>
      </c>
    </row>
    <row r="9" spans="1:4" x14ac:dyDescent="0.25">
      <c r="A9" s="10" t="s">
        <v>6</v>
      </c>
      <c r="B9" s="10" t="s">
        <v>60</v>
      </c>
      <c r="C9" s="15"/>
      <c r="D9" s="15" t="s">
        <v>643</v>
      </c>
    </row>
    <row r="10" spans="1:4" x14ac:dyDescent="0.25">
      <c r="A10" s="10" t="s">
        <v>6</v>
      </c>
      <c r="B10" s="10" t="s">
        <v>52</v>
      </c>
      <c r="C10" s="104" t="str">
        <f t="shared" ref="C10" ca="1" si="0">"01/01/" &amp; TEXT(TODAY()+365,"yyyy") &amp; ""</f>
        <v>01/01/2015</v>
      </c>
      <c r="D10" s="15" t="s">
        <v>643</v>
      </c>
    </row>
    <row r="11" spans="1:4" x14ac:dyDescent="0.25">
      <c r="A11" s="10" t="s">
        <v>6</v>
      </c>
      <c r="B11" s="10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x14ac:dyDescent="0.25">
      <c r="A12" s="10" t="s">
        <v>37</v>
      </c>
      <c r="B12" s="10" t="s">
        <v>62</v>
      </c>
      <c r="C12" s="15" t="s">
        <v>86</v>
      </c>
      <c r="D12" s="15" t="s">
        <v>643</v>
      </c>
    </row>
    <row r="13" spans="1:4" x14ac:dyDescent="0.25">
      <c r="A13" s="24" t="s">
        <v>11</v>
      </c>
      <c r="B13" s="40" t="s">
        <v>18</v>
      </c>
      <c r="C13" s="15"/>
      <c r="D13" s="15" t="s">
        <v>643</v>
      </c>
    </row>
    <row r="14" spans="1:4" x14ac:dyDescent="0.25">
      <c r="A14" s="10" t="s">
        <v>42</v>
      </c>
      <c r="B14" s="10" t="s">
        <v>66</v>
      </c>
      <c r="C14" s="15"/>
      <c r="D14" s="15" t="s">
        <v>643</v>
      </c>
    </row>
    <row r="15" spans="1:4" x14ac:dyDescent="0.25">
      <c r="A15" s="24" t="s">
        <v>69</v>
      </c>
      <c r="B15" s="40" t="s">
        <v>87</v>
      </c>
      <c r="C15" s="15"/>
      <c r="D15" s="15" t="s">
        <v>643</v>
      </c>
    </row>
    <row r="16" spans="1:4" x14ac:dyDescent="0.25">
      <c r="A16" s="10" t="s">
        <v>37</v>
      </c>
      <c r="B16" s="10" t="s">
        <v>70</v>
      </c>
      <c r="C16" s="15" t="s">
        <v>71</v>
      </c>
      <c r="D16" s="15" t="s">
        <v>643</v>
      </c>
    </row>
    <row r="17" spans="1:4" x14ac:dyDescent="0.25">
      <c r="A17" s="24" t="s">
        <v>11</v>
      </c>
      <c r="B17" s="40" t="s">
        <v>18</v>
      </c>
      <c r="C17" s="15"/>
      <c r="D17" s="15" t="s">
        <v>643</v>
      </c>
    </row>
    <row r="18" spans="1:4" x14ac:dyDescent="0.25">
      <c r="A18" s="10" t="s">
        <v>67</v>
      </c>
      <c r="B18" s="10" t="s">
        <v>88</v>
      </c>
      <c r="C18" s="15"/>
      <c r="D18" s="15" t="s">
        <v>643</v>
      </c>
    </row>
    <row r="19" spans="1:4" x14ac:dyDescent="0.25">
      <c r="A19" s="24" t="s">
        <v>11</v>
      </c>
      <c r="B19" s="10" t="s">
        <v>23</v>
      </c>
      <c r="C19" s="15">
        <v>2</v>
      </c>
      <c r="D19" s="15" t="s">
        <v>643</v>
      </c>
    </row>
    <row r="20" spans="1:4" x14ac:dyDescent="0.25">
      <c r="A20" s="10" t="s">
        <v>6</v>
      </c>
      <c r="B20" s="10" t="s">
        <v>89</v>
      </c>
      <c r="C20" s="15" t="s">
        <v>90</v>
      </c>
      <c r="D20" s="15" t="s">
        <v>643</v>
      </c>
    </row>
    <row r="21" spans="1:4" x14ac:dyDescent="0.25">
      <c r="A21" s="10" t="s">
        <v>6</v>
      </c>
      <c r="B21" s="10" t="s">
        <v>91</v>
      </c>
      <c r="C21" s="15" t="s">
        <v>90</v>
      </c>
      <c r="D21" s="15" t="s">
        <v>643</v>
      </c>
    </row>
    <row r="22" spans="1:4" x14ac:dyDescent="0.25">
      <c r="A22" s="10" t="s">
        <v>6</v>
      </c>
      <c r="B22" s="10" t="s">
        <v>92</v>
      </c>
      <c r="C22" s="45">
        <v>1</v>
      </c>
      <c r="D22" s="15" t="s">
        <v>643</v>
      </c>
    </row>
    <row r="23" spans="1:4" x14ac:dyDescent="0.25">
      <c r="A23" s="24" t="s">
        <v>11</v>
      </c>
      <c r="B23" s="10" t="s">
        <v>18</v>
      </c>
      <c r="C23" s="15"/>
      <c r="D23" s="15" t="s">
        <v>643</v>
      </c>
    </row>
    <row r="24" spans="1:4" ht="15.75" x14ac:dyDescent="0.3">
      <c r="A24" s="2" t="s">
        <v>13</v>
      </c>
      <c r="B24" s="10" t="s">
        <v>29</v>
      </c>
      <c r="C24" s="15"/>
      <c r="D24" s="15" t="s">
        <v>643</v>
      </c>
    </row>
    <row r="25" spans="1:4" ht="15.75" x14ac:dyDescent="0.3">
      <c r="A25" s="13" t="s">
        <v>94</v>
      </c>
      <c r="B25" s="10" t="s">
        <v>93</v>
      </c>
      <c r="C25" s="15">
        <v>3</v>
      </c>
      <c r="D25" s="15" t="s">
        <v>643</v>
      </c>
    </row>
    <row r="26" spans="1:4" x14ac:dyDescent="0.25">
      <c r="A26" s="10" t="s">
        <v>80</v>
      </c>
      <c r="B26" s="10" t="s">
        <v>116</v>
      </c>
      <c r="C26" s="15" t="s">
        <v>24</v>
      </c>
      <c r="D26" s="15" t="s">
        <v>643</v>
      </c>
    </row>
    <row r="27" spans="1:4" x14ac:dyDescent="0.25">
      <c r="A27" s="10" t="s">
        <v>11</v>
      </c>
      <c r="B27" s="10" t="s">
        <v>18</v>
      </c>
      <c r="C27" s="15"/>
      <c r="D27" s="15" t="s">
        <v>643</v>
      </c>
    </row>
    <row r="28" spans="1:4" x14ac:dyDescent="0.25">
      <c r="A28" s="10" t="s">
        <v>67</v>
      </c>
      <c r="B28" s="10" t="s">
        <v>81</v>
      </c>
      <c r="C28" s="15"/>
      <c r="D28" s="15" t="s">
        <v>643</v>
      </c>
    </row>
    <row r="29" spans="1:4" ht="15.75" x14ac:dyDescent="0.3">
      <c r="A29" s="2" t="s">
        <v>37</v>
      </c>
      <c r="B29" s="10" t="s">
        <v>82</v>
      </c>
      <c r="C29" s="15" t="s">
        <v>116</v>
      </c>
      <c r="D29" s="15" t="s">
        <v>643</v>
      </c>
    </row>
    <row r="30" spans="1:4" ht="15.75" x14ac:dyDescent="0.3">
      <c r="A30" s="2" t="s">
        <v>37</v>
      </c>
      <c r="B30" s="10" t="s">
        <v>83</v>
      </c>
      <c r="C30" s="15" t="s">
        <v>84</v>
      </c>
      <c r="D30" s="15" t="s">
        <v>643</v>
      </c>
    </row>
    <row r="31" spans="1:4" x14ac:dyDescent="0.25">
      <c r="A31" s="10" t="s">
        <v>11</v>
      </c>
      <c r="B31" s="10" t="s">
        <v>84</v>
      </c>
      <c r="C31" s="15"/>
      <c r="D31" s="15" t="s">
        <v>643</v>
      </c>
    </row>
    <row r="32" spans="1:4" x14ac:dyDescent="0.25">
      <c r="A32" s="10" t="s">
        <v>11</v>
      </c>
      <c r="B32" s="10" t="s">
        <v>18</v>
      </c>
      <c r="C32" s="15"/>
      <c r="D32" s="15" t="s">
        <v>643</v>
      </c>
    </row>
    <row r="33" spans="1:4" ht="15.75" x14ac:dyDescent="0.3">
      <c r="A33" s="2" t="s">
        <v>42</v>
      </c>
      <c r="B33" s="10" t="s">
        <v>85</v>
      </c>
      <c r="C33" s="15"/>
      <c r="D33" s="15" t="s">
        <v>643</v>
      </c>
    </row>
    <row r="34" spans="1:4" x14ac:dyDescent="0.25">
      <c r="A34" s="10" t="s">
        <v>13</v>
      </c>
      <c r="B34" s="10" t="s">
        <v>117</v>
      </c>
      <c r="C34" s="15"/>
      <c r="D34" s="15" t="s">
        <v>643</v>
      </c>
    </row>
    <row r="35" spans="1:4" x14ac:dyDescent="0.25">
      <c r="A35" s="10" t="s">
        <v>6</v>
      </c>
      <c r="B35" s="10" t="s">
        <v>118</v>
      </c>
      <c r="C35" s="15" t="s">
        <v>119</v>
      </c>
      <c r="D35" s="15" t="s">
        <v>643</v>
      </c>
    </row>
    <row r="36" spans="1:4" x14ac:dyDescent="0.25">
      <c r="A36" s="10" t="s">
        <v>6</v>
      </c>
      <c r="B36" s="10" t="s">
        <v>120</v>
      </c>
      <c r="C36" s="15" t="s">
        <v>121</v>
      </c>
      <c r="D36" s="15" t="s">
        <v>643</v>
      </c>
    </row>
    <row r="37" spans="1:4" x14ac:dyDescent="0.25">
      <c r="A37" s="10" t="s">
        <v>6</v>
      </c>
      <c r="B37" s="10" t="s">
        <v>122</v>
      </c>
      <c r="C37" s="16">
        <v>31778</v>
      </c>
      <c r="D37" s="15" t="s">
        <v>643</v>
      </c>
    </row>
    <row r="38" spans="1:4" x14ac:dyDescent="0.25">
      <c r="A38" s="10" t="s">
        <v>6</v>
      </c>
      <c r="B38" s="10" t="s">
        <v>123</v>
      </c>
      <c r="C38" s="15" t="s">
        <v>124</v>
      </c>
      <c r="D38" s="15" t="s">
        <v>643</v>
      </c>
    </row>
    <row r="39" spans="1:4" x14ac:dyDescent="0.25">
      <c r="A39" s="10" t="s">
        <v>6</v>
      </c>
      <c r="B39" s="10" t="s">
        <v>125</v>
      </c>
      <c r="C39" s="15" t="s">
        <v>637</v>
      </c>
      <c r="D39" s="15" t="s">
        <v>643</v>
      </c>
    </row>
    <row r="40" spans="1:4" x14ac:dyDescent="0.25">
      <c r="A40" s="10" t="s">
        <v>6</v>
      </c>
      <c r="B40" s="10" t="s">
        <v>52</v>
      </c>
      <c r="C40" s="104" t="str">
        <f t="shared" ref="C40:C42" ca="1" si="1">"01/01/" &amp; TEXT(TODAY()+365,"yyyy") &amp; ""</f>
        <v>01/01/2015</v>
      </c>
      <c r="D40" s="15" t="s">
        <v>643</v>
      </c>
    </row>
    <row r="41" spans="1:4" x14ac:dyDescent="0.25">
      <c r="A41" s="10" t="s">
        <v>6</v>
      </c>
      <c r="B41" s="10" t="s">
        <v>130</v>
      </c>
      <c r="C41" s="104" t="str">
        <f t="shared" ca="1" si="1"/>
        <v>01/01/2015</v>
      </c>
      <c r="D41" s="15" t="s">
        <v>643</v>
      </c>
    </row>
    <row r="42" spans="1:4" x14ac:dyDescent="0.25">
      <c r="A42" s="10" t="s">
        <v>6</v>
      </c>
      <c r="B42" s="10" t="s">
        <v>131</v>
      </c>
      <c r="C42" s="104" t="str">
        <f t="shared" ca="1" si="1"/>
        <v>01/01/2015</v>
      </c>
      <c r="D42" s="15" t="s">
        <v>643</v>
      </c>
    </row>
    <row r="43" spans="1:4" x14ac:dyDescent="0.25">
      <c r="A43" s="10" t="s">
        <v>6</v>
      </c>
      <c r="B43" s="10" t="s">
        <v>132</v>
      </c>
      <c r="C43" s="15">
        <v>200</v>
      </c>
      <c r="D43" s="15" t="s">
        <v>643</v>
      </c>
    </row>
    <row r="44" spans="1:4" x14ac:dyDescent="0.25">
      <c r="A44" s="10" t="s">
        <v>6</v>
      </c>
      <c r="B44" s="10" t="s">
        <v>133</v>
      </c>
      <c r="C44" s="15">
        <v>2000</v>
      </c>
      <c r="D44" s="15" t="s">
        <v>643</v>
      </c>
    </row>
    <row r="45" spans="1:4" x14ac:dyDescent="0.25">
      <c r="A45" s="10" t="s">
        <v>6</v>
      </c>
      <c r="B45" s="10" t="s">
        <v>134</v>
      </c>
      <c r="C45" s="15">
        <v>1</v>
      </c>
      <c r="D45" s="15" t="s">
        <v>643</v>
      </c>
    </row>
    <row r="46" spans="1:4" x14ac:dyDescent="0.25">
      <c r="A46" s="10" t="s">
        <v>6</v>
      </c>
      <c r="B46" s="10" t="s">
        <v>135</v>
      </c>
      <c r="C46" s="15">
        <v>50000</v>
      </c>
      <c r="D46" s="15" t="s">
        <v>643</v>
      </c>
    </row>
    <row r="47" spans="1:4" ht="15.75" x14ac:dyDescent="0.3">
      <c r="A47" s="2" t="s">
        <v>37</v>
      </c>
      <c r="B47" s="10" t="s">
        <v>136</v>
      </c>
      <c r="C47" s="15" t="s">
        <v>141</v>
      </c>
      <c r="D47" s="15" t="s">
        <v>643</v>
      </c>
    </row>
    <row r="48" spans="1:4" x14ac:dyDescent="0.25">
      <c r="A48" s="10" t="s">
        <v>6</v>
      </c>
      <c r="B48" s="10" t="s">
        <v>7</v>
      </c>
      <c r="C48" s="15" t="s">
        <v>637</v>
      </c>
      <c r="D48" s="15" t="s">
        <v>643</v>
      </c>
    </row>
    <row r="49" spans="1:4" x14ac:dyDescent="0.25">
      <c r="A49" s="10" t="s">
        <v>6</v>
      </c>
      <c r="B49" s="10" t="s">
        <v>9</v>
      </c>
      <c r="C49" s="15" t="s">
        <v>137</v>
      </c>
      <c r="D49" s="15" t="s">
        <v>643</v>
      </c>
    </row>
    <row r="50" spans="1:4" x14ac:dyDescent="0.25">
      <c r="A50" s="10" t="s">
        <v>138</v>
      </c>
      <c r="B50" s="10" t="s">
        <v>18</v>
      </c>
      <c r="C50" s="15"/>
      <c r="D50" s="15" t="s">
        <v>643</v>
      </c>
    </row>
    <row r="51" spans="1:4" ht="15.75" x14ac:dyDescent="0.3">
      <c r="A51" s="2" t="s">
        <v>42</v>
      </c>
      <c r="B51" s="10" t="s">
        <v>139</v>
      </c>
      <c r="C51" s="15"/>
      <c r="D51" s="15" t="s">
        <v>643</v>
      </c>
    </row>
    <row r="52" spans="1:4" x14ac:dyDescent="0.25">
      <c r="A52" s="10" t="s">
        <v>13</v>
      </c>
      <c r="B52" s="10" t="s">
        <v>142</v>
      </c>
      <c r="C52" s="15"/>
      <c r="D52" s="15" t="s">
        <v>643</v>
      </c>
    </row>
    <row r="53" spans="1:4" x14ac:dyDescent="0.25">
      <c r="A53" s="10" t="s">
        <v>6</v>
      </c>
      <c r="B53" s="10" t="s">
        <v>125</v>
      </c>
      <c r="C53" s="15" t="s">
        <v>637</v>
      </c>
      <c r="D53" s="15" t="s">
        <v>643</v>
      </c>
    </row>
    <row r="54" spans="1:4" x14ac:dyDescent="0.25">
      <c r="A54" s="10" t="s">
        <v>138</v>
      </c>
      <c r="B54" s="10" t="s">
        <v>143</v>
      </c>
      <c r="C54" s="15"/>
      <c r="D54" s="15" t="s">
        <v>643</v>
      </c>
    </row>
    <row r="55" spans="1:4" ht="15.75" x14ac:dyDescent="0.3">
      <c r="A55" s="2" t="s">
        <v>37</v>
      </c>
      <c r="B55" s="10" t="s">
        <v>144</v>
      </c>
      <c r="C55" s="15" t="s">
        <v>145</v>
      </c>
      <c r="D55" s="15" t="s">
        <v>643</v>
      </c>
    </row>
    <row r="56" spans="1:4" x14ac:dyDescent="0.25">
      <c r="A56" s="10" t="s">
        <v>138</v>
      </c>
      <c r="B56" s="10" t="s">
        <v>146</v>
      </c>
      <c r="C56" s="15"/>
      <c r="D56" s="15" t="s">
        <v>643</v>
      </c>
    </row>
    <row r="57" spans="1:4" x14ac:dyDescent="0.25">
      <c r="A57" s="10" t="s">
        <v>138</v>
      </c>
      <c r="B57" s="10" t="s">
        <v>147</v>
      </c>
      <c r="C57" s="15"/>
      <c r="D57" s="15" t="s">
        <v>643</v>
      </c>
    </row>
    <row r="58" spans="1:4" x14ac:dyDescent="0.25">
      <c r="A58" s="10" t="s">
        <v>153</v>
      </c>
      <c r="B58" s="73" t="s">
        <v>116</v>
      </c>
      <c r="C58" s="74"/>
      <c r="D58" s="15" t="s">
        <v>643</v>
      </c>
    </row>
    <row r="59" spans="1:4" x14ac:dyDescent="0.25">
      <c r="A59" s="30" t="s">
        <v>6</v>
      </c>
      <c r="B59" s="30" t="s">
        <v>149</v>
      </c>
      <c r="C59" s="47">
        <v>10</v>
      </c>
      <c r="D59" s="15" t="s">
        <v>643</v>
      </c>
    </row>
    <row r="60" spans="1:4" x14ac:dyDescent="0.25">
      <c r="A60" s="43" t="s">
        <v>138</v>
      </c>
      <c r="B60" s="43" t="s">
        <v>150</v>
      </c>
      <c r="C60" s="44"/>
      <c r="D60" s="15" t="s">
        <v>643</v>
      </c>
    </row>
    <row r="61" spans="1:4" ht="15.75" x14ac:dyDescent="0.3">
      <c r="A61" s="2" t="s">
        <v>37</v>
      </c>
      <c r="B61" s="10" t="s">
        <v>144</v>
      </c>
      <c r="C61" s="15" t="s">
        <v>151</v>
      </c>
      <c r="D61" s="15" t="s">
        <v>643</v>
      </c>
    </row>
    <row r="62" spans="1:4" x14ac:dyDescent="0.25">
      <c r="A62" s="10" t="s">
        <v>138</v>
      </c>
      <c r="B62" s="10" t="s">
        <v>146</v>
      </c>
      <c r="C62" s="15"/>
      <c r="D62" s="15" t="s">
        <v>643</v>
      </c>
    </row>
    <row r="63" spans="1:4" ht="15.75" x14ac:dyDescent="0.3">
      <c r="A63" s="2" t="s">
        <v>42</v>
      </c>
      <c r="B63" s="10" t="s">
        <v>152</v>
      </c>
      <c r="C63" s="15"/>
      <c r="D63" s="15" t="s">
        <v>643</v>
      </c>
    </row>
    <row r="64" spans="1:4" ht="15.75" x14ac:dyDescent="0.3">
      <c r="A64" s="2" t="s">
        <v>727</v>
      </c>
      <c r="B64" s="10" t="s">
        <v>748</v>
      </c>
      <c r="C64" s="15"/>
      <c r="D64" s="15" t="s">
        <v>643</v>
      </c>
    </row>
    <row r="65" spans="1:4" x14ac:dyDescent="0.25">
      <c r="A65" s="18" t="s">
        <v>202</v>
      </c>
      <c r="B65" s="10"/>
      <c r="C65" s="10"/>
      <c r="D65" s="15"/>
    </row>
  </sheetData>
  <conditionalFormatting sqref="D1:D65">
    <cfRule type="cellIs" dxfId="120" priority="1" operator="equal">
      <formula>"Pass"</formula>
    </cfRule>
    <cfRule type="cellIs" dxfId="119" priority="2" operator="equal">
      <formula>"Fail"</formula>
    </cfRule>
    <cfRule type="cellIs" dxfId="118" priority="3" operator="equal">
      <formula>"No Run"</formula>
    </cfRule>
  </conditionalFormatting>
  <conditionalFormatting sqref="D2:D65">
    <cfRule type="cellIs" dxfId="117" priority="4" operator="equal">
      <formula>"Pass"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C115" workbookViewId="0">
      <selection activeCell="C119" sqref="C119"/>
    </sheetView>
  </sheetViews>
  <sheetFormatPr defaultRowHeight="15" x14ac:dyDescent="0.25"/>
  <cols>
    <col min="1" max="1" width="31.85546875" style="19" bestFit="1" customWidth="1" collapsed="1"/>
    <col min="2" max="2" width="83.28515625" style="19" bestFit="1" customWidth="1" collapsed="1"/>
    <col min="3" max="3" width="38" style="19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4</v>
      </c>
      <c r="B6" s="21" t="s">
        <v>568</v>
      </c>
      <c r="C6" s="15"/>
      <c r="D6" s="15" t="s">
        <v>643</v>
      </c>
    </row>
    <row r="7" spans="1:4" x14ac:dyDescent="0.25">
      <c r="A7" s="10" t="s">
        <v>80</v>
      </c>
      <c r="B7" s="10" t="s">
        <v>569</v>
      </c>
      <c r="C7" s="15" t="s">
        <v>284</v>
      </c>
      <c r="D7" s="15" t="s">
        <v>643</v>
      </c>
    </row>
    <row r="8" spans="1:4" ht="60" x14ac:dyDescent="0.25">
      <c r="A8" s="10" t="s">
        <v>6</v>
      </c>
      <c r="B8" s="10" t="s">
        <v>570</v>
      </c>
      <c r="C8" s="38" t="s">
        <v>777</v>
      </c>
      <c r="D8" s="15" t="s">
        <v>643</v>
      </c>
    </row>
    <row r="9" spans="1:4" x14ac:dyDescent="0.25">
      <c r="A9" s="10" t="s">
        <v>11</v>
      </c>
      <c r="B9" s="10" t="s">
        <v>571</v>
      </c>
      <c r="C9" s="15"/>
      <c r="D9" s="15" t="s">
        <v>643</v>
      </c>
    </row>
    <row r="10" spans="1:4" x14ac:dyDescent="0.25">
      <c r="A10" s="10" t="s">
        <v>13</v>
      </c>
      <c r="B10" s="10" t="s">
        <v>572</v>
      </c>
      <c r="C10" s="15"/>
      <c r="D10" s="15" t="s">
        <v>643</v>
      </c>
    </row>
    <row r="11" spans="1:4" x14ac:dyDescent="0.25">
      <c r="A11" s="10" t="s">
        <v>4</v>
      </c>
      <c r="B11" s="21" t="s">
        <v>568</v>
      </c>
      <c r="C11" s="15"/>
      <c r="D11" s="15" t="s">
        <v>643</v>
      </c>
    </row>
    <row r="12" spans="1:4" x14ac:dyDescent="0.25">
      <c r="A12" s="10" t="s">
        <v>154</v>
      </c>
      <c r="B12" s="28" t="s">
        <v>582</v>
      </c>
      <c r="C12" s="15"/>
      <c r="D12" s="15" t="s">
        <v>643</v>
      </c>
    </row>
    <row r="13" spans="1:4" x14ac:dyDescent="0.25">
      <c r="A13" s="10" t="s">
        <v>80</v>
      </c>
      <c r="B13" s="10" t="s">
        <v>573</v>
      </c>
      <c r="C13" s="15" t="s">
        <v>284</v>
      </c>
      <c r="D13" s="15" t="s">
        <v>643</v>
      </c>
    </row>
    <row r="14" spans="1:4" ht="60" x14ac:dyDescent="0.25">
      <c r="A14" s="10" t="s">
        <v>6</v>
      </c>
      <c r="B14" s="10" t="s">
        <v>570</v>
      </c>
      <c r="C14" s="38" t="s">
        <v>778</v>
      </c>
      <c r="D14" s="15" t="s">
        <v>643</v>
      </c>
    </row>
    <row r="15" spans="1:4" x14ac:dyDescent="0.25">
      <c r="A15" s="10" t="s">
        <v>11</v>
      </c>
      <c r="B15" s="10" t="s">
        <v>571</v>
      </c>
      <c r="C15" s="15"/>
      <c r="D15" s="15" t="s">
        <v>643</v>
      </c>
    </row>
    <row r="16" spans="1:4" x14ac:dyDescent="0.25">
      <c r="A16" s="10" t="s">
        <v>13</v>
      </c>
      <c r="B16" s="10" t="s">
        <v>572</v>
      </c>
      <c r="C16" s="15"/>
      <c r="D16" s="15" t="s">
        <v>643</v>
      </c>
    </row>
    <row r="17" spans="1:4" x14ac:dyDescent="0.25">
      <c r="A17" s="10" t="s">
        <v>218</v>
      </c>
      <c r="B17" s="10" t="s">
        <v>187</v>
      </c>
      <c r="C17" s="15"/>
      <c r="D17" s="15" t="s">
        <v>643</v>
      </c>
    </row>
    <row r="18" spans="1:4" x14ac:dyDescent="0.25">
      <c r="A18" s="10" t="s">
        <v>37</v>
      </c>
      <c r="B18" s="10" t="s">
        <v>476</v>
      </c>
      <c r="C18" s="15" t="s">
        <v>583</v>
      </c>
      <c r="D18" s="15" t="s">
        <v>643</v>
      </c>
    </row>
    <row r="19" spans="1:4" x14ac:dyDescent="0.25">
      <c r="A19" s="10" t="s">
        <v>138</v>
      </c>
      <c r="B19" s="10" t="s">
        <v>18</v>
      </c>
      <c r="C19" s="15"/>
      <c r="D19" s="15" t="s">
        <v>643</v>
      </c>
    </row>
    <row r="20" spans="1:4" x14ac:dyDescent="0.25">
      <c r="A20" s="10" t="s">
        <v>13</v>
      </c>
      <c r="B20" s="10" t="s">
        <v>572</v>
      </c>
      <c r="C20" s="15"/>
      <c r="D20" s="15" t="s">
        <v>643</v>
      </c>
    </row>
    <row r="21" spans="1:4" x14ac:dyDescent="0.25">
      <c r="A21" s="10" t="s">
        <v>13</v>
      </c>
      <c r="B21" s="10" t="s">
        <v>14</v>
      </c>
      <c r="C21" s="15"/>
      <c r="D21" s="15" t="s">
        <v>643</v>
      </c>
    </row>
    <row r="22" spans="1:4" x14ac:dyDescent="0.25">
      <c r="A22" s="10" t="s">
        <v>6</v>
      </c>
      <c r="B22" s="10" t="s">
        <v>15</v>
      </c>
      <c r="C22" s="15" t="s">
        <v>16</v>
      </c>
      <c r="D22" s="15" t="s">
        <v>643</v>
      </c>
    </row>
    <row r="23" spans="1:4" x14ac:dyDescent="0.25">
      <c r="A23" s="10" t="s">
        <v>6</v>
      </c>
      <c r="B23" s="10" t="s">
        <v>17</v>
      </c>
      <c r="C23" s="15" t="s">
        <v>16</v>
      </c>
      <c r="D23" s="15" t="s">
        <v>643</v>
      </c>
    </row>
    <row r="24" spans="1:4" x14ac:dyDescent="0.25">
      <c r="A24" s="10" t="s">
        <v>11</v>
      </c>
      <c r="B24" s="10" t="s">
        <v>18</v>
      </c>
      <c r="C24" s="15"/>
      <c r="D24" s="15" t="s">
        <v>643</v>
      </c>
    </row>
    <row r="25" spans="1:4" x14ac:dyDescent="0.25">
      <c r="A25" s="10" t="s">
        <v>19</v>
      </c>
      <c r="B25" s="10" t="s">
        <v>20</v>
      </c>
      <c r="C25" s="8"/>
      <c r="D25" s="15" t="s">
        <v>643</v>
      </c>
    </row>
    <row r="26" spans="1:4" x14ac:dyDescent="0.25">
      <c r="A26" s="10" t="s">
        <v>6</v>
      </c>
      <c r="B26" s="10" t="s">
        <v>21</v>
      </c>
      <c r="C26" s="8" t="s">
        <v>22</v>
      </c>
      <c r="D26" s="15" t="s">
        <v>643</v>
      </c>
    </row>
    <row r="27" spans="1:4" x14ac:dyDescent="0.25">
      <c r="A27" s="10" t="s">
        <v>11</v>
      </c>
      <c r="B27" s="10" t="s">
        <v>23</v>
      </c>
      <c r="C27" s="9">
        <v>2</v>
      </c>
      <c r="D27" s="15" t="s">
        <v>643</v>
      </c>
    </row>
    <row r="28" spans="1:4" x14ac:dyDescent="0.25">
      <c r="A28" s="10" t="s">
        <v>6</v>
      </c>
      <c r="B28" s="10" t="s">
        <v>21</v>
      </c>
      <c r="C28" s="8" t="s">
        <v>24</v>
      </c>
      <c r="D28" s="15" t="s">
        <v>643</v>
      </c>
    </row>
    <row r="29" spans="1:4" x14ac:dyDescent="0.25">
      <c r="A29" s="10" t="s">
        <v>11</v>
      </c>
      <c r="B29" s="10" t="s">
        <v>23</v>
      </c>
      <c r="C29" s="9">
        <v>2</v>
      </c>
      <c r="D29" s="15" t="s">
        <v>643</v>
      </c>
    </row>
    <row r="30" spans="1:4" x14ac:dyDescent="0.25">
      <c r="A30" s="10" t="s">
        <v>6</v>
      </c>
      <c r="B30" s="10" t="s">
        <v>21</v>
      </c>
      <c r="C30" s="8" t="s">
        <v>25</v>
      </c>
      <c r="D30" s="15" t="s">
        <v>643</v>
      </c>
    </row>
    <row r="31" spans="1:4" x14ac:dyDescent="0.25">
      <c r="A31" s="10" t="s">
        <v>11</v>
      </c>
      <c r="B31" s="10" t="s">
        <v>23</v>
      </c>
      <c r="C31" s="9">
        <v>2</v>
      </c>
      <c r="D31" s="15" t="s">
        <v>643</v>
      </c>
    </row>
    <row r="32" spans="1:4" x14ac:dyDescent="0.25">
      <c r="A32" s="10" t="s">
        <v>6</v>
      </c>
      <c r="B32" s="10" t="s">
        <v>21</v>
      </c>
      <c r="C32" s="8" t="s">
        <v>26</v>
      </c>
      <c r="D32" s="15" t="s">
        <v>643</v>
      </c>
    </row>
    <row r="33" spans="1:4" x14ac:dyDescent="0.25">
      <c r="A33" s="10" t="s">
        <v>11</v>
      </c>
      <c r="B33" s="10" t="s">
        <v>23</v>
      </c>
      <c r="C33" s="9">
        <v>2</v>
      </c>
      <c r="D33" s="15" t="s">
        <v>643</v>
      </c>
    </row>
    <row r="34" spans="1:4" x14ac:dyDescent="0.25">
      <c r="A34" s="10" t="s">
        <v>6</v>
      </c>
      <c r="B34" s="10" t="s">
        <v>21</v>
      </c>
      <c r="C34" s="8" t="s">
        <v>27</v>
      </c>
      <c r="D34" s="15" t="s">
        <v>643</v>
      </c>
    </row>
    <row r="35" spans="1:4" x14ac:dyDescent="0.25">
      <c r="A35" s="10" t="s">
        <v>11</v>
      </c>
      <c r="B35" s="10" t="s">
        <v>23</v>
      </c>
      <c r="C35" s="9">
        <v>2</v>
      </c>
      <c r="D35" s="15" t="s">
        <v>643</v>
      </c>
    </row>
    <row r="36" spans="1:4" x14ac:dyDescent="0.25">
      <c r="A36" s="10" t="s">
        <v>6</v>
      </c>
      <c r="B36" s="10" t="s">
        <v>21</v>
      </c>
      <c r="C36" s="15" t="s">
        <v>533</v>
      </c>
      <c r="D36" s="15" t="s">
        <v>643</v>
      </c>
    </row>
    <row r="37" spans="1:4" x14ac:dyDescent="0.25">
      <c r="A37" s="10" t="s">
        <v>11</v>
      </c>
      <c r="B37" s="10" t="s">
        <v>23</v>
      </c>
      <c r="C37" s="9">
        <v>2</v>
      </c>
      <c r="D37" s="15" t="s">
        <v>643</v>
      </c>
    </row>
    <row r="38" spans="1:4" x14ac:dyDescent="0.25">
      <c r="A38" s="10" t="s">
        <v>28</v>
      </c>
      <c r="B38" s="10" t="s">
        <v>29</v>
      </c>
      <c r="C38" s="8"/>
      <c r="D38" s="15" t="s">
        <v>643</v>
      </c>
    </row>
    <row r="39" spans="1:4" x14ac:dyDescent="0.25">
      <c r="A39" s="10" t="s">
        <v>11</v>
      </c>
      <c r="B39" s="10" t="s">
        <v>23</v>
      </c>
      <c r="C39" s="8"/>
      <c r="D39" s="15" t="s">
        <v>643</v>
      </c>
    </row>
    <row r="40" spans="1:4" x14ac:dyDescent="0.25">
      <c r="A40" s="10" t="s">
        <v>6</v>
      </c>
      <c r="B40" s="10" t="s">
        <v>30</v>
      </c>
      <c r="C40" s="8" t="s">
        <v>31</v>
      </c>
      <c r="D40" s="15" t="s">
        <v>643</v>
      </c>
    </row>
    <row r="41" spans="1:4" x14ac:dyDescent="0.25">
      <c r="A41" s="10" t="s">
        <v>6</v>
      </c>
      <c r="B41" s="10" t="s">
        <v>32</v>
      </c>
      <c r="C41" s="11" t="str">
        <f ca="1">"30/06/" &amp; TEXT(TODAY(),"yyyy") &amp; ""</f>
        <v>30/06/2014</v>
      </c>
      <c r="D41" s="15" t="s">
        <v>643</v>
      </c>
    </row>
    <row r="42" spans="1:4" x14ac:dyDescent="0.25">
      <c r="A42" s="10" t="s">
        <v>6</v>
      </c>
      <c r="B42" s="10" t="s">
        <v>33</v>
      </c>
      <c r="C42" s="11" t="str">
        <f ca="1">"01/07/" &amp; TEXT(TODAY(),"yyyy") &amp; ""</f>
        <v>01/07/2014</v>
      </c>
      <c r="D42" s="15" t="s">
        <v>643</v>
      </c>
    </row>
    <row r="43" spans="1:4" x14ac:dyDescent="0.25">
      <c r="A43" s="10" t="s">
        <v>6</v>
      </c>
      <c r="B43" s="10" t="s">
        <v>34</v>
      </c>
      <c r="C43" s="11" t="str">
        <f ca="1">"31/12/" &amp; TEXT(TODAY(),"yyyy") &amp; ""</f>
        <v>31/12/2014</v>
      </c>
      <c r="D43" s="15" t="s">
        <v>643</v>
      </c>
    </row>
    <row r="44" spans="1:4" x14ac:dyDescent="0.25">
      <c r="A44" s="10" t="s">
        <v>6</v>
      </c>
      <c r="B44" s="10" t="s">
        <v>35</v>
      </c>
      <c r="C44" s="104" t="str">
        <f t="shared" ref="C44" ca="1" si="0">"01/01/" &amp; TEXT(TODAY()+365,"yyyy") &amp; ""</f>
        <v>01/01/2015</v>
      </c>
      <c r="D44" s="15" t="s">
        <v>643</v>
      </c>
    </row>
    <row r="45" spans="1:4" x14ac:dyDescent="0.25">
      <c r="A45" s="10" t="s">
        <v>6</v>
      </c>
      <c r="B45" s="10" t="s">
        <v>36</v>
      </c>
      <c r="C45" s="104" t="str">
        <f ca="1">"31/12/" &amp; TEXT(TODAY()+365,"yyyy") &amp; ""</f>
        <v>31/12/2015</v>
      </c>
      <c r="D45" s="15" t="s">
        <v>643</v>
      </c>
    </row>
    <row r="46" spans="1:4" x14ac:dyDescent="0.25">
      <c r="A46" s="10" t="s">
        <v>37</v>
      </c>
      <c r="B46" s="10" t="s">
        <v>38</v>
      </c>
      <c r="C46" s="8" t="s">
        <v>39</v>
      </c>
      <c r="D46" s="15" t="s">
        <v>643</v>
      </c>
    </row>
    <row r="47" spans="1:4" x14ac:dyDescent="0.25">
      <c r="A47" s="10" t="s">
        <v>37</v>
      </c>
      <c r="B47" s="10" t="s">
        <v>40</v>
      </c>
      <c r="C47" s="8" t="s">
        <v>41</v>
      </c>
      <c r="D47" s="15" t="s">
        <v>643</v>
      </c>
    </row>
    <row r="48" spans="1:4" x14ac:dyDescent="0.25">
      <c r="A48" s="10" t="s">
        <v>11</v>
      </c>
      <c r="B48" s="10" t="s">
        <v>18</v>
      </c>
      <c r="C48" s="8"/>
      <c r="D48" s="15" t="s">
        <v>643</v>
      </c>
    </row>
    <row r="49" spans="1:4" x14ac:dyDescent="0.25">
      <c r="A49" s="10" t="s">
        <v>42</v>
      </c>
      <c r="B49" s="10" t="s">
        <v>43</v>
      </c>
      <c r="C49" s="8"/>
      <c r="D49" s="15" t="s">
        <v>643</v>
      </c>
    </row>
    <row r="50" spans="1:4" x14ac:dyDescent="0.25">
      <c r="A50" s="10" t="s">
        <v>28</v>
      </c>
      <c r="B50" s="10" t="s">
        <v>44</v>
      </c>
      <c r="C50" s="8"/>
      <c r="D50" s="15" t="s">
        <v>643</v>
      </c>
    </row>
    <row r="51" spans="1:4" x14ac:dyDescent="0.25">
      <c r="A51" s="10" t="s">
        <v>11</v>
      </c>
      <c r="B51" s="10" t="s">
        <v>23</v>
      </c>
      <c r="C51" s="8"/>
      <c r="D51" s="15" t="s">
        <v>643</v>
      </c>
    </row>
    <row r="52" spans="1:4" x14ac:dyDescent="0.25">
      <c r="A52" s="10" t="s">
        <v>6</v>
      </c>
      <c r="B52" s="10" t="s">
        <v>45</v>
      </c>
      <c r="C52" s="8" t="s">
        <v>141</v>
      </c>
      <c r="D52" s="15" t="s">
        <v>643</v>
      </c>
    </row>
    <row r="53" spans="1:4" x14ac:dyDescent="0.25">
      <c r="A53" s="10" t="s">
        <v>37</v>
      </c>
      <c r="B53" s="10" t="s">
        <v>46</v>
      </c>
      <c r="C53" s="8" t="s">
        <v>47</v>
      </c>
      <c r="D53" s="15" t="s">
        <v>643</v>
      </c>
    </row>
    <row r="54" spans="1:4" x14ac:dyDescent="0.25">
      <c r="A54" s="10" t="s">
        <v>11</v>
      </c>
      <c r="B54" s="10" t="s">
        <v>18</v>
      </c>
      <c r="C54" s="8"/>
      <c r="D54" s="15" t="s">
        <v>643</v>
      </c>
    </row>
    <row r="55" spans="1:4" x14ac:dyDescent="0.25">
      <c r="A55" s="10" t="s">
        <v>42</v>
      </c>
      <c r="B55" s="10" t="s">
        <v>48</v>
      </c>
      <c r="C55" s="8"/>
      <c r="D55" s="15" t="s">
        <v>643</v>
      </c>
    </row>
    <row r="56" spans="1:4" x14ac:dyDescent="0.25">
      <c r="A56" s="10" t="s">
        <v>19</v>
      </c>
      <c r="B56" s="10" t="s">
        <v>49</v>
      </c>
      <c r="C56" s="8"/>
      <c r="D56" s="15" t="s">
        <v>643</v>
      </c>
    </row>
    <row r="57" spans="1:4" x14ac:dyDescent="0.25">
      <c r="A57" s="10" t="s">
        <v>6</v>
      </c>
      <c r="B57" s="10" t="s">
        <v>50</v>
      </c>
      <c r="C57" s="8" t="s">
        <v>51</v>
      </c>
      <c r="D57" s="15" t="s">
        <v>643</v>
      </c>
    </row>
    <row r="58" spans="1:4" x14ac:dyDescent="0.25">
      <c r="A58" s="10" t="s">
        <v>6</v>
      </c>
      <c r="B58" s="10" t="s">
        <v>52</v>
      </c>
      <c r="C58" s="104" t="str">
        <f t="shared" ref="C58" ca="1" si="1">"01/01/" &amp; TEXT(TODAY()+365,"yyyy") &amp; ""</f>
        <v>01/01/2015</v>
      </c>
      <c r="D58" s="15" t="s">
        <v>643</v>
      </c>
    </row>
    <row r="59" spans="1:4" x14ac:dyDescent="0.25">
      <c r="A59" s="10" t="s">
        <v>6</v>
      </c>
      <c r="B59" s="10" t="s">
        <v>53</v>
      </c>
      <c r="C59" s="9">
        <v>12</v>
      </c>
      <c r="D59" s="15" t="s">
        <v>643</v>
      </c>
    </row>
    <row r="60" spans="1:4" x14ac:dyDescent="0.25">
      <c r="A60" s="10" t="s">
        <v>11</v>
      </c>
      <c r="B60" s="10" t="s">
        <v>23</v>
      </c>
      <c r="C60" s="9">
        <v>2</v>
      </c>
      <c r="D60" s="15" t="s">
        <v>643</v>
      </c>
    </row>
    <row r="61" spans="1:4" x14ac:dyDescent="0.25">
      <c r="A61" s="10" t="s">
        <v>6</v>
      </c>
      <c r="B61" s="10" t="s">
        <v>54</v>
      </c>
      <c r="C61" s="9">
        <v>15</v>
      </c>
      <c r="D61" s="15" t="s">
        <v>643</v>
      </c>
    </row>
    <row r="62" spans="1:4" x14ac:dyDescent="0.25">
      <c r="A62" s="10" t="s">
        <v>6</v>
      </c>
      <c r="B62" s="10" t="s">
        <v>55</v>
      </c>
      <c r="C62" s="9">
        <v>15</v>
      </c>
      <c r="D62" s="15" t="s">
        <v>643</v>
      </c>
    </row>
    <row r="63" spans="1:4" x14ac:dyDescent="0.25">
      <c r="A63" s="10" t="s">
        <v>11</v>
      </c>
      <c r="B63" s="10" t="s">
        <v>56</v>
      </c>
      <c r="C63" s="8"/>
      <c r="D63" s="15" t="s">
        <v>643</v>
      </c>
    </row>
    <row r="64" spans="1:4" x14ac:dyDescent="0.25">
      <c r="A64" s="10" t="s">
        <v>11</v>
      </c>
      <c r="B64" s="10" t="s">
        <v>18</v>
      </c>
      <c r="C64" s="8"/>
      <c r="D64" s="15" t="s">
        <v>643</v>
      </c>
    </row>
    <row r="65" spans="1:4" x14ac:dyDescent="0.25">
      <c r="A65" s="10" t="s">
        <v>13</v>
      </c>
      <c r="B65" s="10" t="s">
        <v>57</v>
      </c>
      <c r="C65" s="15"/>
      <c r="D65" s="15" t="s">
        <v>643</v>
      </c>
    </row>
    <row r="66" spans="1:4" x14ac:dyDescent="0.25">
      <c r="A66" s="10" t="s">
        <v>11</v>
      </c>
      <c r="B66" s="10" t="s">
        <v>23</v>
      </c>
      <c r="C66" s="39">
        <v>1</v>
      </c>
      <c r="D66" s="15" t="s">
        <v>643</v>
      </c>
    </row>
    <row r="67" spans="1:4" x14ac:dyDescent="0.25">
      <c r="A67" s="10" t="s">
        <v>6</v>
      </c>
      <c r="B67" s="10" t="s">
        <v>58</v>
      </c>
      <c r="C67" s="15" t="s">
        <v>95</v>
      </c>
      <c r="D67" s="15" t="s">
        <v>643</v>
      </c>
    </row>
    <row r="68" spans="1:4" x14ac:dyDescent="0.25">
      <c r="A68" s="10" t="s">
        <v>6</v>
      </c>
      <c r="B68" s="10" t="s">
        <v>60</v>
      </c>
      <c r="C68" s="15"/>
      <c r="D68" s="15" t="s">
        <v>643</v>
      </c>
    </row>
    <row r="69" spans="1:4" x14ac:dyDescent="0.25">
      <c r="A69" s="10" t="s">
        <v>6</v>
      </c>
      <c r="B69" s="10" t="s">
        <v>52</v>
      </c>
      <c r="C69" s="104" t="str">
        <f t="shared" ref="C69" ca="1" si="2">"01/01/" &amp; TEXT(TODAY()+365,"yyyy") &amp; ""</f>
        <v>01/01/2015</v>
      </c>
      <c r="D69" s="15" t="s">
        <v>643</v>
      </c>
    </row>
    <row r="70" spans="1:4" x14ac:dyDescent="0.25">
      <c r="A70" s="10" t="s">
        <v>6</v>
      </c>
      <c r="B70" s="10" t="s">
        <v>61</v>
      </c>
      <c r="C70" s="104" t="str">
        <f ca="1">"31/12/" &amp; TEXT(TODAY()+365,"yyyy") &amp; ""</f>
        <v>31/12/2015</v>
      </c>
      <c r="D70" s="15" t="s">
        <v>643</v>
      </c>
    </row>
    <row r="71" spans="1:4" x14ac:dyDescent="0.25">
      <c r="A71" s="10" t="s">
        <v>37</v>
      </c>
      <c r="B71" s="10" t="s">
        <v>62</v>
      </c>
      <c r="C71" s="15" t="s">
        <v>96</v>
      </c>
      <c r="D71" s="15" t="s">
        <v>643</v>
      </c>
    </row>
    <row r="72" spans="1:4" x14ac:dyDescent="0.25">
      <c r="A72" s="10" t="s">
        <v>37</v>
      </c>
      <c r="B72" s="10" t="s">
        <v>64</v>
      </c>
      <c r="C72" s="15" t="s">
        <v>97</v>
      </c>
      <c r="D72" s="15" t="s">
        <v>643</v>
      </c>
    </row>
    <row r="73" spans="1:4" x14ac:dyDescent="0.25">
      <c r="A73" s="24" t="s">
        <v>11</v>
      </c>
      <c r="B73" s="40" t="s">
        <v>18</v>
      </c>
      <c r="C73" s="15"/>
      <c r="D73" s="15" t="s">
        <v>643</v>
      </c>
    </row>
    <row r="74" spans="1:4" x14ac:dyDescent="0.25">
      <c r="A74" s="10" t="s">
        <v>42</v>
      </c>
      <c r="B74" s="10" t="s">
        <v>66</v>
      </c>
      <c r="C74" s="15"/>
      <c r="D74" s="15" t="s">
        <v>643</v>
      </c>
    </row>
    <row r="75" spans="1:4" x14ac:dyDescent="0.25">
      <c r="A75" s="24" t="s">
        <v>67</v>
      </c>
      <c r="B75" s="40" t="s">
        <v>98</v>
      </c>
      <c r="C75" s="15"/>
      <c r="D75" s="15" t="s">
        <v>643</v>
      </c>
    </row>
    <row r="76" spans="1:4" x14ac:dyDescent="0.25">
      <c r="A76" s="24" t="s">
        <v>69</v>
      </c>
      <c r="B76" s="40" t="s">
        <v>98</v>
      </c>
      <c r="C76" s="15">
        <v>2</v>
      </c>
      <c r="D76" s="15" t="s">
        <v>643</v>
      </c>
    </row>
    <row r="77" spans="1:4" x14ac:dyDescent="0.25">
      <c r="A77" s="10" t="s">
        <v>37</v>
      </c>
      <c r="B77" s="10" t="s">
        <v>70</v>
      </c>
      <c r="C77" s="15" t="s">
        <v>71</v>
      </c>
      <c r="D77" s="15" t="s">
        <v>643</v>
      </c>
    </row>
    <row r="78" spans="1:4" x14ac:dyDescent="0.25">
      <c r="A78" s="10" t="s">
        <v>37</v>
      </c>
      <c r="B78" s="10" t="s">
        <v>99</v>
      </c>
      <c r="C78" s="15" t="s">
        <v>100</v>
      </c>
      <c r="D78" s="15" t="s">
        <v>643</v>
      </c>
    </row>
    <row r="79" spans="1:4" x14ac:dyDescent="0.25">
      <c r="A79" s="24" t="s">
        <v>11</v>
      </c>
      <c r="B79" s="40" t="s">
        <v>18</v>
      </c>
      <c r="C79" s="15"/>
      <c r="D79" s="15" t="s">
        <v>643</v>
      </c>
    </row>
    <row r="80" spans="1:4" x14ac:dyDescent="0.25">
      <c r="A80" s="10" t="s">
        <v>67</v>
      </c>
      <c r="B80" s="10" t="s">
        <v>101</v>
      </c>
      <c r="C80" s="15"/>
      <c r="D80" s="15" t="s">
        <v>643</v>
      </c>
    </row>
    <row r="81" spans="1:4" x14ac:dyDescent="0.25">
      <c r="A81" s="24" t="s">
        <v>11</v>
      </c>
      <c r="B81" s="10" t="s">
        <v>23</v>
      </c>
      <c r="C81" s="15">
        <v>2</v>
      </c>
      <c r="D81" s="15" t="s">
        <v>643</v>
      </c>
    </row>
    <row r="82" spans="1:4" x14ac:dyDescent="0.25">
      <c r="A82" s="24" t="s">
        <v>6</v>
      </c>
      <c r="B82" s="10" t="s">
        <v>89</v>
      </c>
      <c r="C82" s="15" t="s">
        <v>102</v>
      </c>
      <c r="D82" s="15" t="s">
        <v>643</v>
      </c>
    </row>
    <row r="83" spans="1:4" x14ac:dyDescent="0.25">
      <c r="A83" s="24" t="s">
        <v>103</v>
      </c>
      <c r="B83" s="10" t="s">
        <v>102</v>
      </c>
      <c r="C83" s="15"/>
      <c r="D83" s="15" t="s">
        <v>643</v>
      </c>
    </row>
    <row r="84" spans="1:4" x14ac:dyDescent="0.25">
      <c r="A84" s="24" t="s">
        <v>11</v>
      </c>
      <c r="B84" s="10" t="s">
        <v>18</v>
      </c>
      <c r="C84" s="15"/>
      <c r="D84" s="15" t="s">
        <v>643</v>
      </c>
    </row>
    <row r="85" spans="1:4" x14ac:dyDescent="0.25">
      <c r="A85" s="24" t="s">
        <v>11</v>
      </c>
      <c r="B85" s="10" t="s">
        <v>23</v>
      </c>
      <c r="C85" s="15">
        <v>2</v>
      </c>
      <c r="D85" s="15" t="s">
        <v>643</v>
      </c>
    </row>
    <row r="86" spans="1:4" x14ac:dyDescent="0.25">
      <c r="A86" s="10" t="s">
        <v>6</v>
      </c>
      <c r="B86" s="10" t="s">
        <v>89</v>
      </c>
      <c r="C86" s="15" t="s">
        <v>90</v>
      </c>
      <c r="D86" s="15" t="s">
        <v>643</v>
      </c>
    </row>
    <row r="87" spans="1:4" x14ac:dyDescent="0.25">
      <c r="A87" s="24" t="s">
        <v>11</v>
      </c>
      <c r="B87" s="10" t="s">
        <v>18</v>
      </c>
      <c r="C87" s="15"/>
      <c r="D87" s="15" t="s">
        <v>643</v>
      </c>
    </row>
    <row r="88" spans="1:4" x14ac:dyDescent="0.25">
      <c r="A88" s="24" t="s">
        <v>11</v>
      </c>
      <c r="B88" s="10" t="s">
        <v>23</v>
      </c>
      <c r="C88" s="15">
        <v>2</v>
      </c>
      <c r="D88" s="15" t="s">
        <v>643</v>
      </c>
    </row>
    <row r="89" spans="1:4" x14ac:dyDescent="0.25">
      <c r="A89" s="10" t="s">
        <v>6</v>
      </c>
      <c r="B89" s="10" t="s">
        <v>89</v>
      </c>
      <c r="C89" s="15" t="s">
        <v>104</v>
      </c>
      <c r="D89" s="15" t="s">
        <v>643</v>
      </c>
    </row>
    <row r="90" spans="1:4" x14ac:dyDescent="0.25">
      <c r="A90" s="24" t="s">
        <v>11</v>
      </c>
      <c r="B90" s="10" t="s">
        <v>18</v>
      </c>
      <c r="C90" s="15"/>
      <c r="D90" s="15" t="s">
        <v>643</v>
      </c>
    </row>
    <row r="91" spans="1:4" x14ac:dyDescent="0.25">
      <c r="A91" s="10" t="s">
        <v>67</v>
      </c>
      <c r="B91" s="10" t="s">
        <v>105</v>
      </c>
      <c r="C91" s="15"/>
      <c r="D91" s="15" t="s">
        <v>643</v>
      </c>
    </row>
    <row r="92" spans="1:4" x14ac:dyDescent="0.25">
      <c r="A92" s="24" t="s">
        <v>11</v>
      </c>
      <c r="B92" s="10" t="s">
        <v>106</v>
      </c>
      <c r="C92" s="15"/>
      <c r="D92" s="15" t="s">
        <v>643</v>
      </c>
    </row>
    <row r="93" spans="1:4" x14ac:dyDescent="0.25">
      <c r="A93" s="24" t="s">
        <v>11</v>
      </c>
      <c r="B93" s="10" t="s">
        <v>74</v>
      </c>
      <c r="C93" s="15"/>
      <c r="D93" s="15" t="s">
        <v>643</v>
      </c>
    </row>
    <row r="94" spans="1:4" x14ac:dyDescent="0.25">
      <c r="A94" s="46" t="s">
        <v>6</v>
      </c>
      <c r="B94" s="46" t="s">
        <v>107</v>
      </c>
      <c r="C94" s="15">
        <v>100</v>
      </c>
      <c r="D94" s="15" t="s">
        <v>643</v>
      </c>
    </row>
    <row r="95" spans="1:4" x14ac:dyDescent="0.25">
      <c r="A95" s="46" t="s">
        <v>6</v>
      </c>
      <c r="B95" s="46" t="s">
        <v>108</v>
      </c>
      <c r="C95" s="15">
        <v>100</v>
      </c>
      <c r="D95" s="15" t="s">
        <v>643</v>
      </c>
    </row>
    <row r="96" spans="1:4" x14ac:dyDescent="0.25">
      <c r="A96" s="46" t="s">
        <v>6</v>
      </c>
      <c r="B96" s="46" t="s">
        <v>109</v>
      </c>
      <c r="C96" s="15">
        <v>100</v>
      </c>
      <c r="D96" s="15" t="s">
        <v>643</v>
      </c>
    </row>
    <row r="97" spans="1:4" x14ac:dyDescent="0.25">
      <c r="A97" s="46" t="s">
        <v>6</v>
      </c>
      <c r="B97" s="46" t="s">
        <v>110</v>
      </c>
      <c r="C97" s="15">
        <v>200</v>
      </c>
      <c r="D97" s="15" t="s">
        <v>643</v>
      </c>
    </row>
    <row r="98" spans="1:4" x14ac:dyDescent="0.25">
      <c r="A98" s="46" t="s">
        <v>6</v>
      </c>
      <c r="B98" s="46" t="s">
        <v>111</v>
      </c>
      <c r="C98" s="15">
        <v>200</v>
      </c>
      <c r="D98" s="15" t="s">
        <v>643</v>
      </c>
    </row>
    <row r="99" spans="1:4" x14ac:dyDescent="0.25">
      <c r="A99" s="46" t="s">
        <v>6</v>
      </c>
      <c r="B99" s="46" t="s">
        <v>112</v>
      </c>
      <c r="C99" s="15">
        <v>200</v>
      </c>
      <c r="D99" s="15" t="s">
        <v>643</v>
      </c>
    </row>
    <row r="100" spans="1:4" x14ac:dyDescent="0.25">
      <c r="A100" s="42" t="s">
        <v>11</v>
      </c>
      <c r="B100" s="43" t="s">
        <v>18</v>
      </c>
      <c r="C100" s="44"/>
      <c r="D100" s="15" t="s">
        <v>643</v>
      </c>
    </row>
    <row r="101" spans="1:4" x14ac:dyDescent="0.25">
      <c r="A101" s="24" t="s">
        <v>11</v>
      </c>
      <c r="B101" s="10" t="s">
        <v>79</v>
      </c>
      <c r="C101" s="15"/>
      <c r="D101" s="15" t="s">
        <v>643</v>
      </c>
    </row>
    <row r="102" spans="1:4" x14ac:dyDescent="0.25">
      <c r="A102" s="10" t="s">
        <v>13</v>
      </c>
      <c r="B102" s="10" t="s">
        <v>29</v>
      </c>
      <c r="C102" s="15"/>
      <c r="D102" s="15" t="s">
        <v>643</v>
      </c>
    </row>
    <row r="103" spans="1:4" x14ac:dyDescent="0.25">
      <c r="A103" s="24" t="s">
        <v>69</v>
      </c>
      <c r="B103" s="10" t="s">
        <v>93</v>
      </c>
      <c r="C103" s="15"/>
      <c r="D103" s="15" t="s">
        <v>643</v>
      </c>
    </row>
    <row r="104" spans="1:4" x14ac:dyDescent="0.25">
      <c r="A104" s="10" t="s">
        <v>80</v>
      </c>
      <c r="B104" s="10" t="s">
        <v>95</v>
      </c>
      <c r="C104" s="15" t="s">
        <v>25</v>
      </c>
      <c r="D104" s="15" t="s">
        <v>643</v>
      </c>
    </row>
    <row r="105" spans="1:4" x14ac:dyDescent="0.25">
      <c r="A105" s="10" t="s">
        <v>11</v>
      </c>
      <c r="B105" s="10" t="s">
        <v>18</v>
      </c>
      <c r="C105" s="15"/>
      <c r="D105" s="15" t="s">
        <v>643</v>
      </c>
    </row>
    <row r="106" spans="1:4" x14ac:dyDescent="0.25">
      <c r="A106" s="10" t="s">
        <v>19</v>
      </c>
      <c r="B106" s="10" t="s">
        <v>81</v>
      </c>
      <c r="C106" s="15"/>
      <c r="D106" s="15" t="s">
        <v>643</v>
      </c>
    </row>
    <row r="107" spans="1:4" x14ac:dyDescent="0.25">
      <c r="A107" s="10" t="s">
        <v>37</v>
      </c>
      <c r="B107" s="10" t="s">
        <v>82</v>
      </c>
      <c r="C107" s="15" t="s">
        <v>84</v>
      </c>
      <c r="D107" s="15" t="s">
        <v>643</v>
      </c>
    </row>
    <row r="108" spans="1:4" x14ac:dyDescent="0.25">
      <c r="A108" s="10" t="s">
        <v>37</v>
      </c>
      <c r="B108" s="10" t="s">
        <v>83</v>
      </c>
      <c r="C108" s="15" t="s">
        <v>84</v>
      </c>
      <c r="D108" s="15" t="s">
        <v>643</v>
      </c>
    </row>
    <row r="109" spans="1:4" x14ac:dyDescent="0.25">
      <c r="A109" s="10" t="s">
        <v>11</v>
      </c>
      <c r="B109" s="10" t="s">
        <v>84</v>
      </c>
      <c r="C109" s="15"/>
      <c r="D109" s="15" t="s">
        <v>643</v>
      </c>
    </row>
    <row r="110" spans="1:4" x14ac:dyDescent="0.25">
      <c r="A110" s="10" t="s">
        <v>11</v>
      </c>
      <c r="B110" s="10" t="s">
        <v>18</v>
      </c>
      <c r="C110" s="15"/>
      <c r="D110" s="15" t="s">
        <v>643</v>
      </c>
    </row>
    <row r="111" spans="1:4" x14ac:dyDescent="0.25">
      <c r="A111" s="10" t="s">
        <v>42</v>
      </c>
      <c r="B111" s="10" t="s">
        <v>85</v>
      </c>
      <c r="C111" s="15"/>
      <c r="D111" s="15" t="s">
        <v>643</v>
      </c>
    </row>
    <row r="112" spans="1:4" x14ac:dyDescent="0.25">
      <c r="A112" s="10" t="s">
        <v>13</v>
      </c>
      <c r="B112" s="10" t="s">
        <v>117</v>
      </c>
      <c r="C112" s="15"/>
      <c r="D112" s="15" t="s">
        <v>643</v>
      </c>
    </row>
    <row r="113" spans="1:4" x14ac:dyDescent="0.25">
      <c r="A113" s="10" t="s">
        <v>6</v>
      </c>
      <c r="B113" s="10" t="s">
        <v>118</v>
      </c>
      <c r="C113" s="15" t="s">
        <v>119</v>
      </c>
      <c r="D113" s="15" t="s">
        <v>643</v>
      </c>
    </row>
    <row r="114" spans="1:4" x14ac:dyDescent="0.25">
      <c r="A114" s="10" t="s">
        <v>6</v>
      </c>
      <c r="B114" s="10" t="s">
        <v>120</v>
      </c>
      <c r="C114" s="15" t="s">
        <v>121</v>
      </c>
      <c r="D114" s="15" t="s">
        <v>643</v>
      </c>
    </row>
    <row r="115" spans="1:4" x14ac:dyDescent="0.25">
      <c r="A115" s="10" t="s">
        <v>6</v>
      </c>
      <c r="B115" s="10" t="s">
        <v>122</v>
      </c>
      <c r="C115" s="16">
        <v>31778</v>
      </c>
      <c r="D115" s="15" t="s">
        <v>643</v>
      </c>
    </row>
    <row r="116" spans="1:4" x14ac:dyDescent="0.25">
      <c r="A116" s="10" t="s">
        <v>6</v>
      </c>
      <c r="B116" s="10" t="s">
        <v>123</v>
      </c>
      <c r="C116" s="15" t="s">
        <v>124</v>
      </c>
      <c r="D116" s="15" t="s">
        <v>643</v>
      </c>
    </row>
    <row r="117" spans="1:4" x14ac:dyDescent="0.25">
      <c r="A117" s="10" t="s">
        <v>6</v>
      </c>
      <c r="B117" s="10" t="s">
        <v>125</v>
      </c>
      <c r="C117" s="15" t="s">
        <v>638</v>
      </c>
      <c r="D117" s="15" t="s">
        <v>643</v>
      </c>
    </row>
    <row r="118" spans="1:4" x14ac:dyDescent="0.25">
      <c r="A118" s="10" t="s">
        <v>6</v>
      </c>
      <c r="B118" s="10" t="s">
        <v>52</v>
      </c>
      <c r="C118" s="104" t="str">
        <f t="shared" ref="C118:C120" ca="1" si="3">"01/01/" &amp; TEXT(TODAY()+365,"yyyy") &amp; ""</f>
        <v>01/01/2015</v>
      </c>
      <c r="D118" s="15" t="s">
        <v>643</v>
      </c>
    </row>
    <row r="119" spans="1:4" x14ac:dyDescent="0.25">
      <c r="A119" s="10" t="s">
        <v>6</v>
      </c>
      <c r="B119" s="10" t="s">
        <v>130</v>
      </c>
      <c r="C119" s="104" t="str">
        <f t="shared" ca="1" si="3"/>
        <v>01/01/2015</v>
      </c>
      <c r="D119" s="15" t="s">
        <v>643</v>
      </c>
    </row>
    <row r="120" spans="1:4" x14ac:dyDescent="0.25">
      <c r="A120" s="10" t="s">
        <v>6</v>
      </c>
      <c r="B120" s="10" t="s">
        <v>131</v>
      </c>
      <c r="C120" s="104" t="str">
        <f t="shared" ca="1" si="3"/>
        <v>01/01/2015</v>
      </c>
      <c r="D120" s="15" t="s">
        <v>643</v>
      </c>
    </row>
    <row r="121" spans="1:4" x14ac:dyDescent="0.25">
      <c r="A121" s="10" t="s">
        <v>6</v>
      </c>
      <c r="B121" s="10" t="s">
        <v>132</v>
      </c>
      <c r="C121" s="15">
        <v>200</v>
      </c>
      <c r="D121" s="15" t="s">
        <v>643</v>
      </c>
    </row>
    <row r="122" spans="1:4" x14ac:dyDescent="0.25">
      <c r="A122" s="10" t="s">
        <v>6</v>
      </c>
      <c r="B122" s="10" t="s">
        <v>133</v>
      </c>
      <c r="C122" s="15">
        <v>2000</v>
      </c>
      <c r="D122" s="15" t="s">
        <v>643</v>
      </c>
    </row>
    <row r="123" spans="1:4" x14ac:dyDescent="0.25">
      <c r="A123" s="10" t="s">
        <v>6</v>
      </c>
      <c r="B123" s="10" t="s">
        <v>134</v>
      </c>
      <c r="C123" s="15">
        <v>1</v>
      </c>
      <c r="D123" s="15" t="s">
        <v>643</v>
      </c>
    </row>
    <row r="124" spans="1:4" x14ac:dyDescent="0.25">
      <c r="A124" s="10" t="s">
        <v>6</v>
      </c>
      <c r="B124" s="10" t="s">
        <v>135</v>
      </c>
      <c r="C124" s="15">
        <v>50000</v>
      </c>
      <c r="D124" s="15" t="s">
        <v>643</v>
      </c>
    </row>
    <row r="125" spans="1:4" ht="15.75" x14ac:dyDescent="0.3">
      <c r="A125" s="2" t="s">
        <v>37</v>
      </c>
      <c r="B125" s="10" t="s">
        <v>136</v>
      </c>
      <c r="C125" s="15" t="s">
        <v>141</v>
      </c>
      <c r="D125" s="15" t="s">
        <v>643</v>
      </c>
    </row>
    <row r="126" spans="1:4" x14ac:dyDescent="0.25">
      <c r="A126" s="10" t="s">
        <v>6</v>
      </c>
      <c r="B126" s="10" t="s">
        <v>7</v>
      </c>
      <c r="C126" s="15" t="s">
        <v>638</v>
      </c>
      <c r="D126" s="15" t="s">
        <v>643</v>
      </c>
    </row>
    <row r="127" spans="1:4" x14ac:dyDescent="0.25">
      <c r="A127" s="10" t="s">
        <v>6</v>
      </c>
      <c r="B127" s="10" t="s">
        <v>9</v>
      </c>
      <c r="C127" s="15" t="s">
        <v>137</v>
      </c>
      <c r="D127" s="15" t="s">
        <v>643</v>
      </c>
    </row>
    <row r="128" spans="1:4" x14ac:dyDescent="0.25">
      <c r="A128" s="10" t="s">
        <v>138</v>
      </c>
      <c r="B128" s="10" t="s">
        <v>18</v>
      </c>
      <c r="C128" s="15"/>
      <c r="D128" s="15" t="s">
        <v>643</v>
      </c>
    </row>
    <row r="129" spans="1:4" ht="15.75" x14ac:dyDescent="0.3">
      <c r="A129" s="2" t="s">
        <v>42</v>
      </c>
      <c r="B129" s="10" t="s">
        <v>139</v>
      </c>
      <c r="C129" s="15"/>
      <c r="D129" s="15" t="s">
        <v>643</v>
      </c>
    </row>
    <row r="130" spans="1:4" x14ac:dyDescent="0.25">
      <c r="A130" s="10" t="s">
        <v>13</v>
      </c>
      <c r="B130" s="10" t="s">
        <v>142</v>
      </c>
      <c r="C130" s="15"/>
      <c r="D130" s="15" t="s">
        <v>643</v>
      </c>
    </row>
    <row r="131" spans="1:4" x14ac:dyDescent="0.25">
      <c r="A131" s="10" t="s">
        <v>6</v>
      </c>
      <c r="B131" s="10" t="s">
        <v>125</v>
      </c>
      <c r="C131" s="15" t="s">
        <v>638</v>
      </c>
      <c r="D131" s="15" t="s">
        <v>643</v>
      </c>
    </row>
    <row r="132" spans="1:4" x14ac:dyDescent="0.25">
      <c r="A132" s="10" t="s">
        <v>138</v>
      </c>
      <c r="B132" s="10" t="s">
        <v>143</v>
      </c>
      <c r="C132" s="15"/>
      <c r="D132" s="15" t="s">
        <v>643</v>
      </c>
    </row>
    <row r="133" spans="1:4" ht="15.75" x14ac:dyDescent="0.3">
      <c r="A133" s="2" t="s">
        <v>37</v>
      </c>
      <c r="B133" s="10" t="s">
        <v>144</v>
      </c>
      <c r="C133" s="15" t="s">
        <v>145</v>
      </c>
      <c r="D133" s="15" t="s">
        <v>643</v>
      </c>
    </row>
    <row r="134" spans="1:4" x14ac:dyDescent="0.25">
      <c r="A134" s="10" t="s">
        <v>138</v>
      </c>
      <c r="B134" s="10" t="s">
        <v>146</v>
      </c>
      <c r="C134" s="15"/>
      <c r="D134" s="15" t="s">
        <v>643</v>
      </c>
    </row>
    <row r="135" spans="1:4" x14ac:dyDescent="0.25">
      <c r="A135" s="10" t="s">
        <v>138</v>
      </c>
      <c r="B135" s="10" t="s">
        <v>147</v>
      </c>
      <c r="C135" s="15"/>
      <c r="D135" s="15" t="s">
        <v>643</v>
      </c>
    </row>
    <row r="136" spans="1:4" x14ac:dyDescent="0.25">
      <c r="A136" s="10" t="s">
        <v>153</v>
      </c>
      <c r="B136" s="10" t="s">
        <v>95</v>
      </c>
      <c r="C136" s="15"/>
      <c r="D136" s="15" t="s">
        <v>643</v>
      </c>
    </row>
    <row r="137" spans="1:4" x14ac:dyDescent="0.25">
      <c r="A137" s="10" t="s">
        <v>154</v>
      </c>
      <c r="B137" s="10" t="s">
        <v>90</v>
      </c>
      <c r="C137" s="15"/>
      <c r="D137" s="15" t="s">
        <v>643</v>
      </c>
    </row>
    <row r="138" spans="1:4" x14ac:dyDescent="0.25">
      <c r="A138" s="10" t="s">
        <v>138</v>
      </c>
      <c r="B138" s="10" t="s">
        <v>150</v>
      </c>
      <c r="C138" s="15"/>
      <c r="D138" s="15" t="s">
        <v>643</v>
      </c>
    </row>
    <row r="139" spans="1:4" ht="15.75" x14ac:dyDescent="0.3">
      <c r="A139" s="2" t="s">
        <v>37</v>
      </c>
      <c r="B139" s="10" t="s">
        <v>144</v>
      </c>
      <c r="C139" s="15" t="s">
        <v>151</v>
      </c>
      <c r="D139" s="15" t="s">
        <v>643</v>
      </c>
    </row>
    <row r="140" spans="1:4" x14ac:dyDescent="0.25">
      <c r="A140" s="10" t="s">
        <v>138</v>
      </c>
      <c r="B140" s="10" t="s">
        <v>146</v>
      </c>
      <c r="C140" s="15"/>
      <c r="D140" s="15" t="s">
        <v>643</v>
      </c>
    </row>
    <row r="141" spans="1:4" ht="15.75" x14ac:dyDescent="0.3">
      <c r="A141" s="2" t="s">
        <v>42</v>
      </c>
      <c r="B141" s="10" t="s">
        <v>152</v>
      </c>
      <c r="C141" s="15"/>
      <c r="D141" s="15" t="s">
        <v>643</v>
      </c>
    </row>
    <row r="142" spans="1:4" x14ac:dyDescent="0.25">
      <c r="A142" s="30" t="s">
        <v>155</v>
      </c>
      <c r="B142" s="30" t="s">
        <v>144</v>
      </c>
      <c r="C142" s="47" t="s">
        <v>156</v>
      </c>
      <c r="D142" s="15" t="s">
        <v>643</v>
      </c>
    </row>
    <row r="143" spans="1:4" x14ac:dyDescent="0.25">
      <c r="A143" s="30" t="s">
        <v>727</v>
      </c>
      <c r="B143" s="30" t="s">
        <v>746</v>
      </c>
      <c r="C143" s="47"/>
      <c r="D143" s="15" t="s">
        <v>643</v>
      </c>
    </row>
    <row r="144" spans="1:4" ht="15.75" x14ac:dyDescent="0.3">
      <c r="A144" s="18" t="s">
        <v>202</v>
      </c>
      <c r="B144" s="10"/>
      <c r="C144" s="10"/>
      <c r="D144" s="5"/>
    </row>
  </sheetData>
  <conditionalFormatting sqref="D144">
    <cfRule type="cellIs" dxfId="116" priority="29" operator="equal">
      <formula>"Pass"</formula>
    </cfRule>
    <cfRule type="cellIs" dxfId="115" priority="30" operator="equal">
      <formula>"Fail"</formula>
    </cfRule>
    <cfRule type="cellIs" dxfId="114" priority="31" operator="equal">
      <formula>"No Run"</formula>
    </cfRule>
  </conditionalFormatting>
  <conditionalFormatting sqref="D144">
    <cfRule type="cellIs" dxfId="113" priority="32" operator="equal">
      <formula>"Pass"</formula>
    </cfRule>
  </conditionalFormatting>
  <conditionalFormatting sqref="D1:D143">
    <cfRule type="cellIs" dxfId="112" priority="25" operator="equal">
      <formula>"Pass"</formula>
    </cfRule>
    <cfRule type="cellIs" dxfId="111" priority="26" operator="equal">
      <formula>"Fail"</formula>
    </cfRule>
    <cfRule type="cellIs" dxfId="110" priority="27" operator="equal">
      <formula>"No Run"</formula>
    </cfRule>
  </conditionalFormatting>
  <conditionalFormatting sqref="D2:D143">
    <cfRule type="cellIs" dxfId="109" priority="28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2" workbookViewId="0">
      <selection activeCell="B18" sqref="B18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11.710937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117</v>
      </c>
      <c r="C6" s="15"/>
      <c r="D6" s="15" t="s">
        <v>643</v>
      </c>
    </row>
    <row r="7" spans="1:4" x14ac:dyDescent="0.25">
      <c r="A7" s="10" t="s">
        <v>6</v>
      </c>
      <c r="B7" s="10" t="s">
        <v>118</v>
      </c>
      <c r="C7" s="15" t="s">
        <v>119</v>
      </c>
      <c r="D7" s="15" t="s">
        <v>643</v>
      </c>
    </row>
    <row r="8" spans="1:4" x14ac:dyDescent="0.25">
      <c r="A8" s="10" t="s">
        <v>6</v>
      </c>
      <c r="B8" s="10" t="s">
        <v>120</v>
      </c>
      <c r="C8" s="15" t="s">
        <v>121</v>
      </c>
      <c r="D8" s="15" t="s">
        <v>643</v>
      </c>
    </row>
    <row r="9" spans="1:4" x14ac:dyDescent="0.25">
      <c r="A9" s="10" t="s">
        <v>6</v>
      </c>
      <c r="B9" s="10" t="s">
        <v>122</v>
      </c>
      <c r="C9" s="16">
        <v>31778</v>
      </c>
      <c r="D9" s="15" t="s">
        <v>643</v>
      </c>
    </row>
    <row r="10" spans="1:4" x14ac:dyDescent="0.25">
      <c r="A10" s="10" t="s">
        <v>6</v>
      </c>
      <c r="B10" s="10" t="s">
        <v>123</v>
      </c>
      <c r="C10" s="15" t="s">
        <v>124</v>
      </c>
      <c r="D10" s="15" t="s">
        <v>643</v>
      </c>
    </row>
    <row r="11" spans="1:4" x14ac:dyDescent="0.25">
      <c r="A11" s="10" t="s">
        <v>6</v>
      </c>
      <c r="B11" s="10" t="s">
        <v>125</v>
      </c>
      <c r="C11" s="15" t="s">
        <v>698</v>
      </c>
      <c r="D11" s="15" t="s">
        <v>643</v>
      </c>
    </row>
    <row r="12" spans="1:4" x14ac:dyDescent="0.25">
      <c r="A12" s="10" t="s">
        <v>6</v>
      </c>
      <c r="B12" s="10" t="s">
        <v>52</v>
      </c>
      <c r="C12" s="104" t="str">
        <f ca="1">"01/10/" &amp; TEXT(TODAY(),"yyyy") &amp; ""</f>
        <v>01/10/2014</v>
      </c>
      <c r="D12" s="15" t="s">
        <v>643</v>
      </c>
    </row>
    <row r="13" spans="1:4" x14ac:dyDescent="0.25">
      <c r="A13" s="10" t="s">
        <v>6</v>
      </c>
      <c r="B13" s="10" t="s">
        <v>130</v>
      </c>
      <c r="C13" s="104" t="str">
        <f t="shared" ref="C13:C14" ca="1" si="0">"01/10/" &amp; TEXT(TODAY(),"yyyy") &amp; ""</f>
        <v>01/10/2014</v>
      </c>
      <c r="D13" s="15" t="s">
        <v>643</v>
      </c>
    </row>
    <row r="14" spans="1:4" x14ac:dyDescent="0.25">
      <c r="A14" s="10" t="s">
        <v>6</v>
      </c>
      <c r="B14" s="10" t="s">
        <v>131</v>
      </c>
      <c r="C14" s="104" t="str">
        <f t="shared" ca="1" si="0"/>
        <v>01/10/2014</v>
      </c>
      <c r="D14" s="15" t="s">
        <v>643</v>
      </c>
    </row>
    <row r="15" spans="1:4" x14ac:dyDescent="0.25">
      <c r="A15" s="10" t="s">
        <v>6</v>
      </c>
      <c r="B15" s="10" t="s">
        <v>132</v>
      </c>
      <c r="C15" s="15">
        <v>200</v>
      </c>
      <c r="D15" s="15" t="s">
        <v>643</v>
      </c>
    </row>
    <row r="16" spans="1:4" x14ac:dyDescent="0.25">
      <c r="A16" s="10" t="s">
        <v>6</v>
      </c>
      <c r="B16" s="10" t="s">
        <v>133</v>
      </c>
      <c r="C16" s="15">
        <v>2000</v>
      </c>
      <c r="D16" s="15" t="s">
        <v>643</v>
      </c>
    </row>
    <row r="17" spans="1:4" x14ac:dyDescent="0.25">
      <c r="A17" s="10" t="s">
        <v>6</v>
      </c>
      <c r="B17" s="10" t="s">
        <v>134</v>
      </c>
      <c r="C17" s="15">
        <v>1</v>
      </c>
      <c r="D17" s="15" t="s">
        <v>643</v>
      </c>
    </row>
    <row r="18" spans="1:4" x14ac:dyDescent="0.25">
      <c r="A18" s="10" t="s">
        <v>6</v>
      </c>
      <c r="B18" s="10" t="s">
        <v>135</v>
      </c>
      <c r="C18" s="15">
        <v>50000</v>
      </c>
      <c r="D18" s="15" t="s">
        <v>643</v>
      </c>
    </row>
    <row r="19" spans="1:4" ht="15.75" x14ac:dyDescent="0.3">
      <c r="A19" s="2" t="s">
        <v>37</v>
      </c>
      <c r="B19" s="10" t="s">
        <v>136</v>
      </c>
      <c r="C19" s="15" t="s">
        <v>141</v>
      </c>
      <c r="D19" s="15" t="s">
        <v>643</v>
      </c>
    </row>
    <row r="20" spans="1:4" x14ac:dyDescent="0.25">
      <c r="A20" s="10" t="s">
        <v>6</v>
      </c>
      <c r="B20" s="10" t="s">
        <v>7</v>
      </c>
      <c r="C20" s="15" t="s">
        <v>698</v>
      </c>
      <c r="D20" s="15" t="s">
        <v>643</v>
      </c>
    </row>
    <row r="21" spans="1:4" x14ac:dyDescent="0.25">
      <c r="A21" s="10" t="s">
        <v>6</v>
      </c>
      <c r="B21" s="10" t="s">
        <v>9</v>
      </c>
      <c r="C21" s="15" t="s">
        <v>137</v>
      </c>
      <c r="D21" s="15" t="s">
        <v>643</v>
      </c>
    </row>
    <row r="22" spans="1:4" x14ac:dyDescent="0.25">
      <c r="A22" s="10" t="s">
        <v>138</v>
      </c>
      <c r="B22" s="10" t="s">
        <v>18</v>
      </c>
      <c r="C22" s="15"/>
      <c r="D22" s="15" t="s">
        <v>643</v>
      </c>
    </row>
    <row r="23" spans="1:4" ht="15.75" x14ac:dyDescent="0.3">
      <c r="A23" s="2" t="s">
        <v>42</v>
      </c>
      <c r="B23" s="10" t="s">
        <v>139</v>
      </c>
      <c r="C23" s="15"/>
      <c r="D23" s="15" t="s">
        <v>643</v>
      </c>
    </row>
    <row r="24" spans="1:4" x14ac:dyDescent="0.25">
      <c r="A24" s="10" t="s">
        <v>13</v>
      </c>
      <c r="B24" s="10" t="s">
        <v>142</v>
      </c>
      <c r="C24" s="15"/>
      <c r="D24" s="15" t="s">
        <v>643</v>
      </c>
    </row>
    <row r="25" spans="1:4" x14ac:dyDescent="0.25">
      <c r="A25" s="10" t="s">
        <v>6</v>
      </c>
      <c r="B25" s="10" t="s">
        <v>125</v>
      </c>
      <c r="C25" s="15" t="s">
        <v>698</v>
      </c>
      <c r="D25" s="15" t="s">
        <v>643</v>
      </c>
    </row>
    <row r="26" spans="1:4" x14ac:dyDescent="0.25">
      <c r="A26" s="10" t="s">
        <v>138</v>
      </c>
      <c r="B26" s="10" t="s">
        <v>143</v>
      </c>
      <c r="C26" s="15"/>
      <c r="D26" s="15" t="s">
        <v>643</v>
      </c>
    </row>
    <row r="27" spans="1:4" ht="15.75" x14ac:dyDescent="0.3">
      <c r="A27" s="2" t="s">
        <v>37</v>
      </c>
      <c r="B27" s="10" t="s">
        <v>144</v>
      </c>
      <c r="C27" s="15" t="s">
        <v>145</v>
      </c>
      <c r="D27" s="15" t="s">
        <v>643</v>
      </c>
    </row>
    <row r="28" spans="1:4" x14ac:dyDescent="0.25">
      <c r="A28" s="10" t="s">
        <v>138</v>
      </c>
      <c r="B28" s="10" t="s">
        <v>146</v>
      </c>
      <c r="C28" s="15"/>
      <c r="D28" s="15" t="s">
        <v>643</v>
      </c>
    </row>
    <row r="29" spans="1:4" x14ac:dyDescent="0.25">
      <c r="A29" s="10" t="s">
        <v>138</v>
      </c>
      <c r="B29" s="10" t="s">
        <v>147</v>
      </c>
      <c r="C29" s="15"/>
      <c r="D29" s="15" t="s">
        <v>643</v>
      </c>
    </row>
    <row r="30" spans="1:4" x14ac:dyDescent="0.25">
      <c r="A30" s="10" t="s">
        <v>153</v>
      </c>
      <c r="B30" s="67" t="s">
        <v>95</v>
      </c>
      <c r="C30" s="15"/>
      <c r="D30" s="15" t="s">
        <v>643</v>
      </c>
    </row>
    <row r="31" spans="1:4" x14ac:dyDescent="0.25">
      <c r="A31" s="67" t="s">
        <v>154</v>
      </c>
      <c r="B31" s="67" t="s">
        <v>90</v>
      </c>
      <c r="C31" s="15"/>
      <c r="D31" s="15" t="s">
        <v>643</v>
      </c>
    </row>
    <row r="32" spans="1:4" x14ac:dyDescent="0.25">
      <c r="A32" s="10" t="s">
        <v>138</v>
      </c>
      <c r="B32" s="10" t="s">
        <v>150</v>
      </c>
      <c r="C32" s="15"/>
      <c r="D32" s="15" t="s">
        <v>643</v>
      </c>
    </row>
    <row r="33" spans="1:4" ht="15.75" x14ac:dyDescent="0.3">
      <c r="A33" s="2" t="s">
        <v>37</v>
      </c>
      <c r="B33" s="10" t="s">
        <v>144</v>
      </c>
      <c r="C33" s="15" t="s">
        <v>151</v>
      </c>
      <c r="D33" s="15" t="s">
        <v>643</v>
      </c>
    </row>
    <row r="34" spans="1:4" x14ac:dyDescent="0.25">
      <c r="A34" s="10" t="s">
        <v>138</v>
      </c>
      <c r="B34" s="10" t="s">
        <v>146</v>
      </c>
      <c r="C34" s="15"/>
      <c r="D34" s="15" t="s">
        <v>643</v>
      </c>
    </row>
    <row r="35" spans="1:4" ht="15.75" x14ac:dyDescent="0.3">
      <c r="A35" s="2" t="s">
        <v>42</v>
      </c>
      <c r="B35" s="10" t="s">
        <v>152</v>
      </c>
      <c r="C35" s="15"/>
      <c r="D35" s="15" t="s">
        <v>643</v>
      </c>
    </row>
    <row r="36" spans="1:4" ht="15.75" x14ac:dyDescent="0.3">
      <c r="A36" s="2" t="s">
        <v>727</v>
      </c>
      <c r="B36" s="10" t="s">
        <v>750</v>
      </c>
      <c r="C36" s="15"/>
      <c r="D36" s="15" t="s">
        <v>643</v>
      </c>
    </row>
    <row r="37" spans="1:4" x14ac:dyDescent="0.25">
      <c r="A37" s="18" t="s">
        <v>202</v>
      </c>
      <c r="B37" s="10"/>
      <c r="C37" s="10"/>
      <c r="D37" s="15"/>
    </row>
  </sheetData>
  <conditionalFormatting sqref="D1:D37">
    <cfRule type="cellIs" dxfId="108" priority="1" operator="equal">
      <formula>"Pass"</formula>
    </cfRule>
    <cfRule type="cellIs" dxfId="107" priority="2" operator="equal">
      <formula>"Fail"</formula>
    </cfRule>
    <cfRule type="cellIs" dxfId="106" priority="3" operator="equal">
      <formula>"No Run"</formula>
    </cfRule>
  </conditionalFormatting>
  <conditionalFormatting sqref="D2:D37">
    <cfRule type="cellIs" dxfId="105" priority="4" operator="equal">
      <formula>"Pass"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C13" workbookViewId="0">
      <selection activeCell="C12" sqref="C12:C14"/>
    </sheetView>
  </sheetViews>
  <sheetFormatPr defaultRowHeight="15" x14ac:dyDescent="0.25"/>
  <cols>
    <col min="1" max="1" width="31.85546875" style="19" bestFit="1" customWidth="1" collapsed="1"/>
    <col min="2" max="2" width="83.28515625" style="19" bestFit="1" customWidth="1" collapsed="1"/>
    <col min="3" max="3" width="42.8554687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117</v>
      </c>
      <c r="C6" s="15"/>
      <c r="D6" s="15" t="s">
        <v>643</v>
      </c>
    </row>
    <row r="7" spans="1:4" x14ac:dyDescent="0.25">
      <c r="A7" s="10" t="s">
        <v>6</v>
      </c>
      <c r="B7" s="10" t="s">
        <v>118</v>
      </c>
      <c r="C7" s="15" t="s">
        <v>119</v>
      </c>
      <c r="D7" s="15" t="s">
        <v>643</v>
      </c>
    </row>
    <row r="8" spans="1:4" x14ac:dyDescent="0.25">
      <c r="A8" s="10" t="s">
        <v>6</v>
      </c>
      <c r="B8" s="10" t="s">
        <v>120</v>
      </c>
      <c r="C8" s="15" t="s">
        <v>121</v>
      </c>
      <c r="D8" s="15" t="s">
        <v>643</v>
      </c>
    </row>
    <row r="9" spans="1:4" x14ac:dyDescent="0.25">
      <c r="A9" s="10" t="s">
        <v>6</v>
      </c>
      <c r="B9" s="10" t="s">
        <v>122</v>
      </c>
      <c r="C9" s="16">
        <v>31778</v>
      </c>
      <c r="D9" s="15" t="s">
        <v>643</v>
      </c>
    </row>
    <row r="10" spans="1:4" x14ac:dyDescent="0.25">
      <c r="A10" s="10" t="s">
        <v>6</v>
      </c>
      <c r="B10" s="10" t="s">
        <v>123</v>
      </c>
      <c r="C10" s="15" t="s">
        <v>124</v>
      </c>
      <c r="D10" s="15" t="s">
        <v>643</v>
      </c>
    </row>
    <row r="11" spans="1:4" x14ac:dyDescent="0.25">
      <c r="A11" s="10" t="s">
        <v>6</v>
      </c>
      <c r="B11" s="10" t="s">
        <v>125</v>
      </c>
      <c r="C11" s="15" t="s">
        <v>702</v>
      </c>
      <c r="D11" s="15" t="s">
        <v>643</v>
      </c>
    </row>
    <row r="12" spans="1:4" x14ac:dyDescent="0.25">
      <c r="A12" s="10" t="s">
        <v>6</v>
      </c>
      <c r="B12" s="10" t="s">
        <v>52</v>
      </c>
      <c r="C12" s="104" t="str">
        <f t="shared" ref="C12:C14" ca="1" si="0">"01/01/" &amp; TEXT(TODAY()+365,"yyyy") &amp; ""</f>
        <v>01/01/2015</v>
      </c>
      <c r="D12" s="15" t="s">
        <v>643</v>
      </c>
    </row>
    <row r="13" spans="1:4" x14ac:dyDescent="0.25">
      <c r="A13" s="10" t="s">
        <v>6</v>
      </c>
      <c r="B13" s="10" t="s">
        <v>130</v>
      </c>
      <c r="C13" s="104" t="str">
        <f t="shared" ca="1" si="0"/>
        <v>01/01/2015</v>
      </c>
      <c r="D13" s="15" t="s">
        <v>643</v>
      </c>
    </row>
    <row r="14" spans="1:4" x14ac:dyDescent="0.25">
      <c r="A14" s="10" t="s">
        <v>6</v>
      </c>
      <c r="B14" s="10" t="s">
        <v>131</v>
      </c>
      <c r="C14" s="104" t="str">
        <f t="shared" ca="1" si="0"/>
        <v>01/01/2015</v>
      </c>
      <c r="D14" s="15" t="s">
        <v>643</v>
      </c>
    </row>
    <row r="15" spans="1:4" x14ac:dyDescent="0.25">
      <c r="A15" s="10" t="s">
        <v>6</v>
      </c>
      <c r="B15" s="10" t="s">
        <v>132</v>
      </c>
      <c r="C15" s="15">
        <v>200</v>
      </c>
      <c r="D15" s="15" t="s">
        <v>643</v>
      </c>
    </row>
    <row r="16" spans="1:4" x14ac:dyDescent="0.25">
      <c r="A16" s="10" t="s">
        <v>6</v>
      </c>
      <c r="B16" s="10" t="s">
        <v>133</v>
      </c>
      <c r="C16" s="15">
        <v>2000</v>
      </c>
      <c r="D16" s="15" t="s">
        <v>643</v>
      </c>
    </row>
    <row r="17" spans="1:4" x14ac:dyDescent="0.25">
      <c r="A17" s="10" t="s">
        <v>6</v>
      </c>
      <c r="B17" s="10" t="s">
        <v>134</v>
      </c>
      <c r="C17" s="15">
        <v>1</v>
      </c>
      <c r="D17" s="15" t="s">
        <v>643</v>
      </c>
    </row>
    <row r="18" spans="1:4" x14ac:dyDescent="0.25">
      <c r="A18" s="10" t="s">
        <v>6</v>
      </c>
      <c r="B18" s="10" t="s">
        <v>135</v>
      </c>
      <c r="C18" s="15">
        <v>50000</v>
      </c>
      <c r="D18" s="15" t="s">
        <v>643</v>
      </c>
    </row>
    <row r="19" spans="1:4" ht="15.75" x14ac:dyDescent="0.3">
      <c r="A19" s="2" t="s">
        <v>37</v>
      </c>
      <c r="B19" s="10" t="s">
        <v>136</v>
      </c>
      <c r="C19" s="15" t="s">
        <v>141</v>
      </c>
      <c r="D19" s="15" t="s">
        <v>643</v>
      </c>
    </row>
    <row r="20" spans="1:4" x14ac:dyDescent="0.25">
      <c r="A20" s="10" t="s">
        <v>6</v>
      </c>
      <c r="B20" s="10" t="s">
        <v>7</v>
      </c>
      <c r="C20" s="15" t="s">
        <v>702</v>
      </c>
      <c r="D20" s="15" t="s">
        <v>643</v>
      </c>
    </row>
    <row r="21" spans="1:4" x14ac:dyDescent="0.25">
      <c r="A21" s="10" t="s">
        <v>6</v>
      </c>
      <c r="B21" s="10" t="s">
        <v>9</v>
      </c>
      <c r="C21" s="15" t="s">
        <v>137</v>
      </c>
      <c r="D21" s="15" t="s">
        <v>643</v>
      </c>
    </row>
    <row r="22" spans="1:4" x14ac:dyDescent="0.25">
      <c r="A22" s="10" t="s">
        <v>138</v>
      </c>
      <c r="B22" s="10" t="s">
        <v>18</v>
      </c>
      <c r="C22" s="15"/>
      <c r="D22" s="15" t="s">
        <v>643</v>
      </c>
    </row>
    <row r="23" spans="1:4" ht="15.75" x14ac:dyDescent="0.3">
      <c r="A23" s="2" t="s">
        <v>42</v>
      </c>
      <c r="B23" s="10" t="s">
        <v>139</v>
      </c>
      <c r="C23" s="15"/>
      <c r="D23" s="15" t="s">
        <v>643</v>
      </c>
    </row>
    <row r="24" spans="1:4" x14ac:dyDescent="0.25">
      <c r="A24" s="10" t="s">
        <v>13</v>
      </c>
      <c r="B24" s="10" t="s">
        <v>142</v>
      </c>
      <c r="C24" s="15"/>
      <c r="D24" s="15" t="s">
        <v>643</v>
      </c>
    </row>
    <row r="25" spans="1:4" x14ac:dyDescent="0.25">
      <c r="A25" s="10" t="s">
        <v>6</v>
      </c>
      <c r="B25" s="10" t="s">
        <v>125</v>
      </c>
      <c r="C25" s="15" t="s">
        <v>702</v>
      </c>
      <c r="D25" s="15" t="s">
        <v>643</v>
      </c>
    </row>
    <row r="26" spans="1:4" x14ac:dyDescent="0.25">
      <c r="A26" s="10" t="s">
        <v>138</v>
      </c>
      <c r="B26" s="10" t="s">
        <v>143</v>
      </c>
      <c r="C26" s="15"/>
      <c r="D26" s="15" t="s">
        <v>643</v>
      </c>
    </row>
    <row r="27" spans="1:4" ht="15.75" x14ac:dyDescent="0.3">
      <c r="A27" s="2" t="s">
        <v>37</v>
      </c>
      <c r="B27" s="10" t="s">
        <v>144</v>
      </c>
      <c r="C27" s="15" t="s">
        <v>145</v>
      </c>
      <c r="D27" s="15" t="s">
        <v>643</v>
      </c>
    </row>
    <row r="28" spans="1:4" x14ac:dyDescent="0.25">
      <c r="A28" s="10" t="s">
        <v>138</v>
      </c>
      <c r="B28" s="10" t="s">
        <v>146</v>
      </c>
      <c r="C28" s="15"/>
      <c r="D28" s="15" t="s">
        <v>643</v>
      </c>
    </row>
    <row r="29" spans="1:4" x14ac:dyDescent="0.25">
      <c r="A29" s="10" t="s">
        <v>138</v>
      </c>
      <c r="B29" s="10" t="s">
        <v>147</v>
      </c>
      <c r="C29" s="15"/>
      <c r="D29" s="15" t="s">
        <v>643</v>
      </c>
    </row>
    <row r="30" spans="1:4" x14ac:dyDescent="0.25">
      <c r="A30" s="10" t="s">
        <v>153</v>
      </c>
      <c r="B30" s="10" t="s">
        <v>95</v>
      </c>
      <c r="C30" s="15"/>
      <c r="D30" s="15" t="s">
        <v>643</v>
      </c>
    </row>
    <row r="31" spans="1:4" x14ac:dyDescent="0.25">
      <c r="A31" s="10" t="s">
        <v>154</v>
      </c>
      <c r="B31" s="10" t="s">
        <v>90</v>
      </c>
      <c r="C31" s="15"/>
      <c r="D31" s="15" t="s">
        <v>643</v>
      </c>
    </row>
    <row r="32" spans="1:4" x14ac:dyDescent="0.25">
      <c r="A32" s="10" t="s">
        <v>138</v>
      </c>
      <c r="B32" s="10" t="s">
        <v>150</v>
      </c>
      <c r="C32" s="15"/>
      <c r="D32" s="15" t="s">
        <v>643</v>
      </c>
    </row>
    <row r="33" spans="1:4" ht="15.75" x14ac:dyDescent="0.3">
      <c r="A33" s="2" t="s">
        <v>37</v>
      </c>
      <c r="B33" s="10" t="s">
        <v>144</v>
      </c>
      <c r="C33" s="15" t="s">
        <v>151</v>
      </c>
      <c r="D33" s="15" t="s">
        <v>643</v>
      </c>
    </row>
    <row r="34" spans="1:4" x14ac:dyDescent="0.25">
      <c r="A34" s="10" t="s">
        <v>138</v>
      </c>
      <c r="B34" s="10" t="s">
        <v>146</v>
      </c>
      <c r="C34" s="15"/>
      <c r="D34" s="15" t="s">
        <v>643</v>
      </c>
    </row>
    <row r="35" spans="1:4" ht="15.75" x14ac:dyDescent="0.3">
      <c r="A35" s="2" t="s">
        <v>42</v>
      </c>
      <c r="B35" s="10" t="s">
        <v>152</v>
      </c>
      <c r="C35" s="15"/>
      <c r="D35" s="15" t="s">
        <v>643</v>
      </c>
    </row>
    <row r="36" spans="1:4" ht="15.75" x14ac:dyDescent="0.3">
      <c r="A36" s="91" t="s">
        <v>727</v>
      </c>
      <c r="B36" s="85" t="s">
        <v>741</v>
      </c>
      <c r="C36" s="87"/>
      <c r="D36" s="15" t="s">
        <v>643</v>
      </c>
    </row>
    <row r="37" spans="1:4" x14ac:dyDescent="0.25">
      <c r="A37" s="35" t="s">
        <v>202</v>
      </c>
      <c r="D37" s="15"/>
    </row>
  </sheetData>
  <conditionalFormatting sqref="D1:D37">
    <cfRule type="cellIs" dxfId="104" priority="1" operator="equal">
      <formula>"Pass"</formula>
    </cfRule>
    <cfRule type="cellIs" dxfId="103" priority="2" operator="equal">
      <formula>"Fail"</formula>
    </cfRule>
    <cfRule type="cellIs" dxfId="102" priority="3" operator="equal">
      <formula>"No Run"</formula>
    </cfRule>
  </conditionalFormatting>
  <conditionalFormatting sqref="D2:D37">
    <cfRule type="cellIs" dxfId="10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9" workbookViewId="0">
      <selection activeCell="C28" sqref="C28:C30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4.4257812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28</v>
      </c>
      <c r="B6" s="10" t="s">
        <v>44</v>
      </c>
      <c r="C6" s="8"/>
      <c r="D6" s="15" t="s">
        <v>643</v>
      </c>
    </row>
    <row r="7" spans="1:4" x14ac:dyDescent="0.25">
      <c r="A7" s="10" t="s">
        <v>11</v>
      </c>
      <c r="B7" s="10" t="s">
        <v>23</v>
      </c>
      <c r="C7" s="8"/>
      <c r="D7" s="15" t="s">
        <v>643</v>
      </c>
    </row>
    <row r="8" spans="1:4" x14ac:dyDescent="0.25">
      <c r="A8" s="10" t="s">
        <v>6</v>
      </c>
      <c r="B8" s="10" t="s">
        <v>45</v>
      </c>
      <c r="C8" s="8" t="s">
        <v>209</v>
      </c>
      <c r="D8" s="15" t="s">
        <v>643</v>
      </c>
    </row>
    <row r="9" spans="1:4" x14ac:dyDescent="0.25">
      <c r="A9" s="10" t="s">
        <v>37</v>
      </c>
      <c r="B9" s="10" t="s">
        <v>46</v>
      </c>
      <c r="C9" s="8" t="s">
        <v>210</v>
      </c>
      <c r="D9" s="15" t="s">
        <v>643</v>
      </c>
    </row>
    <row r="10" spans="1:4" x14ac:dyDescent="0.25">
      <c r="A10" s="10" t="s">
        <v>11</v>
      </c>
      <c r="B10" s="10" t="s">
        <v>18</v>
      </c>
      <c r="C10" s="8"/>
      <c r="D10" s="15" t="s">
        <v>643</v>
      </c>
    </row>
    <row r="11" spans="1:4" x14ac:dyDescent="0.25">
      <c r="A11" s="10" t="s">
        <v>42</v>
      </c>
      <c r="B11" s="10" t="s">
        <v>48</v>
      </c>
      <c r="C11" s="8"/>
      <c r="D11" s="15" t="s">
        <v>643</v>
      </c>
    </row>
    <row r="12" spans="1:4" x14ac:dyDescent="0.25">
      <c r="A12" s="10" t="s">
        <v>19</v>
      </c>
      <c r="B12" s="10" t="s">
        <v>49</v>
      </c>
      <c r="C12" s="8"/>
      <c r="D12" s="15" t="s">
        <v>643</v>
      </c>
    </row>
    <row r="13" spans="1:4" x14ac:dyDescent="0.25">
      <c r="A13" s="10" t="s">
        <v>6</v>
      </c>
      <c r="B13" s="10" t="s">
        <v>50</v>
      </c>
      <c r="C13" s="8" t="s">
        <v>51</v>
      </c>
      <c r="D13" s="15" t="s">
        <v>643</v>
      </c>
    </row>
    <row r="14" spans="1:4" x14ac:dyDescent="0.25">
      <c r="A14" s="10" t="s">
        <v>6</v>
      </c>
      <c r="B14" s="10" t="s">
        <v>52</v>
      </c>
      <c r="C14" s="104" t="str">
        <f t="shared" ref="C14" ca="1" si="0">"01/01/" &amp; TEXT(TODAY()+365,"yyyy") &amp; ""</f>
        <v>01/01/2015</v>
      </c>
      <c r="D14" s="15" t="s">
        <v>643</v>
      </c>
    </row>
    <row r="15" spans="1:4" x14ac:dyDescent="0.25">
      <c r="A15" s="10" t="s">
        <v>6</v>
      </c>
      <c r="B15" s="10" t="s">
        <v>53</v>
      </c>
      <c r="C15" s="9">
        <v>52</v>
      </c>
      <c r="D15" s="15" t="s">
        <v>643</v>
      </c>
    </row>
    <row r="16" spans="1:4" x14ac:dyDescent="0.25">
      <c r="A16" s="10" t="s">
        <v>11</v>
      </c>
      <c r="B16" s="10" t="s">
        <v>23</v>
      </c>
      <c r="C16" s="9">
        <v>2</v>
      </c>
      <c r="D16" s="15" t="s">
        <v>643</v>
      </c>
    </row>
    <row r="17" spans="1:4" x14ac:dyDescent="0.25">
      <c r="A17" s="10" t="s">
        <v>6</v>
      </c>
      <c r="B17" s="10" t="s">
        <v>54</v>
      </c>
      <c r="C17" s="9">
        <v>15</v>
      </c>
      <c r="D17" s="15" t="s">
        <v>643</v>
      </c>
    </row>
    <row r="18" spans="1:4" x14ac:dyDescent="0.25">
      <c r="A18" s="10" t="s">
        <v>6</v>
      </c>
      <c r="B18" s="10" t="s">
        <v>55</v>
      </c>
      <c r="C18" s="9">
        <v>15</v>
      </c>
      <c r="D18" s="15" t="s">
        <v>643</v>
      </c>
    </row>
    <row r="19" spans="1:4" x14ac:dyDescent="0.25">
      <c r="A19" s="10" t="s">
        <v>11</v>
      </c>
      <c r="B19" s="10" t="s">
        <v>56</v>
      </c>
      <c r="C19" s="8"/>
      <c r="D19" s="15" t="s">
        <v>643</v>
      </c>
    </row>
    <row r="20" spans="1:4" x14ac:dyDescent="0.25">
      <c r="A20" s="10" t="s">
        <v>11</v>
      </c>
      <c r="B20" s="10" t="s">
        <v>18</v>
      </c>
      <c r="C20" s="8"/>
      <c r="D20" s="15" t="s">
        <v>643</v>
      </c>
    </row>
    <row r="21" spans="1:4" x14ac:dyDescent="0.25">
      <c r="A21" s="10" t="s">
        <v>727</v>
      </c>
      <c r="B21" s="10" t="s">
        <v>742</v>
      </c>
      <c r="C21" s="8"/>
      <c r="D21" s="15" t="s">
        <v>643</v>
      </c>
    </row>
    <row r="22" spans="1:4" x14ac:dyDescent="0.25">
      <c r="A22" s="10" t="s">
        <v>13</v>
      </c>
      <c r="B22" s="10" t="s">
        <v>117</v>
      </c>
      <c r="C22" s="15"/>
      <c r="D22" s="15" t="s">
        <v>643</v>
      </c>
    </row>
    <row r="23" spans="1:4" x14ac:dyDescent="0.25">
      <c r="A23" s="10" t="s">
        <v>6</v>
      </c>
      <c r="B23" s="10" t="s">
        <v>118</v>
      </c>
      <c r="C23" s="15" t="s">
        <v>119</v>
      </c>
      <c r="D23" s="15" t="s">
        <v>643</v>
      </c>
    </row>
    <row r="24" spans="1:4" x14ac:dyDescent="0.25">
      <c r="A24" s="10" t="s">
        <v>6</v>
      </c>
      <c r="B24" s="10" t="s">
        <v>120</v>
      </c>
      <c r="C24" s="15" t="s">
        <v>121</v>
      </c>
      <c r="D24" s="15" t="s">
        <v>643</v>
      </c>
    </row>
    <row r="25" spans="1:4" x14ac:dyDescent="0.25">
      <c r="A25" s="10" t="s">
        <v>6</v>
      </c>
      <c r="B25" s="10" t="s">
        <v>122</v>
      </c>
      <c r="C25" s="16">
        <v>31778</v>
      </c>
      <c r="D25" s="15" t="s">
        <v>643</v>
      </c>
    </row>
    <row r="26" spans="1:4" x14ac:dyDescent="0.25">
      <c r="A26" s="10" t="s">
        <v>6</v>
      </c>
      <c r="B26" s="10" t="s">
        <v>123</v>
      </c>
      <c r="C26" s="15" t="s">
        <v>124</v>
      </c>
      <c r="D26" s="15" t="s">
        <v>643</v>
      </c>
    </row>
    <row r="27" spans="1:4" x14ac:dyDescent="0.25">
      <c r="A27" s="10" t="s">
        <v>6</v>
      </c>
      <c r="B27" s="10" t="s">
        <v>125</v>
      </c>
      <c r="C27" s="15" t="s">
        <v>700</v>
      </c>
      <c r="D27" s="15" t="s">
        <v>643</v>
      </c>
    </row>
    <row r="28" spans="1:4" x14ac:dyDescent="0.25">
      <c r="A28" s="10" t="s">
        <v>6</v>
      </c>
      <c r="B28" s="10" t="s">
        <v>52</v>
      </c>
      <c r="C28" s="104" t="str">
        <f t="shared" ref="C28:C30" ca="1" si="1">"01/01/" &amp; TEXT(TODAY()+365,"yyyy") &amp; ""</f>
        <v>01/01/2015</v>
      </c>
      <c r="D28" s="15" t="s">
        <v>643</v>
      </c>
    </row>
    <row r="29" spans="1:4" x14ac:dyDescent="0.25">
      <c r="A29" s="10" t="s">
        <v>6</v>
      </c>
      <c r="B29" s="10" t="s">
        <v>130</v>
      </c>
      <c r="C29" s="104" t="str">
        <f t="shared" ca="1" si="1"/>
        <v>01/01/2015</v>
      </c>
      <c r="D29" s="15" t="s">
        <v>643</v>
      </c>
    </row>
    <row r="30" spans="1:4" x14ac:dyDescent="0.25">
      <c r="A30" s="10" t="s">
        <v>6</v>
      </c>
      <c r="B30" s="10" t="s">
        <v>131</v>
      </c>
      <c r="C30" s="104" t="str">
        <f t="shared" ca="1" si="1"/>
        <v>01/01/2015</v>
      </c>
      <c r="D30" s="15" t="s">
        <v>643</v>
      </c>
    </row>
    <row r="31" spans="1:4" x14ac:dyDescent="0.25">
      <c r="A31" s="10" t="s">
        <v>6</v>
      </c>
      <c r="B31" s="10" t="s">
        <v>132</v>
      </c>
      <c r="C31" s="15">
        <v>200</v>
      </c>
      <c r="D31" s="15" t="s">
        <v>643</v>
      </c>
    </row>
    <row r="32" spans="1:4" x14ac:dyDescent="0.25">
      <c r="A32" s="10" t="s">
        <v>6</v>
      </c>
      <c r="B32" s="10" t="s">
        <v>133</v>
      </c>
      <c r="C32" s="15">
        <v>2000</v>
      </c>
      <c r="D32" s="15" t="s">
        <v>643</v>
      </c>
    </row>
    <row r="33" spans="1:4" x14ac:dyDescent="0.25">
      <c r="A33" s="10" t="s">
        <v>6</v>
      </c>
      <c r="B33" s="10" t="s">
        <v>134</v>
      </c>
      <c r="C33" s="15">
        <v>1</v>
      </c>
      <c r="D33" s="15" t="s">
        <v>643</v>
      </c>
    </row>
    <row r="34" spans="1:4" x14ac:dyDescent="0.25">
      <c r="A34" s="10" t="s">
        <v>6</v>
      </c>
      <c r="B34" s="10" t="s">
        <v>135</v>
      </c>
      <c r="C34" s="15">
        <v>50000</v>
      </c>
      <c r="D34" s="15" t="s">
        <v>643</v>
      </c>
    </row>
    <row r="35" spans="1:4" ht="15.75" x14ac:dyDescent="0.3">
      <c r="A35" s="2" t="s">
        <v>37</v>
      </c>
      <c r="B35" s="10" t="s">
        <v>136</v>
      </c>
      <c r="C35" s="15" t="s">
        <v>209</v>
      </c>
      <c r="D35" s="15" t="s">
        <v>643</v>
      </c>
    </row>
    <row r="36" spans="1:4" x14ac:dyDescent="0.25">
      <c r="A36" s="10" t="s">
        <v>6</v>
      </c>
      <c r="B36" s="10" t="s">
        <v>7</v>
      </c>
      <c r="C36" s="15" t="s">
        <v>700</v>
      </c>
      <c r="D36" s="15" t="s">
        <v>643</v>
      </c>
    </row>
    <row r="37" spans="1:4" x14ac:dyDescent="0.25">
      <c r="A37" s="10" t="s">
        <v>6</v>
      </c>
      <c r="B37" s="10" t="s">
        <v>9</v>
      </c>
      <c r="C37" s="15" t="s">
        <v>137</v>
      </c>
      <c r="D37" s="15" t="s">
        <v>643</v>
      </c>
    </row>
    <row r="38" spans="1:4" x14ac:dyDescent="0.25">
      <c r="A38" s="10" t="s">
        <v>138</v>
      </c>
      <c r="B38" s="10" t="s">
        <v>18</v>
      </c>
      <c r="C38" s="15"/>
      <c r="D38" s="15" t="s">
        <v>643</v>
      </c>
    </row>
    <row r="39" spans="1:4" ht="15.75" x14ac:dyDescent="0.3">
      <c r="A39" s="2" t="s">
        <v>42</v>
      </c>
      <c r="B39" s="10" t="s">
        <v>139</v>
      </c>
      <c r="C39" s="15"/>
      <c r="D39" s="15" t="s">
        <v>643</v>
      </c>
    </row>
    <row r="40" spans="1:4" x14ac:dyDescent="0.25">
      <c r="A40" s="10" t="s">
        <v>13</v>
      </c>
      <c r="B40" s="10" t="s">
        <v>142</v>
      </c>
      <c r="C40" s="15"/>
      <c r="D40" s="15" t="s">
        <v>643</v>
      </c>
    </row>
    <row r="41" spans="1:4" x14ac:dyDescent="0.25">
      <c r="A41" s="10" t="s">
        <v>6</v>
      </c>
      <c r="B41" s="10" t="s">
        <v>125</v>
      </c>
      <c r="C41" s="15" t="s">
        <v>700</v>
      </c>
      <c r="D41" s="15" t="s">
        <v>643</v>
      </c>
    </row>
    <row r="42" spans="1:4" x14ac:dyDescent="0.25">
      <c r="A42" s="10" t="s">
        <v>138</v>
      </c>
      <c r="B42" s="10" t="s">
        <v>143</v>
      </c>
      <c r="C42" s="15"/>
      <c r="D42" s="15" t="s">
        <v>643</v>
      </c>
    </row>
    <row r="43" spans="1:4" ht="15.75" x14ac:dyDescent="0.3">
      <c r="A43" s="2" t="s">
        <v>37</v>
      </c>
      <c r="B43" s="10" t="s">
        <v>144</v>
      </c>
      <c r="C43" s="15" t="s">
        <v>145</v>
      </c>
      <c r="D43" s="15" t="s">
        <v>643</v>
      </c>
    </row>
    <row r="44" spans="1:4" x14ac:dyDescent="0.25">
      <c r="A44" s="10" t="s">
        <v>138</v>
      </c>
      <c r="B44" s="10" t="s">
        <v>146</v>
      </c>
      <c r="C44" s="15"/>
      <c r="D44" s="15" t="s">
        <v>643</v>
      </c>
    </row>
    <row r="45" spans="1:4" x14ac:dyDescent="0.25">
      <c r="A45" s="10" t="s">
        <v>138</v>
      </c>
      <c r="B45" s="10" t="s">
        <v>147</v>
      </c>
      <c r="C45" s="15"/>
      <c r="D45" s="15" t="s">
        <v>643</v>
      </c>
    </row>
    <row r="46" spans="1:4" x14ac:dyDescent="0.25">
      <c r="A46" s="10" t="s">
        <v>153</v>
      </c>
      <c r="B46" s="67" t="s">
        <v>95</v>
      </c>
      <c r="C46" s="15"/>
      <c r="D46" s="15" t="s">
        <v>643</v>
      </c>
    </row>
    <row r="47" spans="1:4" x14ac:dyDescent="0.25">
      <c r="A47" s="67" t="s">
        <v>154</v>
      </c>
      <c r="B47" s="67" t="s">
        <v>90</v>
      </c>
      <c r="C47" s="15"/>
      <c r="D47" s="15" t="s">
        <v>643</v>
      </c>
    </row>
    <row r="48" spans="1:4" x14ac:dyDescent="0.25">
      <c r="A48" s="10" t="s">
        <v>138</v>
      </c>
      <c r="B48" s="10" t="s">
        <v>150</v>
      </c>
      <c r="C48" s="15"/>
      <c r="D48" s="15" t="s">
        <v>643</v>
      </c>
    </row>
    <row r="49" spans="1:4" ht="15.75" x14ac:dyDescent="0.3">
      <c r="A49" s="2" t="s">
        <v>37</v>
      </c>
      <c r="B49" s="10" t="s">
        <v>144</v>
      </c>
      <c r="C49" s="15" t="s">
        <v>151</v>
      </c>
      <c r="D49" s="15" t="s">
        <v>643</v>
      </c>
    </row>
    <row r="50" spans="1:4" x14ac:dyDescent="0.25">
      <c r="A50" s="10" t="s">
        <v>138</v>
      </c>
      <c r="B50" s="10" t="s">
        <v>146</v>
      </c>
      <c r="C50" s="15"/>
      <c r="D50" s="15" t="s">
        <v>643</v>
      </c>
    </row>
    <row r="51" spans="1:4" ht="15.75" x14ac:dyDescent="0.3">
      <c r="A51" s="2" t="s">
        <v>42</v>
      </c>
      <c r="B51" s="10" t="s">
        <v>152</v>
      </c>
      <c r="C51" s="15"/>
      <c r="D51" s="15" t="s">
        <v>643</v>
      </c>
    </row>
    <row r="52" spans="1:4" ht="15.75" x14ac:dyDescent="0.3">
      <c r="A52" s="91" t="s">
        <v>727</v>
      </c>
      <c r="B52" s="85" t="s">
        <v>743</v>
      </c>
      <c r="C52" s="87"/>
      <c r="D52" s="15" t="s">
        <v>643</v>
      </c>
    </row>
    <row r="53" spans="1:4" x14ac:dyDescent="0.25">
      <c r="A53" s="35" t="s">
        <v>202</v>
      </c>
      <c r="D53" s="15"/>
    </row>
  </sheetData>
  <conditionalFormatting sqref="D1:D53">
    <cfRule type="cellIs" dxfId="100" priority="5" operator="equal">
      <formula>"Pass"</formula>
    </cfRule>
    <cfRule type="cellIs" dxfId="99" priority="6" operator="equal">
      <formula>"Fail"</formula>
    </cfRule>
    <cfRule type="cellIs" dxfId="98" priority="7" operator="equal">
      <formula>"No Run"</formula>
    </cfRule>
  </conditionalFormatting>
  <conditionalFormatting sqref="D2:D53">
    <cfRule type="cellIs" dxfId="97" priority="8" operator="equal">
      <formula>"Pass"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9" workbookViewId="0">
      <selection activeCell="C28" sqref="C28:C30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8.710937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28</v>
      </c>
      <c r="B6" s="10" t="s">
        <v>44</v>
      </c>
      <c r="C6" s="8"/>
      <c r="D6" s="15" t="s">
        <v>643</v>
      </c>
    </row>
    <row r="7" spans="1:4" x14ac:dyDescent="0.25">
      <c r="A7" s="10" t="s">
        <v>11</v>
      </c>
      <c r="B7" s="10" t="s">
        <v>23</v>
      </c>
      <c r="C7" s="8"/>
      <c r="D7" s="15" t="s">
        <v>643</v>
      </c>
    </row>
    <row r="8" spans="1:4" x14ac:dyDescent="0.25">
      <c r="A8" s="10" t="s">
        <v>6</v>
      </c>
      <c r="B8" s="10" t="s">
        <v>45</v>
      </c>
      <c r="C8" s="8" t="s">
        <v>211</v>
      </c>
      <c r="D8" s="15" t="s">
        <v>643</v>
      </c>
    </row>
    <row r="9" spans="1:4" x14ac:dyDescent="0.25">
      <c r="A9" s="10" t="s">
        <v>37</v>
      </c>
      <c r="B9" s="10" t="s">
        <v>46</v>
      </c>
      <c r="C9" s="8" t="s">
        <v>212</v>
      </c>
      <c r="D9" s="15" t="s">
        <v>643</v>
      </c>
    </row>
    <row r="10" spans="1:4" x14ac:dyDescent="0.25">
      <c r="A10" s="10" t="s">
        <v>11</v>
      </c>
      <c r="B10" s="10" t="s">
        <v>18</v>
      </c>
      <c r="C10" s="8"/>
      <c r="D10" s="15" t="s">
        <v>643</v>
      </c>
    </row>
    <row r="11" spans="1:4" x14ac:dyDescent="0.25">
      <c r="A11" s="10" t="s">
        <v>42</v>
      </c>
      <c r="B11" s="10" t="s">
        <v>48</v>
      </c>
      <c r="C11" s="8"/>
      <c r="D11" s="15" t="s">
        <v>643</v>
      </c>
    </row>
    <row r="12" spans="1:4" x14ac:dyDescent="0.25">
      <c r="A12" s="10" t="s">
        <v>19</v>
      </c>
      <c r="B12" s="10" t="s">
        <v>49</v>
      </c>
      <c r="C12" s="8"/>
      <c r="D12" s="15" t="s">
        <v>643</v>
      </c>
    </row>
    <row r="13" spans="1:4" x14ac:dyDescent="0.25">
      <c r="A13" s="10" t="s">
        <v>6</v>
      </c>
      <c r="B13" s="10" t="s">
        <v>50</v>
      </c>
      <c r="C13" s="8" t="s">
        <v>51</v>
      </c>
      <c r="D13" s="15" t="s">
        <v>643</v>
      </c>
    </row>
    <row r="14" spans="1:4" x14ac:dyDescent="0.25">
      <c r="A14" s="10" t="s">
        <v>6</v>
      </c>
      <c r="B14" s="10" t="s">
        <v>52</v>
      </c>
      <c r="C14" s="104" t="str">
        <f t="shared" ref="C14" ca="1" si="0">"01/01/" &amp; TEXT(TODAY()+365,"yyyy") &amp; ""</f>
        <v>01/01/2015</v>
      </c>
      <c r="D14" s="15" t="s">
        <v>643</v>
      </c>
    </row>
    <row r="15" spans="1:4" x14ac:dyDescent="0.25">
      <c r="A15" s="10" t="s">
        <v>6</v>
      </c>
      <c r="B15" s="10" t="s">
        <v>53</v>
      </c>
      <c r="C15" s="9">
        <v>13</v>
      </c>
      <c r="D15" s="15" t="s">
        <v>643</v>
      </c>
    </row>
    <row r="16" spans="1:4" x14ac:dyDescent="0.25">
      <c r="A16" s="10" t="s">
        <v>11</v>
      </c>
      <c r="B16" s="10" t="s">
        <v>23</v>
      </c>
      <c r="C16" s="9">
        <v>2</v>
      </c>
      <c r="D16" s="15" t="s">
        <v>643</v>
      </c>
    </row>
    <row r="17" spans="1:4" x14ac:dyDescent="0.25">
      <c r="A17" s="10" t="s">
        <v>6</v>
      </c>
      <c r="B17" s="10" t="s">
        <v>54</v>
      </c>
      <c r="C17" s="9">
        <v>15</v>
      </c>
      <c r="D17" s="15" t="s">
        <v>643</v>
      </c>
    </row>
    <row r="18" spans="1:4" x14ac:dyDescent="0.25">
      <c r="A18" s="10" t="s">
        <v>6</v>
      </c>
      <c r="B18" s="10" t="s">
        <v>55</v>
      </c>
      <c r="C18" s="9">
        <v>15</v>
      </c>
      <c r="D18" s="15" t="s">
        <v>643</v>
      </c>
    </row>
    <row r="19" spans="1:4" x14ac:dyDescent="0.25">
      <c r="A19" s="10" t="s">
        <v>11</v>
      </c>
      <c r="B19" s="10" t="s">
        <v>56</v>
      </c>
      <c r="C19" s="8"/>
      <c r="D19" s="15" t="s">
        <v>643</v>
      </c>
    </row>
    <row r="20" spans="1:4" x14ac:dyDescent="0.25">
      <c r="A20" s="10" t="s">
        <v>11</v>
      </c>
      <c r="B20" s="10" t="s">
        <v>18</v>
      </c>
      <c r="C20" s="8"/>
      <c r="D20" s="15" t="s">
        <v>643</v>
      </c>
    </row>
    <row r="21" spans="1:4" x14ac:dyDescent="0.25">
      <c r="A21" s="10" t="s">
        <v>727</v>
      </c>
      <c r="B21" s="10" t="s">
        <v>744</v>
      </c>
      <c r="C21" s="8"/>
      <c r="D21" s="15" t="s">
        <v>643</v>
      </c>
    </row>
    <row r="22" spans="1:4" x14ac:dyDescent="0.25">
      <c r="A22" s="10" t="s">
        <v>13</v>
      </c>
      <c r="B22" s="10" t="s">
        <v>117</v>
      </c>
      <c r="C22" s="15"/>
      <c r="D22" s="15" t="s">
        <v>643</v>
      </c>
    </row>
    <row r="23" spans="1:4" x14ac:dyDescent="0.25">
      <c r="A23" s="10" t="s">
        <v>6</v>
      </c>
      <c r="B23" s="10" t="s">
        <v>118</v>
      </c>
      <c r="C23" s="15" t="s">
        <v>119</v>
      </c>
      <c r="D23" s="15" t="s">
        <v>643</v>
      </c>
    </row>
    <row r="24" spans="1:4" x14ac:dyDescent="0.25">
      <c r="A24" s="10" t="s">
        <v>6</v>
      </c>
      <c r="B24" s="10" t="s">
        <v>120</v>
      </c>
      <c r="C24" s="15" t="s">
        <v>121</v>
      </c>
      <c r="D24" s="15" t="s">
        <v>643</v>
      </c>
    </row>
    <row r="25" spans="1:4" x14ac:dyDescent="0.25">
      <c r="A25" s="10" t="s">
        <v>6</v>
      </c>
      <c r="B25" s="10" t="s">
        <v>122</v>
      </c>
      <c r="C25" s="16">
        <v>31778</v>
      </c>
      <c r="D25" s="15" t="s">
        <v>643</v>
      </c>
    </row>
    <row r="26" spans="1:4" x14ac:dyDescent="0.25">
      <c r="A26" s="10" t="s">
        <v>6</v>
      </c>
      <c r="B26" s="10" t="s">
        <v>123</v>
      </c>
      <c r="C26" s="15" t="s">
        <v>124</v>
      </c>
      <c r="D26" s="15" t="s">
        <v>643</v>
      </c>
    </row>
    <row r="27" spans="1:4" x14ac:dyDescent="0.25">
      <c r="A27" s="10" t="s">
        <v>6</v>
      </c>
      <c r="B27" s="10" t="s">
        <v>125</v>
      </c>
      <c r="C27" s="15" t="s">
        <v>701</v>
      </c>
      <c r="D27" s="15" t="s">
        <v>643</v>
      </c>
    </row>
    <row r="28" spans="1:4" x14ac:dyDescent="0.25">
      <c r="A28" s="10" t="s">
        <v>6</v>
      </c>
      <c r="B28" s="10" t="s">
        <v>52</v>
      </c>
      <c r="C28" s="104" t="str">
        <f t="shared" ref="C28:C30" ca="1" si="1">"01/01/" &amp; TEXT(TODAY()+365,"yyyy") &amp; ""</f>
        <v>01/01/2015</v>
      </c>
      <c r="D28" s="15" t="s">
        <v>643</v>
      </c>
    </row>
    <row r="29" spans="1:4" x14ac:dyDescent="0.25">
      <c r="A29" s="10" t="s">
        <v>6</v>
      </c>
      <c r="B29" s="10" t="s">
        <v>130</v>
      </c>
      <c r="C29" s="104" t="str">
        <f t="shared" ca="1" si="1"/>
        <v>01/01/2015</v>
      </c>
      <c r="D29" s="15" t="s">
        <v>643</v>
      </c>
    </row>
    <row r="30" spans="1:4" x14ac:dyDescent="0.25">
      <c r="A30" s="10" t="s">
        <v>6</v>
      </c>
      <c r="B30" s="10" t="s">
        <v>131</v>
      </c>
      <c r="C30" s="104" t="str">
        <f t="shared" ca="1" si="1"/>
        <v>01/01/2015</v>
      </c>
      <c r="D30" s="15" t="s">
        <v>643</v>
      </c>
    </row>
    <row r="31" spans="1:4" x14ac:dyDescent="0.25">
      <c r="A31" s="10" t="s">
        <v>6</v>
      </c>
      <c r="B31" s="10" t="s">
        <v>132</v>
      </c>
      <c r="C31" s="15">
        <v>200</v>
      </c>
      <c r="D31" s="15" t="s">
        <v>643</v>
      </c>
    </row>
    <row r="32" spans="1:4" x14ac:dyDescent="0.25">
      <c r="A32" s="10" t="s">
        <v>6</v>
      </c>
      <c r="B32" s="10" t="s">
        <v>133</v>
      </c>
      <c r="C32" s="15">
        <v>2000</v>
      </c>
      <c r="D32" s="15" t="s">
        <v>643</v>
      </c>
    </row>
    <row r="33" spans="1:4" x14ac:dyDescent="0.25">
      <c r="A33" s="10" t="s">
        <v>6</v>
      </c>
      <c r="B33" s="10" t="s">
        <v>134</v>
      </c>
      <c r="C33" s="15">
        <v>1</v>
      </c>
      <c r="D33" s="15" t="s">
        <v>643</v>
      </c>
    </row>
    <row r="34" spans="1:4" x14ac:dyDescent="0.25">
      <c r="A34" s="10" t="s">
        <v>6</v>
      </c>
      <c r="B34" s="10" t="s">
        <v>135</v>
      </c>
      <c r="C34" s="15">
        <v>50000</v>
      </c>
      <c r="D34" s="15" t="s">
        <v>643</v>
      </c>
    </row>
    <row r="35" spans="1:4" ht="15.75" x14ac:dyDescent="0.3">
      <c r="A35" s="2" t="s">
        <v>37</v>
      </c>
      <c r="B35" s="10" t="s">
        <v>136</v>
      </c>
      <c r="C35" s="15" t="s">
        <v>211</v>
      </c>
      <c r="D35" s="15" t="s">
        <v>643</v>
      </c>
    </row>
    <row r="36" spans="1:4" x14ac:dyDescent="0.25">
      <c r="A36" s="10" t="s">
        <v>6</v>
      </c>
      <c r="B36" s="10" t="s">
        <v>7</v>
      </c>
      <c r="C36" s="15" t="s">
        <v>701</v>
      </c>
      <c r="D36" s="15" t="s">
        <v>643</v>
      </c>
    </row>
    <row r="37" spans="1:4" x14ac:dyDescent="0.25">
      <c r="A37" s="10" t="s">
        <v>6</v>
      </c>
      <c r="B37" s="10" t="s">
        <v>9</v>
      </c>
      <c r="C37" s="15" t="s">
        <v>137</v>
      </c>
      <c r="D37" s="15" t="s">
        <v>643</v>
      </c>
    </row>
    <row r="38" spans="1:4" x14ac:dyDescent="0.25">
      <c r="A38" s="10" t="s">
        <v>138</v>
      </c>
      <c r="B38" s="10" t="s">
        <v>18</v>
      </c>
      <c r="C38" s="15"/>
      <c r="D38" s="15" t="s">
        <v>643</v>
      </c>
    </row>
    <row r="39" spans="1:4" ht="15.75" x14ac:dyDescent="0.3">
      <c r="A39" s="2" t="s">
        <v>42</v>
      </c>
      <c r="B39" s="10" t="s">
        <v>139</v>
      </c>
      <c r="C39" s="15"/>
      <c r="D39" s="15" t="s">
        <v>643</v>
      </c>
    </row>
    <row r="40" spans="1:4" x14ac:dyDescent="0.25">
      <c r="A40" s="10" t="s">
        <v>13</v>
      </c>
      <c r="B40" s="10" t="s">
        <v>142</v>
      </c>
      <c r="C40" s="15"/>
      <c r="D40" s="15" t="s">
        <v>643</v>
      </c>
    </row>
    <row r="41" spans="1:4" x14ac:dyDescent="0.25">
      <c r="A41" s="10" t="s">
        <v>6</v>
      </c>
      <c r="B41" s="10" t="s">
        <v>125</v>
      </c>
      <c r="C41" s="15" t="s">
        <v>701</v>
      </c>
      <c r="D41" s="15" t="s">
        <v>643</v>
      </c>
    </row>
    <row r="42" spans="1:4" x14ac:dyDescent="0.25">
      <c r="A42" s="10" t="s">
        <v>138</v>
      </c>
      <c r="B42" s="10" t="s">
        <v>143</v>
      </c>
      <c r="C42" s="15"/>
      <c r="D42" s="15" t="s">
        <v>643</v>
      </c>
    </row>
    <row r="43" spans="1:4" ht="15.75" x14ac:dyDescent="0.3">
      <c r="A43" s="2" t="s">
        <v>37</v>
      </c>
      <c r="B43" s="10" t="s">
        <v>144</v>
      </c>
      <c r="C43" s="15" t="s">
        <v>145</v>
      </c>
      <c r="D43" s="15" t="s">
        <v>643</v>
      </c>
    </row>
    <row r="44" spans="1:4" x14ac:dyDescent="0.25">
      <c r="A44" s="10" t="s">
        <v>138</v>
      </c>
      <c r="B44" s="10" t="s">
        <v>146</v>
      </c>
      <c r="C44" s="15"/>
      <c r="D44" s="15" t="s">
        <v>643</v>
      </c>
    </row>
    <row r="45" spans="1:4" x14ac:dyDescent="0.25">
      <c r="A45" s="10" t="s">
        <v>138</v>
      </c>
      <c r="B45" s="10" t="s">
        <v>147</v>
      </c>
      <c r="C45" s="15"/>
      <c r="D45" s="15" t="s">
        <v>643</v>
      </c>
    </row>
    <row r="46" spans="1:4" x14ac:dyDescent="0.25">
      <c r="A46" s="10" t="s">
        <v>153</v>
      </c>
      <c r="B46" s="67" t="s">
        <v>95</v>
      </c>
      <c r="C46" s="15"/>
      <c r="D46" s="15" t="s">
        <v>643</v>
      </c>
    </row>
    <row r="47" spans="1:4" x14ac:dyDescent="0.25">
      <c r="A47" s="67" t="s">
        <v>154</v>
      </c>
      <c r="B47" s="67" t="s">
        <v>90</v>
      </c>
      <c r="C47" s="15"/>
      <c r="D47" s="15" t="s">
        <v>643</v>
      </c>
    </row>
    <row r="48" spans="1:4" x14ac:dyDescent="0.25">
      <c r="A48" s="10" t="s">
        <v>138</v>
      </c>
      <c r="B48" s="10" t="s">
        <v>150</v>
      </c>
      <c r="C48" s="15"/>
      <c r="D48" s="15" t="s">
        <v>643</v>
      </c>
    </row>
    <row r="49" spans="1:4" ht="15.75" x14ac:dyDescent="0.3">
      <c r="A49" s="2" t="s">
        <v>37</v>
      </c>
      <c r="B49" s="10" t="s">
        <v>144</v>
      </c>
      <c r="C49" s="15" t="s">
        <v>151</v>
      </c>
      <c r="D49" s="15" t="s">
        <v>643</v>
      </c>
    </row>
    <row r="50" spans="1:4" x14ac:dyDescent="0.25">
      <c r="A50" s="10" t="s">
        <v>138</v>
      </c>
      <c r="B50" s="10" t="s">
        <v>146</v>
      </c>
      <c r="C50" s="15"/>
      <c r="D50" s="15" t="s">
        <v>643</v>
      </c>
    </row>
    <row r="51" spans="1:4" ht="15.75" x14ac:dyDescent="0.3">
      <c r="A51" s="2" t="s">
        <v>42</v>
      </c>
      <c r="B51" s="10" t="s">
        <v>152</v>
      </c>
      <c r="C51" s="15"/>
      <c r="D51" s="15" t="s">
        <v>643</v>
      </c>
    </row>
    <row r="52" spans="1:4" ht="15.75" x14ac:dyDescent="0.3">
      <c r="A52" s="91" t="s">
        <v>727</v>
      </c>
      <c r="B52" s="85" t="s">
        <v>745</v>
      </c>
      <c r="C52" s="87"/>
      <c r="D52" s="15" t="s">
        <v>643</v>
      </c>
    </row>
    <row r="53" spans="1:4" x14ac:dyDescent="0.25">
      <c r="A53" s="35" t="s">
        <v>202</v>
      </c>
      <c r="D53" s="15"/>
    </row>
  </sheetData>
  <conditionalFormatting sqref="D1:D53">
    <cfRule type="cellIs" dxfId="96" priority="1" operator="equal">
      <formula>"Pass"</formula>
    </cfRule>
    <cfRule type="cellIs" dxfId="95" priority="2" operator="equal">
      <formula>"Fail"</formula>
    </cfRule>
    <cfRule type="cellIs" dxfId="94" priority="3" operator="equal">
      <formula>"No Run"</formula>
    </cfRule>
  </conditionalFormatting>
  <conditionalFormatting sqref="D2:D53">
    <cfRule type="cellIs" dxfId="93" priority="4" operator="equal">
      <formula>"Pass"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C73" workbookViewId="0">
      <selection activeCell="C49" sqref="C49:C51"/>
    </sheetView>
  </sheetViews>
  <sheetFormatPr defaultRowHeight="15" x14ac:dyDescent="0.25"/>
  <cols>
    <col min="1" max="1" width="34.42578125" style="19" bestFit="1" customWidth="1" collapsed="1"/>
    <col min="2" max="2" width="76" style="19" bestFit="1" customWidth="1" collapsed="1"/>
    <col min="3" max="3" width="18.8554687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57</v>
      </c>
      <c r="C6" s="39"/>
      <c r="D6" s="15" t="s">
        <v>643</v>
      </c>
    </row>
    <row r="7" spans="1:4" x14ac:dyDescent="0.25">
      <c r="A7" s="10" t="s">
        <v>11</v>
      </c>
      <c r="B7" s="10" t="s">
        <v>23</v>
      </c>
      <c r="C7" s="39"/>
      <c r="D7" s="15" t="s">
        <v>643</v>
      </c>
    </row>
    <row r="8" spans="1:4" x14ac:dyDescent="0.25">
      <c r="A8" s="10" t="s">
        <v>6</v>
      </c>
      <c r="B8" s="10" t="s">
        <v>58</v>
      </c>
      <c r="C8" s="15" t="s">
        <v>113</v>
      </c>
      <c r="D8" s="15" t="s">
        <v>643</v>
      </c>
    </row>
    <row r="9" spans="1:4" x14ac:dyDescent="0.25">
      <c r="A9" s="10" t="s">
        <v>6</v>
      </c>
      <c r="B9" s="10" t="s">
        <v>244</v>
      </c>
      <c r="C9" s="15"/>
      <c r="D9" s="15" t="s">
        <v>643</v>
      </c>
    </row>
    <row r="10" spans="1:4" x14ac:dyDescent="0.25">
      <c r="A10" s="10" t="s">
        <v>6</v>
      </c>
      <c r="B10" s="10" t="s">
        <v>52</v>
      </c>
      <c r="C10" s="104" t="str">
        <f t="shared" ref="C10" ca="1" si="0">"01/01/" &amp; TEXT(TODAY()+365,"yyyy") &amp; ""</f>
        <v>01/01/2015</v>
      </c>
      <c r="D10" s="15" t="s">
        <v>643</v>
      </c>
    </row>
    <row r="11" spans="1:4" x14ac:dyDescent="0.25">
      <c r="A11" s="10" t="s">
        <v>6</v>
      </c>
      <c r="B11" s="10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x14ac:dyDescent="0.25">
      <c r="A12" s="10" t="s">
        <v>37</v>
      </c>
      <c r="B12" s="10" t="s">
        <v>214</v>
      </c>
      <c r="C12" s="15" t="s">
        <v>63</v>
      </c>
      <c r="D12" s="15" t="s">
        <v>643</v>
      </c>
    </row>
    <row r="13" spans="1:4" x14ac:dyDescent="0.25">
      <c r="A13" s="10" t="s">
        <v>37</v>
      </c>
      <c r="B13" s="10" t="s">
        <v>64</v>
      </c>
      <c r="C13" s="15" t="s">
        <v>114</v>
      </c>
      <c r="D13" s="15" t="s">
        <v>643</v>
      </c>
    </row>
    <row r="14" spans="1:4" x14ac:dyDescent="0.25">
      <c r="A14" s="24" t="s">
        <v>11</v>
      </c>
      <c r="B14" s="40" t="s">
        <v>18</v>
      </c>
      <c r="C14" s="100"/>
      <c r="D14" s="15" t="s">
        <v>643</v>
      </c>
    </row>
    <row r="15" spans="1:4" x14ac:dyDescent="0.25">
      <c r="A15" s="10" t="s">
        <v>42</v>
      </c>
      <c r="B15" s="10" t="s">
        <v>66</v>
      </c>
      <c r="C15" s="15"/>
      <c r="D15" s="15" t="s">
        <v>643</v>
      </c>
    </row>
    <row r="16" spans="1:4" x14ac:dyDescent="0.25">
      <c r="A16" s="24" t="s">
        <v>67</v>
      </c>
      <c r="B16" s="40" t="s">
        <v>68</v>
      </c>
      <c r="C16" s="15"/>
      <c r="D16" s="15" t="s">
        <v>643</v>
      </c>
    </row>
    <row r="17" spans="1:4" x14ac:dyDescent="0.25">
      <c r="A17" s="24" t="s">
        <v>69</v>
      </c>
      <c r="B17" s="40" t="s">
        <v>68</v>
      </c>
      <c r="C17" s="15"/>
      <c r="D17" s="15" t="s">
        <v>643</v>
      </c>
    </row>
    <row r="18" spans="1:4" x14ac:dyDescent="0.25">
      <c r="A18" s="10" t="s">
        <v>37</v>
      </c>
      <c r="B18" s="10" t="s">
        <v>70</v>
      </c>
      <c r="C18" s="15" t="s">
        <v>71</v>
      </c>
      <c r="D18" s="15" t="s">
        <v>643</v>
      </c>
    </row>
    <row r="19" spans="1:4" x14ac:dyDescent="0.25">
      <c r="A19" s="10" t="s">
        <v>37</v>
      </c>
      <c r="B19" s="10" t="s">
        <v>584</v>
      </c>
      <c r="C19" s="15" t="s">
        <v>585</v>
      </c>
      <c r="D19" s="15" t="s">
        <v>643</v>
      </c>
    </row>
    <row r="20" spans="1:4" x14ac:dyDescent="0.25">
      <c r="A20" s="24" t="s">
        <v>11</v>
      </c>
      <c r="B20" s="40" t="s">
        <v>18</v>
      </c>
      <c r="C20" s="15"/>
      <c r="D20" s="15" t="s">
        <v>643</v>
      </c>
    </row>
    <row r="21" spans="1:4" x14ac:dyDescent="0.25">
      <c r="A21" s="24" t="s">
        <v>67</v>
      </c>
      <c r="B21" s="40" t="s">
        <v>751</v>
      </c>
      <c r="C21" s="15"/>
      <c r="D21" s="15" t="s">
        <v>643</v>
      </c>
    </row>
    <row r="22" spans="1:4" x14ac:dyDescent="0.25">
      <c r="A22" s="24" t="s">
        <v>6</v>
      </c>
      <c r="B22" s="40" t="s">
        <v>89</v>
      </c>
      <c r="C22" s="15" t="s">
        <v>90</v>
      </c>
      <c r="D22" s="15" t="s">
        <v>643</v>
      </c>
    </row>
    <row r="23" spans="1:4" x14ac:dyDescent="0.25">
      <c r="A23" s="24" t="s">
        <v>11</v>
      </c>
      <c r="B23" s="40" t="s">
        <v>23</v>
      </c>
      <c r="C23" s="15">
        <v>2</v>
      </c>
      <c r="D23" s="15" t="s">
        <v>643</v>
      </c>
    </row>
    <row r="24" spans="1:4" x14ac:dyDescent="0.25">
      <c r="A24" s="10" t="s">
        <v>67</v>
      </c>
      <c r="B24" s="10" t="s">
        <v>72</v>
      </c>
      <c r="C24" s="15"/>
      <c r="D24" s="15" t="s">
        <v>643</v>
      </c>
    </row>
    <row r="25" spans="1:4" x14ac:dyDescent="0.25">
      <c r="A25" s="24" t="s">
        <v>11</v>
      </c>
      <c r="B25" s="10" t="s">
        <v>115</v>
      </c>
      <c r="C25" s="15"/>
      <c r="D25" s="15" t="s">
        <v>643</v>
      </c>
    </row>
    <row r="26" spans="1:4" x14ac:dyDescent="0.25">
      <c r="A26" s="24" t="s">
        <v>11</v>
      </c>
      <c r="B26" s="10" t="s">
        <v>74</v>
      </c>
      <c r="C26" s="15"/>
      <c r="D26" s="15" t="s">
        <v>643</v>
      </c>
    </row>
    <row r="27" spans="1:4" x14ac:dyDescent="0.25">
      <c r="A27" s="46" t="s">
        <v>6</v>
      </c>
      <c r="B27" s="102" t="s">
        <v>773</v>
      </c>
      <c r="C27" s="101">
        <v>1</v>
      </c>
      <c r="D27" s="15" t="s">
        <v>643</v>
      </c>
    </row>
    <row r="28" spans="1:4" x14ac:dyDescent="0.25">
      <c r="A28" s="46" t="s">
        <v>6</v>
      </c>
      <c r="B28" s="102" t="s">
        <v>774</v>
      </c>
      <c r="C28" s="101">
        <v>1</v>
      </c>
      <c r="D28" s="15" t="s">
        <v>643</v>
      </c>
    </row>
    <row r="29" spans="1:4" x14ac:dyDescent="0.25">
      <c r="A29" s="46" t="s">
        <v>6</v>
      </c>
      <c r="B29" s="102" t="s">
        <v>775</v>
      </c>
      <c r="C29" s="101">
        <v>1</v>
      </c>
      <c r="D29" s="15" t="s">
        <v>643</v>
      </c>
    </row>
    <row r="30" spans="1:4" x14ac:dyDescent="0.25">
      <c r="A30" s="42" t="s">
        <v>11</v>
      </c>
      <c r="B30" s="43" t="s">
        <v>18</v>
      </c>
      <c r="C30" s="44"/>
      <c r="D30" s="15" t="s">
        <v>643</v>
      </c>
    </row>
    <row r="31" spans="1:4" x14ac:dyDescent="0.25">
      <c r="A31" s="10" t="s">
        <v>42</v>
      </c>
      <c r="B31" s="10" t="s">
        <v>78</v>
      </c>
      <c r="C31" s="15"/>
      <c r="D31" s="15" t="s">
        <v>643</v>
      </c>
    </row>
    <row r="32" spans="1:4" x14ac:dyDescent="0.25">
      <c r="A32" s="24" t="s">
        <v>11</v>
      </c>
      <c r="B32" s="10" t="s">
        <v>79</v>
      </c>
      <c r="C32" s="15"/>
      <c r="D32" s="15" t="s">
        <v>643</v>
      </c>
    </row>
    <row r="33" spans="1:4" x14ac:dyDescent="0.25">
      <c r="A33" s="24" t="s">
        <v>13</v>
      </c>
      <c r="B33" s="10" t="s">
        <v>29</v>
      </c>
      <c r="C33" s="15"/>
      <c r="D33" s="15" t="s">
        <v>643</v>
      </c>
    </row>
    <row r="34" spans="1:4" x14ac:dyDescent="0.25">
      <c r="A34" s="24" t="s">
        <v>69</v>
      </c>
      <c r="B34" s="10" t="s">
        <v>93</v>
      </c>
      <c r="C34" s="15"/>
      <c r="D34" s="15" t="s">
        <v>643</v>
      </c>
    </row>
    <row r="35" spans="1:4" x14ac:dyDescent="0.25">
      <c r="A35" s="10" t="s">
        <v>80</v>
      </c>
      <c r="B35" s="10" t="s">
        <v>113</v>
      </c>
      <c r="C35" s="15" t="s">
        <v>26</v>
      </c>
      <c r="D35" s="15" t="s">
        <v>643</v>
      </c>
    </row>
    <row r="36" spans="1:4" x14ac:dyDescent="0.25">
      <c r="A36" s="10" t="s">
        <v>11</v>
      </c>
      <c r="B36" s="10" t="s">
        <v>18</v>
      </c>
      <c r="C36" s="15"/>
      <c r="D36" s="15" t="s">
        <v>643</v>
      </c>
    </row>
    <row r="37" spans="1:4" x14ac:dyDescent="0.25">
      <c r="A37" s="10" t="s">
        <v>19</v>
      </c>
      <c r="B37" s="10" t="s">
        <v>81</v>
      </c>
      <c r="C37" s="15"/>
      <c r="D37" s="15" t="s">
        <v>643</v>
      </c>
    </row>
    <row r="38" spans="1:4" ht="15.75" x14ac:dyDescent="0.3">
      <c r="A38" s="2" t="s">
        <v>37</v>
      </c>
      <c r="B38" s="10" t="s">
        <v>82</v>
      </c>
      <c r="C38" s="15" t="s">
        <v>113</v>
      </c>
      <c r="D38" s="15" t="s">
        <v>643</v>
      </c>
    </row>
    <row r="39" spans="1:4" ht="15.75" x14ac:dyDescent="0.3">
      <c r="A39" s="2" t="s">
        <v>37</v>
      </c>
      <c r="B39" s="10" t="s">
        <v>83</v>
      </c>
      <c r="C39" s="15" t="s">
        <v>84</v>
      </c>
      <c r="D39" s="15" t="s">
        <v>643</v>
      </c>
    </row>
    <row r="40" spans="1:4" x14ac:dyDescent="0.25">
      <c r="A40" s="10" t="s">
        <v>11</v>
      </c>
      <c r="B40" s="10" t="s">
        <v>84</v>
      </c>
      <c r="C40" s="15"/>
      <c r="D40" s="15" t="s">
        <v>643</v>
      </c>
    </row>
    <row r="41" spans="1:4" x14ac:dyDescent="0.25">
      <c r="A41" s="10" t="s">
        <v>11</v>
      </c>
      <c r="B41" s="10" t="s">
        <v>18</v>
      </c>
      <c r="C41" s="15"/>
      <c r="D41" s="15" t="s">
        <v>643</v>
      </c>
    </row>
    <row r="42" spans="1:4" ht="15.75" x14ac:dyDescent="0.3">
      <c r="A42" s="2" t="s">
        <v>42</v>
      </c>
      <c r="B42" s="10" t="s">
        <v>85</v>
      </c>
      <c r="C42" s="15"/>
      <c r="D42" s="15" t="s">
        <v>643</v>
      </c>
    </row>
    <row r="43" spans="1:4" x14ac:dyDescent="0.25">
      <c r="A43" s="10" t="s">
        <v>13</v>
      </c>
      <c r="B43" s="10" t="s">
        <v>117</v>
      </c>
      <c r="C43" s="15"/>
      <c r="D43" s="15" t="s">
        <v>643</v>
      </c>
    </row>
    <row r="44" spans="1:4" x14ac:dyDescent="0.25">
      <c r="A44" s="10" t="s">
        <v>6</v>
      </c>
      <c r="B44" s="10" t="s">
        <v>118</v>
      </c>
      <c r="C44" s="15" t="s">
        <v>119</v>
      </c>
      <c r="D44" s="15" t="s">
        <v>643</v>
      </c>
    </row>
    <row r="45" spans="1:4" x14ac:dyDescent="0.25">
      <c r="A45" s="10" t="s">
        <v>6</v>
      </c>
      <c r="B45" s="10" t="s">
        <v>120</v>
      </c>
      <c r="C45" s="15" t="s">
        <v>121</v>
      </c>
      <c r="D45" s="15" t="s">
        <v>643</v>
      </c>
    </row>
    <row r="46" spans="1:4" x14ac:dyDescent="0.25">
      <c r="A46" s="10" t="s">
        <v>6</v>
      </c>
      <c r="B46" s="10" t="s">
        <v>122</v>
      </c>
      <c r="C46" s="16">
        <v>31778</v>
      </c>
      <c r="D46" s="15" t="s">
        <v>643</v>
      </c>
    </row>
    <row r="47" spans="1:4" x14ac:dyDescent="0.25">
      <c r="A47" s="10" t="s">
        <v>6</v>
      </c>
      <c r="B47" s="10" t="s">
        <v>123</v>
      </c>
      <c r="C47" s="15" t="s">
        <v>124</v>
      </c>
      <c r="D47" s="15" t="s">
        <v>643</v>
      </c>
    </row>
    <row r="48" spans="1:4" x14ac:dyDescent="0.25">
      <c r="A48" s="10" t="s">
        <v>6</v>
      </c>
      <c r="B48" s="10" t="s">
        <v>125</v>
      </c>
      <c r="C48" s="15" t="s">
        <v>639</v>
      </c>
      <c r="D48" s="15" t="s">
        <v>643</v>
      </c>
    </row>
    <row r="49" spans="1:4" x14ac:dyDescent="0.25">
      <c r="A49" s="10" t="s">
        <v>6</v>
      </c>
      <c r="B49" s="10" t="s">
        <v>52</v>
      </c>
      <c r="C49" s="104" t="str">
        <f t="shared" ref="C49:C51" ca="1" si="1">"01/01/" &amp; TEXT(TODAY()+365,"yyyy") &amp; ""</f>
        <v>01/01/2015</v>
      </c>
      <c r="D49" s="15" t="s">
        <v>643</v>
      </c>
    </row>
    <row r="50" spans="1:4" x14ac:dyDescent="0.25">
      <c r="A50" s="10" t="s">
        <v>6</v>
      </c>
      <c r="B50" s="10" t="s">
        <v>130</v>
      </c>
      <c r="C50" s="104" t="str">
        <f t="shared" ca="1" si="1"/>
        <v>01/01/2015</v>
      </c>
      <c r="D50" s="15" t="s">
        <v>643</v>
      </c>
    </row>
    <row r="51" spans="1:4" x14ac:dyDescent="0.25">
      <c r="A51" s="10" t="s">
        <v>6</v>
      </c>
      <c r="B51" s="10" t="s">
        <v>131</v>
      </c>
      <c r="C51" s="104" t="str">
        <f t="shared" ca="1" si="1"/>
        <v>01/01/2015</v>
      </c>
      <c r="D51" s="15" t="s">
        <v>643</v>
      </c>
    </row>
    <row r="52" spans="1:4" x14ac:dyDescent="0.25">
      <c r="A52" s="10" t="s">
        <v>6</v>
      </c>
      <c r="B52" s="10" t="s">
        <v>132</v>
      </c>
      <c r="C52" s="15">
        <v>200</v>
      </c>
      <c r="D52" s="15" t="s">
        <v>643</v>
      </c>
    </row>
    <row r="53" spans="1:4" x14ac:dyDescent="0.25">
      <c r="A53" s="10" t="s">
        <v>6</v>
      </c>
      <c r="B53" s="10" t="s">
        <v>133</v>
      </c>
      <c r="C53" s="15">
        <v>2000</v>
      </c>
      <c r="D53" s="15" t="s">
        <v>643</v>
      </c>
    </row>
    <row r="54" spans="1:4" x14ac:dyDescent="0.25">
      <c r="A54" s="10" t="s">
        <v>6</v>
      </c>
      <c r="B54" s="10" t="s">
        <v>134</v>
      </c>
      <c r="C54" s="15">
        <v>1</v>
      </c>
      <c r="D54" s="15" t="s">
        <v>643</v>
      </c>
    </row>
    <row r="55" spans="1:4" x14ac:dyDescent="0.25">
      <c r="A55" s="10" t="s">
        <v>6</v>
      </c>
      <c r="B55" s="10" t="s">
        <v>135</v>
      </c>
      <c r="C55" s="15">
        <v>50000</v>
      </c>
      <c r="D55" s="15" t="s">
        <v>643</v>
      </c>
    </row>
    <row r="56" spans="1:4" ht="15.75" x14ac:dyDescent="0.3">
      <c r="A56" s="2" t="s">
        <v>37</v>
      </c>
      <c r="B56" s="10" t="s">
        <v>136</v>
      </c>
      <c r="C56" s="15" t="s">
        <v>141</v>
      </c>
      <c r="D56" s="15" t="s">
        <v>643</v>
      </c>
    </row>
    <row r="57" spans="1:4" x14ac:dyDescent="0.25">
      <c r="A57" s="10" t="s">
        <v>6</v>
      </c>
      <c r="B57" s="10" t="s">
        <v>7</v>
      </c>
      <c r="C57" s="15" t="s">
        <v>639</v>
      </c>
      <c r="D57" s="15" t="s">
        <v>643</v>
      </c>
    </row>
    <row r="58" spans="1:4" x14ac:dyDescent="0.25">
      <c r="A58" s="10" t="s">
        <v>6</v>
      </c>
      <c r="B58" s="10" t="s">
        <v>9</v>
      </c>
      <c r="C58" s="15" t="s">
        <v>137</v>
      </c>
      <c r="D58" s="15" t="s">
        <v>643</v>
      </c>
    </row>
    <row r="59" spans="1:4" x14ac:dyDescent="0.25">
      <c r="A59" s="10" t="s">
        <v>138</v>
      </c>
      <c r="B59" s="10" t="s">
        <v>18</v>
      </c>
      <c r="C59" s="15"/>
      <c r="D59" s="15" t="s">
        <v>643</v>
      </c>
    </row>
    <row r="60" spans="1:4" ht="15.75" x14ac:dyDescent="0.3">
      <c r="A60" s="2" t="s">
        <v>42</v>
      </c>
      <c r="B60" s="10" t="s">
        <v>139</v>
      </c>
      <c r="C60" s="15"/>
      <c r="D60" s="15" t="s">
        <v>643</v>
      </c>
    </row>
    <row r="61" spans="1:4" x14ac:dyDescent="0.25">
      <c r="A61" s="10" t="s">
        <v>13</v>
      </c>
      <c r="B61" s="10" t="s">
        <v>142</v>
      </c>
      <c r="C61" s="15"/>
      <c r="D61" s="15" t="s">
        <v>643</v>
      </c>
    </row>
    <row r="62" spans="1:4" x14ac:dyDescent="0.25">
      <c r="A62" s="10" t="s">
        <v>6</v>
      </c>
      <c r="B62" s="10" t="s">
        <v>125</v>
      </c>
      <c r="C62" s="15" t="s">
        <v>639</v>
      </c>
      <c r="D62" s="15" t="s">
        <v>643</v>
      </c>
    </row>
    <row r="63" spans="1:4" x14ac:dyDescent="0.25">
      <c r="A63" s="10" t="s">
        <v>138</v>
      </c>
      <c r="B63" s="10" t="s">
        <v>143</v>
      </c>
      <c r="C63" s="15"/>
      <c r="D63" s="15" t="s">
        <v>643</v>
      </c>
    </row>
    <row r="64" spans="1:4" ht="15.75" x14ac:dyDescent="0.3">
      <c r="A64" s="2" t="s">
        <v>37</v>
      </c>
      <c r="B64" s="10" t="s">
        <v>144</v>
      </c>
      <c r="C64" s="15" t="s">
        <v>145</v>
      </c>
      <c r="D64" s="15" t="s">
        <v>643</v>
      </c>
    </row>
    <row r="65" spans="1:4" x14ac:dyDescent="0.25">
      <c r="A65" s="10" t="s">
        <v>138</v>
      </c>
      <c r="B65" s="10" t="s">
        <v>146</v>
      </c>
      <c r="C65" s="15"/>
      <c r="D65" s="15" t="s">
        <v>643</v>
      </c>
    </row>
    <row r="66" spans="1:4" x14ac:dyDescent="0.25">
      <c r="A66" s="10" t="s">
        <v>138</v>
      </c>
      <c r="B66" s="10" t="s">
        <v>147</v>
      </c>
      <c r="C66" s="15"/>
      <c r="D66" s="15" t="s">
        <v>643</v>
      </c>
    </row>
    <row r="67" spans="1:4" x14ac:dyDescent="0.25">
      <c r="A67" s="10" t="s">
        <v>153</v>
      </c>
      <c r="B67" s="73" t="s">
        <v>113</v>
      </c>
      <c r="C67" s="15"/>
      <c r="D67" s="15" t="s">
        <v>643</v>
      </c>
    </row>
    <row r="68" spans="1:4" x14ac:dyDescent="0.25">
      <c r="A68" s="10" t="s">
        <v>6</v>
      </c>
      <c r="B68" s="10" t="s">
        <v>149</v>
      </c>
      <c r="C68" s="15">
        <v>1</v>
      </c>
      <c r="D68" s="15" t="s">
        <v>643</v>
      </c>
    </row>
    <row r="69" spans="1:4" x14ac:dyDescent="0.25">
      <c r="A69" s="10" t="s">
        <v>138</v>
      </c>
      <c r="B69" s="10" t="s">
        <v>150</v>
      </c>
      <c r="C69" s="15"/>
      <c r="D69" s="15" t="s">
        <v>643</v>
      </c>
    </row>
    <row r="70" spans="1:4" ht="15.75" x14ac:dyDescent="0.3">
      <c r="A70" s="2" t="s">
        <v>37</v>
      </c>
      <c r="B70" s="10" t="s">
        <v>144</v>
      </c>
      <c r="C70" s="15" t="s">
        <v>151</v>
      </c>
      <c r="D70" s="15" t="s">
        <v>643</v>
      </c>
    </row>
    <row r="71" spans="1:4" x14ac:dyDescent="0.25">
      <c r="A71" s="10" t="s">
        <v>138</v>
      </c>
      <c r="B71" s="10" t="s">
        <v>146</v>
      </c>
      <c r="C71" s="15"/>
      <c r="D71" s="15" t="s">
        <v>643</v>
      </c>
    </row>
    <row r="72" spans="1:4" ht="15.75" x14ac:dyDescent="0.3">
      <c r="A72" s="2" t="s">
        <v>42</v>
      </c>
      <c r="B72" s="10" t="s">
        <v>152</v>
      </c>
      <c r="C72" s="15"/>
      <c r="D72" s="15" t="s">
        <v>643</v>
      </c>
    </row>
    <row r="73" spans="1:4" ht="15.75" x14ac:dyDescent="0.3">
      <c r="A73" s="2" t="s">
        <v>727</v>
      </c>
      <c r="B73" s="10" t="s">
        <v>749</v>
      </c>
      <c r="C73" s="15"/>
      <c r="D73" s="15" t="s">
        <v>643</v>
      </c>
    </row>
    <row r="74" spans="1:4" x14ac:dyDescent="0.25">
      <c r="A74" s="18" t="s">
        <v>202</v>
      </c>
      <c r="B74" s="10"/>
      <c r="C74" s="10"/>
      <c r="D74" s="15"/>
    </row>
  </sheetData>
  <conditionalFormatting sqref="D1:D74">
    <cfRule type="cellIs" dxfId="92" priority="1" operator="equal">
      <formula>"Pass"</formula>
    </cfRule>
    <cfRule type="cellIs" dxfId="91" priority="2" operator="equal">
      <formula>"Fail"</formula>
    </cfRule>
    <cfRule type="cellIs" dxfId="90" priority="3" operator="equal">
      <formula>"No Run"</formula>
    </cfRule>
  </conditionalFormatting>
  <conditionalFormatting sqref="D2:D74">
    <cfRule type="cellIs" dxfId="8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C139" workbookViewId="0">
      <selection activeCell="C88" sqref="C88:C90"/>
    </sheetView>
  </sheetViews>
  <sheetFormatPr defaultRowHeight="15" x14ac:dyDescent="0.25"/>
  <cols>
    <col min="1" max="1" width="31.85546875" style="19" bestFit="1" customWidth="1" collapsed="1"/>
    <col min="2" max="2" width="76" style="19" bestFit="1" customWidth="1" collapsed="1"/>
    <col min="3" max="3" width="53.2851562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57</v>
      </c>
      <c r="C6" s="39"/>
      <c r="D6" s="15" t="s">
        <v>643</v>
      </c>
    </row>
    <row r="7" spans="1:4" x14ac:dyDescent="0.25">
      <c r="A7" s="10" t="s">
        <v>11</v>
      </c>
      <c r="B7" s="10" t="s">
        <v>23</v>
      </c>
      <c r="C7" s="39">
        <v>1</v>
      </c>
      <c r="D7" s="15" t="s">
        <v>643</v>
      </c>
    </row>
    <row r="8" spans="1:4" x14ac:dyDescent="0.25">
      <c r="A8" s="10" t="s">
        <v>6</v>
      </c>
      <c r="B8" s="10" t="s">
        <v>58</v>
      </c>
      <c r="C8" s="15" t="s">
        <v>527</v>
      </c>
      <c r="D8" s="15" t="s">
        <v>643</v>
      </c>
    </row>
    <row r="9" spans="1:4" x14ac:dyDescent="0.25">
      <c r="A9" s="10" t="s">
        <v>6</v>
      </c>
      <c r="B9" s="10" t="s">
        <v>244</v>
      </c>
      <c r="C9" s="15"/>
      <c r="D9" s="15" t="s">
        <v>643</v>
      </c>
    </row>
    <row r="10" spans="1:4" x14ac:dyDescent="0.25">
      <c r="A10" s="10" t="s">
        <v>6</v>
      </c>
      <c r="B10" s="10" t="s">
        <v>52</v>
      </c>
      <c r="C10" s="104" t="str">
        <f t="shared" ref="C10" ca="1" si="0">"01/01/" &amp; TEXT(TODAY()+365,"yyyy") &amp; ""</f>
        <v>01/01/2015</v>
      </c>
      <c r="D10" s="15" t="s">
        <v>643</v>
      </c>
    </row>
    <row r="11" spans="1:4" x14ac:dyDescent="0.25">
      <c r="A11" s="10" t="s">
        <v>6</v>
      </c>
      <c r="B11" s="10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x14ac:dyDescent="0.25">
      <c r="A12" s="10" t="s">
        <v>37</v>
      </c>
      <c r="B12" s="10" t="s">
        <v>214</v>
      </c>
      <c r="C12" s="15" t="s">
        <v>527</v>
      </c>
      <c r="D12" s="15" t="s">
        <v>643</v>
      </c>
    </row>
    <row r="13" spans="1:4" x14ac:dyDescent="0.25">
      <c r="A13" s="24" t="s">
        <v>11</v>
      </c>
      <c r="B13" s="40" t="s">
        <v>18</v>
      </c>
      <c r="C13" s="15"/>
      <c r="D13" s="15" t="s">
        <v>643</v>
      </c>
    </row>
    <row r="14" spans="1:4" x14ac:dyDescent="0.25">
      <c r="A14" s="10" t="s">
        <v>42</v>
      </c>
      <c r="B14" s="10" t="s">
        <v>66</v>
      </c>
      <c r="C14" s="15"/>
      <c r="D14" s="15" t="s">
        <v>643</v>
      </c>
    </row>
    <row r="15" spans="1:4" x14ac:dyDescent="0.25">
      <c r="A15" s="10" t="s">
        <v>13</v>
      </c>
      <c r="B15" s="10" t="s">
        <v>528</v>
      </c>
      <c r="C15" s="15"/>
      <c r="D15" s="15" t="s">
        <v>643</v>
      </c>
    </row>
    <row r="16" spans="1:4" x14ac:dyDescent="0.25">
      <c r="A16" s="10" t="s">
        <v>6</v>
      </c>
      <c r="B16" s="10" t="s">
        <v>50</v>
      </c>
      <c r="C16" s="15" t="s">
        <v>529</v>
      </c>
      <c r="D16" s="15" t="s">
        <v>643</v>
      </c>
    </row>
    <row r="17" spans="1:4" x14ac:dyDescent="0.25">
      <c r="A17" s="10" t="s">
        <v>6</v>
      </c>
      <c r="B17" s="10" t="s">
        <v>530</v>
      </c>
      <c r="C17" s="15" t="s">
        <v>529</v>
      </c>
      <c r="D17" s="15" t="s">
        <v>643</v>
      </c>
    </row>
    <row r="18" spans="1:4" x14ac:dyDescent="0.25">
      <c r="A18" s="10" t="s">
        <v>11</v>
      </c>
      <c r="B18" s="10" t="s">
        <v>23</v>
      </c>
      <c r="C18" s="15"/>
      <c r="D18" s="15" t="s">
        <v>643</v>
      </c>
    </row>
    <row r="19" spans="1:4" x14ac:dyDescent="0.25">
      <c r="A19" s="10" t="s">
        <v>13</v>
      </c>
      <c r="B19" s="10" t="s">
        <v>29</v>
      </c>
      <c r="C19" s="15"/>
      <c r="D19" s="15" t="s">
        <v>643</v>
      </c>
    </row>
    <row r="20" spans="1:4" x14ac:dyDescent="0.25">
      <c r="A20" s="10" t="s">
        <v>94</v>
      </c>
      <c r="B20" s="10" t="s">
        <v>591</v>
      </c>
      <c r="C20" s="15"/>
      <c r="D20" s="15" t="s">
        <v>643</v>
      </c>
    </row>
    <row r="21" spans="1:4" x14ac:dyDescent="0.25">
      <c r="A21" s="10" t="s">
        <v>37</v>
      </c>
      <c r="B21" s="10" t="s">
        <v>534</v>
      </c>
      <c r="C21" s="15" t="s">
        <v>592</v>
      </c>
      <c r="D21" s="15" t="s">
        <v>643</v>
      </c>
    </row>
    <row r="22" spans="1:4" x14ac:dyDescent="0.25">
      <c r="A22" s="10" t="s">
        <v>37</v>
      </c>
      <c r="B22" s="10" t="s">
        <v>535</v>
      </c>
      <c r="C22" s="15" t="s">
        <v>776</v>
      </c>
      <c r="D22" s="15" t="s">
        <v>643</v>
      </c>
    </row>
    <row r="23" spans="1:4" x14ac:dyDescent="0.25">
      <c r="A23" s="10" t="s">
        <v>154</v>
      </c>
      <c r="B23" s="10" t="s">
        <v>536</v>
      </c>
      <c r="C23" s="15"/>
      <c r="D23" s="15" t="s">
        <v>643</v>
      </c>
    </row>
    <row r="24" spans="1:4" x14ac:dyDescent="0.25">
      <c r="A24" s="10" t="s">
        <v>37</v>
      </c>
      <c r="B24" s="19" t="s">
        <v>593</v>
      </c>
      <c r="C24" s="10" t="s">
        <v>594</v>
      </c>
      <c r="D24" s="15" t="s">
        <v>643</v>
      </c>
    </row>
    <row r="25" spans="1:4" x14ac:dyDescent="0.25">
      <c r="A25" s="10" t="s">
        <v>11</v>
      </c>
      <c r="B25" s="10" t="s">
        <v>18</v>
      </c>
      <c r="C25" s="15"/>
      <c r="D25" s="15" t="s">
        <v>643</v>
      </c>
    </row>
    <row r="26" spans="1:4" x14ac:dyDescent="0.25">
      <c r="A26" s="24" t="s">
        <v>94</v>
      </c>
      <c r="B26" s="10" t="s">
        <v>93</v>
      </c>
      <c r="C26" s="15"/>
      <c r="D26" s="15" t="s">
        <v>643</v>
      </c>
    </row>
    <row r="27" spans="1:4" x14ac:dyDescent="0.25">
      <c r="A27" s="10" t="s">
        <v>595</v>
      </c>
      <c r="B27" s="10" t="s">
        <v>59</v>
      </c>
      <c r="C27" s="15"/>
      <c r="D27" s="15" t="s">
        <v>643</v>
      </c>
    </row>
    <row r="28" spans="1:4" x14ac:dyDescent="0.25">
      <c r="A28" s="10" t="s">
        <v>138</v>
      </c>
      <c r="B28" s="10" t="s">
        <v>596</v>
      </c>
      <c r="C28" s="15"/>
      <c r="D28" s="15" t="s">
        <v>643</v>
      </c>
    </row>
    <row r="29" spans="1:4" x14ac:dyDescent="0.25">
      <c r="A29" s="10" t="s">
        <v>595</v>
      </c>
      <c r="B29" s="10" t="s">
        <v>116</v>
      </c>
      <c r="C29" s="15"/>
      <c r="D29" s="15" t="s">
        <v>643</v>
      </c>
    </row>
    <row r="30" spans="1:4" x14ac:dyDescent="0.25">
      <c r="A30" s="10" t="s">
        <v>138</v>
      </c>
      <c r="B30" s="10" t="s">
        <v>596</v>
      </c>
      <c r="C30" s="15">
        <v>2</v>
      </c>
      <c r="D30" s="15" t="s">
        <v>643</v>
      </c>
    </row>
    <row r="31" spans="1:4" x14ac:dyDescent="0.25">
      <c r="A31" s="10" t="s">
        <v>595</v>
      </c>
      <c r="B31" s="10" t="s">
        <v>95</v>
      </c>
      <c r="C31" s="15"/>
      <c r="D31" s="15" t="s">
        <v>643</v>
      </c>
    </row>
    <row r="32" spans="1:4" x14ac:dyDescent="0.25">
      <c r="A32" s="10" t="s">
        <v>138</v>
      </c>
      <c r="B32" s="10" t="s">
        <v>596</v>
      </c>
      <c r="C32" s="15">
        <v>3</v>
      </c>
      <c r="D32" s="15" t="s">
        <v>643</v>
      </c>
    </row>
    <row r="33" spans="1:4" x14ac:dyDescent="0.25">
      <c r="A33" s="10" t="s">
        <v>595</v>
      </c>
      <c r="B33" s="10" t="s">
        <v>113</v>
      </c>
      <c r="C33" s="15"/>
      <c r="D33" s="15" t="s">
        <v>643</v>
      </c>
    </row>
    <row r="34" spans="1:4" x14ac:dyDescent="0.25">
      <c r="A34" s="10" t="s">
        <v>138</v>
      </c>
      <c r="B34" s="10" t="s">
        <v>596</v>
      </c>
      <c r="C34" s="15">
        <v>4</v>
      </c>
      <c r="D34" s="15" t="s">
        <v>643</v>
      </c>
    </row>
    <row r="35" spans="1:4" x14ac:dyDescent="0.25">
      <c r="A35" s="10" t="s">
        <v>80</v>
      </c>
      <c r="B35" s="10" t="s">
        <v>527</v>
      </c>
      <c r="C35" s="15" t="s">
        <v>533</v>
      </c>
      <c r="D35" s="15" t="s">
        <v>643</v>
      </c>
    </row>
    <row r="36" spans="1:4" x14ac:dyDescent="0.25">
      <c r="A36" s="10" t="s">
        <v>11</v>
      </c>
      <c r="B36" s="10" t="s">
        <v>18</v>
      </c>
      <c r="C36" s="15"/>
      <c r="D36" s="15" t="s">
        <v>643</v>
      </c>
    </row>
    <row r="37" spans="1:4" x14ac:dyDescent="0.25">
      <c r="A37" s="10" t="s">
        <v>67</v>
      </c>
      <c r="B37" s="10" t="s">
        <v>81</v>
      </c>
      <c r="C37" s="15"/>
      <c r="D37" s="15" t="s">
        <v>643</v>
      </c>
    </row>
    <row r="38" spans="1:4" x14ac:dyDescent="0.25">
      <c r="A38" s="10" t="s">
        <v>37</v>
      </c>
      <c r="B38" s="10" t="s">
        <v>82</v>
      </c>
      <c r="C38" s="15" t="s">
        <v>527</v>
      </c>
      <c r="D38" s="15" t="s">
        <v>643</v>
      </c>
    </row>
    <row r="39" spans="1:4" x14ac:dyDescent="0.25">
      <c r="A39" s="10" t="s">
        <v>37</v>
      </c>
      <c r="B39" s="10" t="s">
        <v>83</v>
      </c>
      <c r="C39" s="15" t="s">
        <v>84</v>
      </c>
      <c r="D39" s="15" t="s">
        <v>643</v>
      </c>
    </row>
    <row r="40" spans="1:4" x14ac:dyDescent="0.25">
      <c r="A40" s="10" t="s">
        <v>11</v>
      </c>
      <c r="B40" s="10" t="s">
        <v>84</v>
      </c>
      <c r="C40" s="15"/>
      <c r="D40" s="15" t="s">
        <v>643</v>
      </c>
    </row>
    <row r="41" spans="1:4" x14ac:dyDescent="0.25">
      <c r="A41" s="10" t="s">
        <v>11</v>
      </c>
      <c r="B41" s="10" t="s">
        <v>18</v>
      </c>
      <c r="C41" s="15"/>
      <c r="D41" s="15" t="s">
        <v>643</v>
      </c>
    </row>
    <row r="42" spans="1:4" x14ac:dyDescent="0.25">
      <c r="A42" s="10" t="s">
        <v>42</v>
      </c>
      <c r="B42" s="10" t="s">
        <v>85</v>
      </c>
      <c r="C42" s="15"/>
      <c r="D42" s="15" t="s">
        <v>643</v>
      </c>
    </row>
    <row r="43" spans="1:4" x14ac:dyDescent="0.25">
      <c r="A43" s="10" t="s">
        <v>94</v>
      </c>
      <c r="B43" s="10" t="s">
        <v>537</v>
      </c>
      <c r="C43" s="15"/>
      <c r="D43" s="15" t="s">
        <v>643</v>
      </c>
    </row>
    <row r="44" spans="1:4" x14ac:dyDescent="0.25">
      <c r="A44" s="10" t="s">
        <v>103</v>
      </c>
      <c r="B44" s="10" t="s">
        <v>538</v>
      </c>
      <c r="C44" s="15"/>
      <c r="D44" s="15" t="s">
        <v>643</v>
      </c>
    </row>
    <row r="45" spans="1:4" x14ac:dyDescent="0.25">
      <c r="A45" s="10" t="s">
        <v>37</v>
      </c>
      <c r="B45" s="10" t="s">
        <v>597</v>
      </c>
      <c r="C45" s="15" t="s">
        <v>539</v>
      </c>
      <c r="D45" s="15" t="s">
        <v>643</v>
      </c>
    </row>
    <row r="46" spans="1:4" x14ac:dyDescent="0.25">
      <c r="A46" s="10" t="s">
        <v>37</v>
      </c>
      <c r="B46" s="10" t="s">
        <v>445</v>
      </c>
      <c r="C46" s="15" t="s">
        <v>539</v>
      </c>
      <c r="D46" s="15" t="s">
        <v>643</v>
      </c>
    </row>
    <row r="47" spans="1:4" x14ac:dyDescent="0.25">
      <c r="A47" s="10" t="s">
        <v>11</v>
      </c>
      <c r="B47" s="10" t="s">
        <v>18</v>
      </c>
      <c r="C47" s="15"/>
      <c r="D47" s="15" t="s">
        <v>643</v>
      </c>
    </row>
    <row r="48" spans="1:4" x14ac:dyDescent="0.25">
      <c r="A48" s="10" t="s">
        <v>94</v>
      </c>
      <c r="B48" s="10" t="s">
        <v>540</v>
      </c>
      <c r="C48" s="15"/>
      <c r="D48" s="15" t="s">
        <v>643</v>
      </c>
    </row>
    <row r="49" spans="1:4" x14ac:dyDescent="0.25">
      <c r="A49" s="10" t="s">
        <v>80</v>
      </c>
      <c r="B49" s="10" t="s">
        <v>527</v>
      </c>
      <c r="C49" s="15" t="s">
        <v>284</v>
      </c>
      <c r="D49" s="15" t="s">
        <v>643</v>
      </c>
    </row>
    <row r="50" spans="1:4" x14ac:dyDescent="0.25">
      <c r="A50" s="10" t="s">
        <v>11</v>
      </c>
      <c r="B50" s="10" t="s">
        <v>18</v>
      </c>
      <c r="C50" s="15"/>
      <c r="D50" s="15" t="s">
        <v>643</v>
      </c>
    </row>
    <row r="51" spans="1:4" x14ac:dyDescent="0.25">
      <c r="A51" s="10" t="s">
        <v>94</v>
      </c>
      <c r="B51" s="10" t="s">
        <v>541</v>
      </c>
      <c r="C51" s="15"/>
      <c r="D51" s="15" t="s">
        <v>643</v>
      </c>
    </row>
    <row r="52" spans="1:4" x14ac:dyDescent="0.25">
      <c r="A52" s="10" t="s">
        <v>80</v>
      </c>
      <c r="B52" s="10" t="s">
        <v>527</v>
      </c>
      <c r="C52" s="15" t="s">
        <v>284</v>
      </c>
      <c r="D52" s="15" t="s">
        <v>643</v>
      </c>
    </row>
    <row r="53" spans="1:4" x14ac:dyDescent="0.25">
      <c r="A53" s="10" t="s">
        <v>11</v>
      </c>
      <c r="B53" s="10" t="s">
        <v>18</v>
      </c>
      <c r="C53" s="15"/>
      <c r="D53" s="15" t="s">
        <v>643</v>
      </c>
    </row>
    <row r="54" spans="1:4" x14ac:dyDescent="0.25">
      <c r="A54" s="10" t="s">
        <v>13</v>
      </c>
      <c r="B54" s="10" t="s">
        <v>531</v>
      </c>
      <c r="C54" s="15"/>
      <c r="D54" s="15" t="s">
        <v>643</v>
      </c>
    </row>
    <row r="55" spans="1:4" x14ac:dyDescent="0.25">
      <c r="A55" s="10" t="s">
        <v>11</v>
      </c>
      <c r="B55" s="10" t="s">
        <v>23</v>
      </c>
      <c r="C55" s="15">
        <v>1</v>
      </c>
      <c r="D55" s="15" t="s">
        <v>643</v>
      </c>
    </row>
    <row r="56" spans="1:4" x14ac:dyDescent="0.25">
      <c r="A56" s="10" t="s">
        <v>6</v>
      </c>
      <c r="B56" s="19" t="s">
        <v>532</v>
      </c>
      <c r="C56" s="15" t="s">
        <v>533</v>
      </c>
      <c r="D56" s="15" t="s">
        <v>643</v>
      </c>
    </row>
    <row r="57" spans="1:4" x14ac:dyDescent="0.25">
      <c r="A57" s="10" t="s">
        <v>80</v>
      </c>
      <c r="B57" s="15" t="s">
        <v>533</v>
      </c>
      <c r="C57" s="15" t="s">
        <v>284</v>
      </c>
      <c r="D57" s="15" t="s">
        <v>643</v>
      </c>
    </row>
    <row r="58" spans="1:4" x14ac:dyDescent="0.25">
      <c r="A58" s="10" t="s">
        <v>11</v>
      </c>
      <c r="B58" s="10" t="s">
        <v>18</v>
      </c>
      <c r="C58" s="15"/>
      <c r="D58" s="15" t="s">
        <v>643</v>
      </c>
    </row>
    <row r="59" spans="1:4" x14ac:dyDescent="0.25">
      <c r="A59" s="10" t="s">
        <v>13</v>
      </c>
      <c r="B59" s="10" t="s">
        <v>542</v>
      </c>
      <c r="C59" s="15"/>
      <c r="D59" s="15" t="s">
        <v>643</v>
      </c>
    </row>
    <row r="60" spans="1:4" x14ac:dyDescent="0.25">
      <c r="A60" s="10" t="s">
        <v>37</v>
      </c>
      <c r="B60" s="10" t="s">
        <v>543</v>
      </c>
      <c r="C60" s="15" t="s">
        <v>544</v>
      </c>
      <c r="D60" s="15" t="s">
        <v>643</v>
      </c>
    </row>
    <row r="61" spans="1:4" x14ac:dyDescent="0.25">
      <c r="A61" s="10" t="s">
        <v>11</v>
      </c>
      <c r="B61" s="10" t="s">
        <v>23</v>
      </c>
      <c r="C61" s="15"/>
      <c r="D61" s="15" t="s">
        <v>643</v>
      </c>
    </row>
    <row r="62" spans="1:4" x14ac:dyDescent="0.25">
      <c r="A62" s="10" t="s">
        <v>215</v>
      </c>
      <c r="B62" s="10" t="s">
        <v>545</v>
      </c>
      <c r="C62" s="15" t="s">
        <v>546</v>
      </c>
      <c r="D62" s="15" t="s">
        <v>643</v>
      </c>
    </row>
    <row r="63" spans="1:4" x14ac:dyDescent="0.25">
      <c r="A63" s="10" t="s">
        <v>37</v>
      </c>
      <c r="B63" s="8" t="s">
        <v>547</v>
      </c>
      <c r="C63" s="15" t="s">
        <v>548</v>
      </c>
      <c r="D63" s="15" t="s">
        <v>643</v>
      </c>
    </row>
    <row r="64" spans="1:4" x14ac:dyDescent="0.25">
      <c r="A64" s="10" t="s">
        <v>37</v>
      </c>
      <c r="B64" s="8" t="s">
        <v>549</v>
      </c>
      <c r="C64" s="15" t="s">
        <v>337</v>
      </c>
      <c r="D64" s="15" t="s">
        <v>643</v>
      </c>
    </row>
    <row r="65" spans="1:4" x14ac:dyDescent="0.25">
      <c r="A65" s="10" t="s">
        <v>37</v>
      </c>
      <c r="B65" s="8" t="s">
        <v>550</v>
      </c>
      <c r="C65" s="15" t="s">
        <v>551</v>
      </c>
      <c r="D65" s="15" t="s">
        <v>643</v>
      </c>
    </row>
    <row r="66" spans="1:4" x14ac:dyDescent="0.25">
      <c r="A66" s="10" t="s">
        <v>37</v>
      </c>
      <c r="B66" s="8" t="s">
        <v>552</v>
      </c>
      <c r="C66" s="15" t="s">
        <v>176</v>
      </c>
      <c r="D66" s="15" t="s">
        <v>643</v>
      </c>
    </row>
    <row r="67" spans="1:4" x14ac:dyDescent="0.25">
      <c r="A67" s="10" t="s">
        <v>37</v>
      </c>
      <c r="B67" s="8" t="s">
        <v>553</v>
      </c>
      <c r="C67" s="15" t="s">
        <v>554</v>
      </c>
      <c r="D67" s="15" t="s">
        <v>643</v>
      </c>
    </row>
    <row r="68" spans="1:4" x14ac:dyDescent="0.25">
      <c r="A68" s="10" t="s">
        <v>37</v>
      </c>
      <c r="B68" s="8" t="s">
        <v>555</v>
      </c>
      <c r="C68" s="15" t="s">
        <v>556</v>
      </c>
      <c r="D68" s="15" t="s">
        <v>643</v>
      </c>
    </row>
    <row r="69" spans="1:4" x14ac:dyDescent="0.25">
      <c r="A69" s="10" t="s">
        <v>6</v>
      </c>
      <c r="B69" s="8" t="s">
        <v>557</v>
      </c>
      <c r="C69" s="104" t="str">
        <f t="shared" ref="C69" ca="1" si="1">"01/01/" &amp; TEXT(TODAY()+365,"yyyy") &amp; ""</f>
        <v>01/01/2015</v>
      </c>
      <c r="D69" s="15" t="s">
        <v>643</v>
      </c>
    </row>
    <row r="70" spans="1:4" x14ac:dyDescent="0.25">
      <c r="A70" s="10" t="s">
        <v>37</v>
      </c>
      <c r="B70" s="8" t="s">
        <v>558</v>
      </c>
      <c r="C70" s="16" t="s">
        <v>141</v>
      </c>
      <c r="D70" s="15" t="s">
        <v>643</v>
      </c>
    </row>
    <row r="71" spans="1:4" x14ac:dyDescent="0.25">
      <c r="A71" s="10" t="s">
        <v>11</v>
      </c>
      <c r="B71" s="8" t="s">
        <v>387</v>
      </c>
      <c r="C71" s="16"/>
      <c r="D71" s="15" t="s">
        <v>643</v>
      </c>
    </row>
    <row r="72" spans="1:4" x14ac:dyDescent="0.25">
      <c r="A72" s="10" t="s">
        <v>11</v>
      </c>
      <c r="B72" s="10" t="s">
        <v>18</v>
      </c>
      <c r="C72" s="15"/>
      <c r="D72" s="15" t="s">
        <v>643</v>
      </c>
    </row>
    <row r="73" spans="1:4" x14ac:dyDescent="0.25">
      <c r="A73" s="10" t="s">
        <v>13</v>
      </c>
      <c r="B73" s="10" t="s">
        <v>559</v>
      </c>
      <c r="C73" s="15"/>
      <c r="D73" s="15" t="s">
        <v>643</v>
      </c>
    </row>
    <row r="74" spans="1:4" x14ac:dyDescent="0.25">
      <c r="A74" s="10" t="s">
        <v>138</v>
      </c>
      <c r="B74" s="10" t="s">
        <v>23</v>
      </c>
      <c r="C74" s="15"/>
      <c r="D74" s="15" t="s">
        <v>643</v>
      </c>
    </row>
    <row r="75" spans="1:4" x14ac:dyDescent="0.25">
      <c r="A75" s="10" t="s">
        <v>6</v>
      </c>
      <c r="B75" s="10" t="s">
        <v>50</v>
      </c>
      <c r="C75" s="15" t="s">
        <v>560</v>
      </c>
      <c r="D75" s="15" t="s">
        <v>643</v>
      </c>
    </row>
    <row r="76" spans="1:4" x14ac:dyDescent="0.25">
      <c r="A76" s="10" t="s">
        <v>37</v>
      </c>
      <c r="B76" s="19" t="s">
        <v>561</v>
      </c>
      <c r="C76" s="15" t="s">
        <v>163</v>
      </c>
      <c r="D76" s="15" t="s">
        <v>643</v>
      </c>
    </row>
    <row r="77" spans="1:4" x14ac:dyDescent="0.25">
      <c r="A77" s="10" t="s">
        <v>11</v>
      </c>
      <c r="B77" s="10" t="s">
        <v>18</v>
      </c>
      <c r="C77" s="15"/>
      <c r="D77" s="15" t="s">
        <v>643</v>
      </c>
    </row>
    <row r="78" spans="1:4" x14ac:dyDescent="0.25">
      <c r="A78" s="10" t="s">
        <v>94</v>
      </c>
      <c r="B78" s="10" t="s">
        <v>562</v>
      </c>
      <c r="C78" s="15"/>
      <c r="D78" s="15" t="s">
        <v>643</v>
      </c>
    </row>
    <row r="79" spans="1:4" x14ac:dyDescent="0.25">
      <c r="A79" s="10" t="s">
        <v>37</v>
      </c>
      <c r="B79" s="10" t="s">
        <v>437</v>
      </c>
      <c r="C79" s="15" t="s">
        <v>563</v>
      </c>
      <c r="D79" s="15" t="s">
        <v>643</v>
      </c>
    </row>
    <row r="80" spans="1:4" x14ac:dyDescent="0.25">
      <c r="A80" s="10" t="s">
        <v>37</v>
      </c>
      <c r="B80" s="10" t="s">
        <v>436</v>
      </c>
      <c r="C80" s="15" t="s">
        <v>546</v>
      </c>
      <c r="D80" s="15" t="s">
        <v>643</v>
      </c>
    </row>
    <row r="81" spans="1:4" x14ac:dyDescent="0.25">
      <c r="A81" s="10" t="s">
        <v>11</v>
      </c>
      <c r="B81" s="10" t="s">
        <v>18</v>
      </c>
      <c r="C81" s="15"/>
      <c r="D81" s="15" t="s">
        <v>643</v>
      </c>
    </row>
    <row r="82" spans="1:4" x14ac:dyDescent="0.25">
      <c r="A82" s="10" t="s">
        <v>13</v>
      </c>
      <c r="B82" s="10" t="s">
        <v>117</v>
      </c>
      <c r="C82" s="15"/>
      <c r="D82" s="15" t="s">
        <v>643</v>
      </c>
    </row>
    <row r="83" spans="1:4" x14ac:dyDescent="0.25">
      <c r="A83" s="10" t="s">
        <v>6</v>
      </c>
      <c r="B83" s="10" t="s">
        <v>118</v>
      </c>
      <c r="C83" s="15" t="s">
        <v>119</v>
      </c>
      <c r="D83" s="15" t="s">
        <v>643</v>
      </c>
    </row>
    <row r="84" spans="1:4" x14ac:dyDescent="0.25">
      <c r="A84" s="10" t="s">
        <v>6</v>
      </c>
      <c r="B84" s="10" t="s">
        <v>120</v>
      </c>
      <c r="C84" s="15" t="s">
        <v>121</v>
      </c>
      <c r="D84" s="15" t="s">
        <v>643</v>
      </c>
    </row>
    <row r="85" spans="1:4" x14ac:dyDescent="0.25">
      <c r="A85" s="10" t="s">
        <v>6</v>
      </c>
      <c r="B85" s="10" t="s">
        <v>122</v>
      </c>
      <c r="C85" s="16">
        <v>31778</v>
      </c>
      <c r="D85" s="15" t="s">
        <v>643</v>
      </c>
    </row>
    <row r="86" spans="1:4" x14ac:dyDescent="0.25">
      <c r="A86" s="10" t="s">
        <v>6</v>
      </c>
      <c r="B86" s="10" t="s">
        <v>123</v>
      </c>
      <c r="C86" s="15" t="s">
        <v>124</v>
      </c>
      <c r="D86" s="15" t="s">
        <v>643</v>
      </c>
    </row>
    <row r="87" spans="1:4" x14ac:dyDescent="0.25">
      <c r="A87" s="10" t="s">
        <v>6</v>
      </c>
      <c r="B87" s="10" t="s">
        <v>125</v>
      </c>
      <c r="C87" s="15" t="s">
        <v>564</v>
      </c>
      <c r="D87" s="15" t="s">
        <v>643</v>
      </c>
    </row>
    <row r="88" spans="1:4" x14ac:dyDescent="0.25">
      <c r="A88" s="10" t="s">
        <v>6</v>
      </c>
      <c r="B88" s="10" t="s">
        <v>52</v>
      </c>
      <c r="C88" s="104" t="str">
        <f t="shared" ref="C88:C90" ca="1" si="2">"01/01/" &amp; TEXT(TODAY()+365,"yyyy") &amp; ""</f>
        <v>01/01/2015</v>
      </c>
      <c r="D88" s="15" t="s">
        <v>643</v>
      </c>
    </row>
    <row r="89" spans="1:4" x14ac:dyDescent="0.25">
      <c r="A89" s="10" t="s">
        <v>6</v>
      </c>
      <c r="B89" s="10" t="s">
        <v>130</v>
      </c>
      <c r="C89" s="104" t="str">
        <f t="shared" ca="1" si="2"/>
        <v>01/01/2015</v>
      </c>
      <c r="D89" s="15" t="s">
        <v>643</v>
      </c>
    </row>
    <row r="90" spans="1:4" x14ac:dyDescent="0.25">
      <c r="A90" s="10" t="s">
        <v>6</v>
      </c>
      <c r="B90" s="10" t="s">
        <v>131</v>
      </c>
      <c r="C90" s="104" t="str">
        <f t="shared" ca="1" si="2"/>
        <v>01/01/2015</v>
      </c>
      <c r="D90" s="15" t="s">
        <v>643</v>
      </c>
    </row>
    <row r="91" spans="1:4" x14ac:dyDescent="0.25">
      <c r="A91" s="10" t="s">
        <v>6</v>
      </c>
      <c r="B91" s="10" t="s">
        <v>132</v>
      </c>
      <c r="C91" s="15">
        <v>200</v>
      </c>
      <c r="D91" s="15" t="s">
        <v>643</v>
      </c>
    </row>
    <row r="92" spans="1:4" x14ac:dyDescent="0.25">
      <c r="A92" s="10" t="s">
        <v>6</v>
      </c>
      <c r="B92" s="10" t="s">
        <v>133</v>
      </c>
      <c r="C92" s="15">
        <v>2000</v>
      </c>
      <c r="D92" s="15" t="s">
        <v>643</v>
      </c>
    </row>
    <row r="93" spans="1:4" x14ac:dyDescent="0.25">
      <c r="A93" s="10" t="s">
        <v>6</v>
      </c>
      <c r="B93" s="10" t="s">
        <v>134</v>
      </c>
      <c r="C93" s="15">
        <v>1</v>
      </c>
      <c r="D93" s="15" t="s">
        <v>643</v>
      </c>
    </row>
    <row r="94" spans="1:4" x14ac:dyDescent="0.25">
      <c r="A94" s="10" t="s">
        <v>6</v>
      </c>
      <c r="B94" s="10" t="s">
        <v>135</v>
      </c>
      <c r="C94" s="15">
        <v>50000</v>
      </c>
      <c r="D94" s="15" t="s">
        <v>643</v>
      </c>
    </row>
    <row r="95" spans="1:4" x14ac:dyDescent="0.25">
      <c r="A95" s="10" t="s">
        <v>37</v>
      </c>
      <c r="B95" s="10" t="s">
        <v>136</v>
      </c>
      <c r="C95" s="15" t="s">
        <v>141</v>
      </c>
      <c r="D95" s="15" t="s">
        <v>643</v>
      </c>
    </row>
    <row r="96" spans="1:4" x14ac:dyDescent="0.25">
      <c r="A96" s="10" t="s">
        <v>6</v>
      </c>
      <c r="B96" s="10" t="s">
        <v>7</v>
      </c>
      <c r="C96" s="15" t="s">
        <v>564</v>
      </c>
      <c r="D96" s="15" t="s">
        <v>643</v>
      </c>
    </row>
    <row r="97" spans="1:4" x14ac:dyDescent="0.25">
      <c r="A97" s="10" t="s">
        <v>6</v>
      </c>
      <c r="B97" s="10" t="s">
        <v>9</v>
      </c>
      <c r="C97" s="15" t="s">
        <v>137</v>
      </c>
      <c r="D97" s="15" t="s">
        <v>643</v>
      </c>
    </row>
    <row r="98" spans="1:4" x14ac:dyDescent="0.25">
      <c r="A98" s="10" t="s">
        <v>138</v>
      </c>
      <c r="B98" s="10" t="s">
        <v>18</v>
      </c>
      <c r="C98" s="15"/>
      <c r="D98" s="15" t="s">
        <v>643</v>
      </c>
    </row>
    <row r="99" spans="1:4" x14ac:dyDescent="0.25">
      <c r="A99" s="10" t="s">
        <v>42</v>
      </c>
      <c r="B99" s="10" t="s">
        <v>139</v>
      </c>
      <c r="C99" s="15"/>
      <c r="D99" s="15" t="s">
        <v>643</v>
      </c>
    </row>
    <row r="100" spans="1:4" x14ac:dyDescent="0.25">
      <c r="A100" s="10" t="s">
        <v>13</v>
      </c>
      <c r="B100" s="10" t="s">
        <v>237</v>
      </c>
      <c r="C100" s="8"/>
      <c r="D100" s="15" t="s">
        <v>643</v>
      </c>
    </row>
    <row r="101" spans="1:4" x14ac:dyDescent="0.25">
      <c r="A101" s="10" t="s">
        <v>37</v>
      </c>
      <c r="B101" s="10" t="s">
        <v>238</v>
      </c>
      <c r="C101" s="8" t="s">
        <v>16</v>
      </c>
      <c r="D101" s="15" t="s">
        <v>643</v>
      </c>
    </row>
    <row r="102" spans="1:4" x14ac:dyDescent="0.25">
      <c r="A102" s="10" t="s">
        <v>37</v>
      </c>
      <c r="B102" s="10" t="s">
        <v>239</v>
      </c>
      <c r="C102" s="8" t="s">
        <v>31</v>
      </c>
      <c r="D102" s="15" t="s">
        <v>643</v>
      </c>
    </row>
    <row r="103" spans="1:4" x14ac:dyDescent="0.25">
      <c r="A103" s="10" t="s">
        <v>154</v>
      </c>
      <c r="B103" s="10" t="s">
        <v>240</v>
      </c>
      <c r="C103" s="8"/>
      <c r="D103" s="15" t="s">
        <v>643</v>
      </c>
    </row>
    <row r="104" spans="1:4" x14ac:dyDescent="0.25">
      <c r="A104" s="10" t="s">
        <v>37</v>
      </c>
      <c r="B104" s="10" t="s">
        <v>214</v>
      </c>
      <c r="C104" s="8" t="s">
        <v>84</v>
      </c>
      <c r="D104" s="15" t="s">
        <v>643</v>
      </c>
    </row>
    <row r="105" spans="1:4" ht="45" x14ac:dyDescent="0.25">
      <c r="A105" s="10" t="s">
        <v>6</v>
      </c>
      <c r="B105" s="10" t="s">
        <v>216</v>
      </c>
      <c r="C105" s="32" t="s">
        <v>782</v>
      </c>
      <c r="D105" s="15" t="s">
        <v>643</v>
      </c>
    </row>
    <row r="106" spans="1:4" x14ac:dyDescent="0.25">
      <c r="A106" s="10" t="s">
        <v>37</v>
      </c>
      <c r="B106" s="10" t="s">
        <v>241</v>
      </c>
      <c r="C106" s="8" t="s">
        <v>560</v>
      </c>
      <c r="D106" s="15" t="s">
        <v>643</v>
      </c>
    </row>
    <row r="107" spans="1:4" x14ac:dyDescent="0.25">
      <c r="A107" s="10" t="s">
        <v>37</v>
      </c>
      <c r="B107" s="10" t="s">
        <v>98</v>
      </c>
      <c r="C107" s="8" t="s">
        <v>565</v>
      </c>
      <c r="D107" s="15" t="s">
        <v>643</v>
      </c>
    </row>
    <row r="108" spans="1:4" x14ac:dyDescent="0.25">
      <c r="A108" s="10" t="s">
        <v>11</v>
      </c>
      <c r="B108" s="10" t="s">
        <v>217</v>
      </c>
      <c r="C108" s="8"/>
      <c r="D108" s="15" t="s">
        <v>643</v>
      </c>
    </row>
    <row r="109" spans="1:4" x14ac:dyDescent="0.25">
      <c r="A109" s="10" t="s">
        <v>218</v>
      </c>
      <c r="B109" s="10" t="s">
        <v>219</v>
      </c>
      <c r="C109" s="8"/>
      <c r="D109" s="15" t="s">
        <v>643</v>
      </c>
    </row>
    <row r="110" spans="1:4" x14ac:dyDescent="0.25">
      <c r="A110" s="10" t="s">
        <v>138</v>
      </c>
      <c r="B110" s="10" t="s">
        <v>220</v>
      </c>
      <c r="C110" s="8"/>
      <c r="D110" s="15" t="s">
        <v>643</v>
      </c>
    </row>
    <row r="111" spans="1:4" x14ac:dyDescent="0.25">
      <c r="A111" s="10" t="s">
        <v>138</v>
      </c>
      <c r="B111" s="10" t="s">
        <v>221</v>
      </c>
      <c r="C111" s="8"/>
      <c r="D111" s="15" t="s">
        <v>643</v>
      </c>
    </row>
    <row r="112" spans="1:4" x14ac:dyDescent="0.25">
      <c r="A112" s="10" t="s">
        <v>138</v>
      </c>
      <c r="B112" s="10" t="s">
        <v>220</v>
      </c>
      <c r="C112" s="8"/>
      <c r="D112" s="15" t="s">
        <v>643</v>
      </c>
    </row>
    <row r="113" spans="1:4" x14ac:dyDescent="0.25">
      <c r="A113" s="10" t="s">
        <v>138</v>
      </c>
      <c r="B113" s="10" t="s">
        <v>220</v>
      </c>
      <c r="C113" s="8"/>
      <c r="D113" s="15" t="s">
        <v>643</v>
      </c>
    </row>
    <row r="114" spans="1:4" x14ac:dyDescent="0.25">
      <c r="A114" s="10" t="s">
        <v>222</v>
      </c>
      <c r="B114" s="10" t="s">
        <v>223</v>
      </c>
      <c r="C114" s="9">
        <v>1</v>
      </c>
      <c r="D114" s="15" t="s">
        <v>643</v>
      </c>
    </row>
    <row r="115" spans="1:4" x14ac:dyDescent="0.25">
      <c r="A115" s="10" t="s">
        <v>138</v>
      </c>
      <c r="B115" s="10" t="s">
        <v>224</v>
      </c>
      <c r="C115" s="8"/>
      <c r="D115" s="15" t="s">
        <v>643</v>
      </c>
    </row>
    <row r="116" spans="1:4" x14ac:dyDescent="0.25">
      <c r="A116" s="10" t="s">
        <v>138</v>
      </c>
      <c r="B116" s="10" t="s">
        <v>220</v>
      </c>
      <c r="C116" s="8"/>
      <c r="D116" s="15" t="s">
        <v>643</v>
      </c>
    </row>
    <row r="117" spans="1:4" x14ac:dyDescent="0.25">
      <c r="A117" s="10" t="s">
        <v>138</v>
      </c>
      <c r="B117" s="10" t="s">
        <v>220</v>
      </c>
      <c r="C117" s="8"/>
      <c r="D117" s="15" t="s">
        <v>643</v>
      </c>
    </row>
    <row r="118" spans="1:4" x14ac:dyDescent="0.25">
      <c r="A118" s="10" t="s">
        <v>222</v>
      </c>
      <c r="B118" s="10" t="s">
        <v>225</v>
      </c>
      <c r="C118" s="9">
        <v>1</v>
      </c>
      <c r="D118" s="15" t="s">
        <v>643</v>
      </c>
    </row>
    <row r="119" spans="1:4" x14ac:dyDescent="0.25">
      <c r="A119" s="10" t="s">
        <v>13</v>
      </c>
      <c r="B119" s="10" t="s">
        <v>142</v>
      </c>
      <c r="C119" s="15"/>
      <c r="D119" s="15" t="s">
        <v>643</v>
      </c>
    </row>
    <row r="120" spans="1:4" x14ac:dyDescent="0.25">
      <c r="A120" s="10" t="s">
        <v>6</v>
      </c>
      <c r="B120" s="10" t="s">
        <v>125</v>
      </c>
      <c r="C120" s="15" t="s">
        <v>564</v>
      </c>
      <c r="D120" s="15" t="s">
        <v>643</v>
      </c>
    </row>
    <row r="121" spans="1:4" x14ac:dyDescent="0.25">
      <c r="A121" s="10" t="s">
        <v>6</v>
      </c>
      <c r="B121" s="10" t="s">
        <v>436</v>
      </c>
      <c r="C121" s="16">
        <v>42005</v>
      </c>
      <c r="D121" s="15" t="s">
        <v>643</v>
      </c>
    </row>
    <row r="122" spans="1:4" x14ac:dyDescent="0.25">
      <c r="A122" s="10" t="s">
        <v>138</v>
      </c>
      <c r="B122" s="10" t="s">
        <v>143</v>
      </c>
      <c r="C122" s="15"/>
      <c r="D122" s="15" t="s">
        <v>643</v>
      </c>
    </row>
    <row r="123" spans="1:4" x14ac:dyDescent="0.25">
      <c r="A123" s="10" t="s">
        <v>37</v>
      </c>
      <c r="B123" s="10" t="s">
        <v>144</v>
      </c>
      <c r="C123" s="15" t="s">
        <v>145</v>
      </c>
      <c r="D123" s="15" t="s">
        <v>643</v>
      </c>
    </row>
    <row r="124" spans="1:4" x14ac:dyDescent="0.25">
      <c r="A124" s="10" t="s">
        <v>138</v>
      </c>
      <c r="B124" s="10" t="s">
        <v>146</v>
      </c>
      <c r="C124" s="15"/>
      <c r="D124" s="15" t="s">
        <v>643</v>
      </c>
    </row>
    <row r="125" spans="1:4" x14ac:dyDescent="0.25">
      <c r="A125" s="10" t="s">
        <v>138</v>
      </c>
      <c r="B125" s="10" t="s">
        <v>147</v>
      </c>
      <c r="C125" s="15"/>
      <c r="D125" s="15" t="s">
        <v>643</v>
      </c>
    </row>
    <row r="126" spans="1:4" x14ac:dyDescent="0.25">
      <c r="A126" s="10" t="s">
        <v>138</v>
      </c>
      <c r="B126" s="10" t="s">
        <v>147</v>
      </c>
      <c r="C126" s="15"/>
      <c r="D126" s="15" t="s">
        <v>643</v>
      </c>
    </row>
    <row r="127" spans="1:4" x14ac:dyDescent="0.25">
      <c r="A127" s="10" t="s">
        <v>222</v>
      </c>
      <c r="B127" s="10" t="s">
        <v>566</v>
      </c>
      <c r="C127" s="27" t="s">
        <v>567</v>
      </c>
      <c r="D127" s="15" t="s">
        <v>643</v>
      </c>
    </row>
    <row r="128" spans="1:4" x14ac:dyDescent="0.25">
      <c r="A128" s="10" t="s">
        <v>727</v>
      </c>
      <c r="B128" s="10" t="s">
        <v>527</v>
      </c>
      <c r="C128" s="27"/>
      <c r="D128" s="15" t="s">
        <v>643</v>
      </c>
    </row>
    <row r="129" spans="1:4" x14ac:dyDescent="0.25">
      <c r="A129" s="18" t="s">
        <v>202</v>
      </c>
      <c r="B129" s="10"/>
      <c r="C129" s="10"/>
      <c r="D129" s="15"/>
    </row>
  </sheetData>
  <conditionalFormatting sqref="D129">
    <cfRule type="cellIs" dxfId="88" priority="5" operator="equal">
      <formula>"Pass"</formula>
    </cfRule>
    <cfRule type="cellIs" dxfId="87" priority="6" operator="equal">
      <formula>"Fail"</formula>
    </cfRule>
    <cfRule type="cellIs" dxfId="86" priority="7" operator="equal">
      <formula>"No Run"</formula>
    </cfRule>
  </conditionalFormatting>
  <conditionalFormatting sqref="D129">
    <cfRule type="cellIs" dxfId="85" priority="8" operator="equal">
      <formula>"Pass"</formula>
    </cfRule>
  </conditionalFormatting>
  <conditionalFormatting sqref="D1:D128">
    <cfRule type="cellIs" dxfId="84" priority="1" operator="equal">
      <formula>"Pass"</formula>
    </cfRule>
    <cfRule type="cellIs" dxfId="83" priority="2" operator="equal">
      <formula>"Fail"</formula>
    </cfRule>
    <cfRule type="cellIs" dxfId="82" priority="3" operator="equal">
      <formula>"No Run"</formula>
    </cfRule>
  </conditionalFormatting>
  <conditionalFormatting sqref="D2:D128">
    <cfRule type="cellIs" dxfId="81" priority="4" operator="equal">
      <formula>"Pass"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0" workbookViewId="0">
      <selection activeCell="C10" sqref="C10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4.710937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49" t="s">
        <v>28</v>
      </c>
      <c r="B6" s="30" t="s">
        <v>57</v>
      </c>
      <c r="C6" s="47"/>
      <c r="D6" s="15" t="s">
        <v>643</v>
      </c>
    </row>
    <row r="7" spans="1:4" x14ac:dyDescent="0.25">
      <c r="A7" s="49" t="s">
        <v>138</v>
      </c>
      <c r="B7" s="30" t="s">
        <v>23</v>
      </c>
      <c r="C7" s="47">
        <v>1</v>
      </c>
      <c r="D7" s="15" t="s">
        <v>643</v>
      </c>
    </row>
    <row r="8" spans="1:4" x14ac:dyDescent="0.25">
      <c r="A8" s="30" t="s">
        <v>6</v>
      </c>
      <c r="B8" s="30" t="s">
        <v>58</v>
      </c>
      <c r="C8" s="47" t="s">
        <v>610</v>
      </c>
      <c r="D8" s="15" t="s">
        <v>643</v>
      </c>
    </row>
    <row r="9" spans="1:4" x14ac:dyDescent="0.25">
      <c r="A9" s="30" t="s">
        <v>6</v>
      </c>
      <c r="B9" s="30" t="s">
        <v>60</v>
      </c>
      <c r="C9" s="47"/>
      <c r="D9" s="15" t="s">
        <v>643</v>
      </c>
    </row>
    <row r="10" spans="1:4" x14ac:dyDescent="0.25">
      <c r="A10" s="30" t="s">
        <v>6</v>
      </c>
      <c r="B10" s="30" t="s">
        <v>52</v>
      </c>
      <c r="C10" s="104" t="str">
        <f t="shared" ref="C10" ca="1" si="0">"01/01/" &amp; TEXT(TODAY()+365,"yyyy") &amp; ""</f>
        <v>01/01/2015</v>
      </c>
      <c r="D10" s="15" t="s">
        <v>643</v>
      </c>
    </row>
    <row r="11" spans="1:4" x14ac:dyDescent="0.25">
      <c r="A11" s="30" t="s">
        <v>6</v>
      </c>
      <c r="B11" s="30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x14ac:dyDescent="0.25">
      <c r="A12" s="30" t="s">
        <v>37</v>
      </c>
      <c r="B12" s="30" t="s">
        <v>62</v>
      </c>
      <c r="C12" s="47" t="s">
        <v>96</v>
      </c>
      <c r="D12" s="15" t="s">
        <v>643</v>
      </c>
    </row>
    <row r="13" spans="1:4" x14ac:dyDescent="0.25">
      <c r="A13" s="30" t="s">
        <v>37</v>
      </c>
      <c r="B13" s="30" t="s">
        <v>64</v>
      </c>
      <c r="C13" s="47" t="s">
        <v>97</v>
      </c>
      <c r="D13" s="15" t="s">
        <v>643</v>
      </c>
    </row>
    <row r="14" spans="1:4" x14ac:dyDescent="0.25">
      <c r="A14" s="49" t="s">
        <v>11</v>
      </c>
      <c r="B14" s="51" t="s">
        <v>18</v>
      </c>
      <c r="C14" s="47"/>
      <c r="D14" s="15" t="s">
        <v>643</v>
      </c>
    </row>
    <row r="15" spans="1:4" x14ac:dyDescent="0.25">
      <c r="A15" s="30" t="s">
        <v>42</v>
      </c>
      <c r="B15" s="30" t="s">
        <v>66</v>
      </c>
      <c r="C15" s="47"/>
      <c r="D15" s="15" t="s">
        <v>643</v>
      </c>
    </row>
    <row r="16" spans="1:4" x14ac:dyDescent="0.25">
      <c r="A16" s="49" t="s">
        <v>69</v>
      </c>
      <c r="B16" s="51" t="s">
        <v>98</v>
      </c>
      <c r="C16" s="47"/>
      <c r="D16" s="15" t="s">
        <v>643</v>
      </c>
    </row>
    <row r="17" spans="1:4" x14ac:dyDescent="0.25">
      <c r="A17" s="30" t="s">
        <v>37</v>
      </c>
      <c r="B17" s="30" t="s">
        <v>70</v>
      </c>
      <c r="C17" s="47" t="s">
        <v>71</v>
      </c>
      <c r="D17" s="15" t="s">
        <v>643</v>
      </c>
    </row>
    <row r="18" spans="1:4" x14ac:dyDescent="0.25">
      <c r="A18" s="30" t="s">
        <v>37</v>
      </c>
      <c r="B18" s="30" t="s">
        <v>99</v>
      </c>
      <c r="C18" s="47" t="s">
        <v>100</v>
      </c>
      <c r="D18" s="15" t="s">
        <v>643</v>
      </c>
    </row>
    <row r="19" spans="1:4" x14ac:dyDescent="0.25">
      <c r="A19" s="30" t="s">
        <v>103</v>
      </c>
      <c r="B19" s="30" t="s">
        <v>157</v>
      </c>
      <c r="C19" s="47"/>
      <c r="D19" s="15" t="s">
        <v>643</v>
      </c>
    </row>
    <row r="20" spans="1:4" x14ac:dyDescent="0.25">
      <c r="A20" s="30" t="s">
        <v>37</v>
      </c>
      <c r="B20" s="30" t="s">
        <v>158</v>
      </c>
      <c r="C20" s="47" t="s">
        <v>100</v>
      </c>
      <c r="D20" s="15" t="s">
        <v>643</v>
      </c>
    </row>
    <row r="21" spans="1:4" x14ac:dyDescent="0.25">
      <c r="A21" s="30" t="s">
        <v>103</v>
      </c>
      <c r="B21" s="30" t="s">
        <v>159</v>
      </c>
      <c r="C21" s="47"/>
      <c r="D21" s="15" t="s">
        <v>643</v>
      </c>
    </row>
    <row r="22" spans="1:4" x14ac:dyDescent="0.25">
      <c r="A22" s="30" t="s">
        <v>37</v>
      </c>
      <c r="B22" s="30" t="s">
        <v>160</v>
      </c>
      <c r="C22" s="47" t="s">
        <v>100</v>
      </c>
      <c r="D22" s="15" t="s">
        <v>643</v>
      </c>
    </row>
    <row r="23" spans="1:4" x14ac:dyDescent="0.25">
      <c r="A23" s="30" t="s">
        <v>103</v>
      </c>
      <c r="B23" s="30" t="s">
        <v>161</v>
      </c>
      <c r="C23" s="47"/>
      <c r="D23" s="15" t="s">
        <v>643</v>
      </c>
    </row>
    <row r="24" spans="1:4" x14ac:dyDescent="0.25">
      <c r="A24" s="30" t="s">
        <v>37</v>
      </c>
      <c r="B24" s="52" t="s">
        <v>162</v>
      </c>
      <c r="C24" s="47" t="s">
        <v>100</v>
      </c>
      <c r="D24" s="15" t="s">
        <v>643</v>
      </c>
    </row>
    <row r="25" spans="1:4" x14ac:dyDescent="0.25">
      <c r="A25" s="49" t="s">
        <v>11</v>
      </c>
      <c r="B25" s="51" t="s">
        <v>18</v>
      </c>
      <c r="C25" s="47"/>
      <c r="D25" s="15" t="s">
        <v>643</v>
      </c>
    </row>
    <row r="26" spans="1:4" x14ac:dyDescent="0.25">
      <c r="A26" s="10" t="s">
        <v>67</v>
      </c>
      <c r="B26" s="10" t="s">
        <v>101</v>
      </c>
      <c r="C26" s="15"/>
      <c r="D26" s="15" t="s">
        <v>643</v>
      </c>
    </row>
    <row r="27" spans="1:4" x14ac:dyDescent="0.25">
      <c r="A27" s="24" t="s">
        <v>11</v>
      </c>
      <c r="B27" s="10" t="s">
        <v>23</v>
      </c>
      <c r="C27" s="15">
        <v>2</v>
      </c>
      <c r="D27" s="15" t="s">
        <v>643</v>
      </c>
    </row>
    <row r="28" spans="1:4" x14ac:dyDescent="0.25">
      <c r="A28" s="24" t="s">
        <v>6</v>
      </c>
      <c r="B28" s="10" t="s">
        <v>89</v>
      </c>
      <c r="C28" s="15" t="s">
        <v>102</v>
      </c>
      <c r="D28" s="15" t="s">
        <v>643</v>
      </c>
    </row>
    <row r="29" spans="1:4" x14ac:dyDescent="0.25">
      <c r="A29" s="24" t="s">
        <v>103</v>
      </c>
      <c r="B29" s="10" t="s">
        <v>102</v>
      </c>
      <c r="C29" s="15"/>
      <c r="D29" s="15" t="s">
        <v>643</v>
      </c>
    </row>
    <row r="30" spans="1:4" x14ac:dyDescent="0.25">
      <c r="A30" s="24" t="s">
        <v>11</v>
      </c>
      <c r="B30" s="10" t="s">
        <v>18</v>
      </c>
      <c r="C30" s="15"/>
      <c r="D30" s="15" t="s">
        <v>643</v>
      </c>
    </row>
    <row r="31" spans="1:4" x14ac:dyDescent="0.25">
      <c r="A31" s="24" t="s">
        <v>11</v>
      </c>
      <c r="B31" s="10" t="s">
        <v>23</v>
      </c>
      <c r="C31" s="15">
        <v>2</v>
      </c>
      <c r="D31" s="15" t="s">
        <v>643</v>
      </c>
    </row>
    <row r="32" spans="1:4" x14ac:dyDescent="0.25">
      <c r="A32" s="10" t="s">
        <v>6</v>
      </c>
      <c r="B32" s="10" t="s">
        <v>89</v>
      </c>
      <c r="C32" s="15" t="s">
        <v>90</v>
      </c>
      <c r="D32" s="15" t="s">
        <v>643</v>
      </c>
    </row>
    <row r="33" spans="1:4" x14ac:dyDescent="0.25">
      <c r="A33" s="24" t="s">
        <v>11</v>
      </c>
      <c r="B33" s="10" t="s">
        <v>18</v>
      </c>
      <c r="C33" s="15"/>
      <c r="D33" s="15" t="s">
        <v>643</v>
      </c>
    </row>
    <row r="34" spans="1:4" x14ac:dyDescent="0.25">
      <c r="A34" s="24" t="s">
        <v>11</v>
      </c>
      <c r="B34" s="10" t="s">
        <v>23</v>
      </c>
      <c r="C34" s="15">
        <v>2</v>
      </c>
      <c r="D34" s="15" t="s">
        <v>643</v>
      </c>
    </row>
    <row r="35" spans="1:4" x14ac:dyDescent="0.25">
      <c r="A35" s="10" t="s">
        <v>6</v>
      </c>
      <c r="B35" s="10" t="s">
        <v>89</v>
      </c>
      <c r="C35" s="15" t="s">
        <v>104</v>
      </c>
      <c r="D35" s="15" t="s">
        <v>643</v>
      </c>
    </row>
    <row r="36" spans="1:4" x14ac:dyDescent="0.25">
      <c r="A36" s="24" t="s">
        <v>11</v>
      </c>
      <c r="B36" s="10" t="s">
        <v>18</v>
      </c>
      <c r="C36" s="15"/>
      <c r="D36" s="15" t="s">
        <v>643</v>
      </c>
    </row>
    <row r="37" spans="1:4" x14ac:dyDescent="0.25">
      <c r="A37" s="49" t="s">
        <v>67</v>
      </c>
      <c r="B37" s="51" t="s">
        <v>105</v>
      </c>
      <c r="C37" s="37"/>
      <c r="D37" s="15" t="s">
        <v>643</v>
      </c>
    </row>
    <row r="38" spans="1:4" x14ac:dyDescent="0.25">
      <c r="A38" s="30" t="s">
        <v>42</v>
      </c>
      <c r="B38" s="30" t="s">
        <v>163</v>
      </c>
      <c r="C38" s="15"/>
      <c r="D38" s="15" t="s">
        <v>643</v>
      </c>
    </row>
    <row r="39" spans="1:4" x14ac:dyDescent="0.25">
      <c r="A39" s="30" t="s">
        <v>42</v>
      </c>
      <c r="B39" s="30" t="s">
        <v>164</v>
      </c>
      <c r="C39" s="15"/>
      <c r="D39" s="15" t="s">
        <v>643</v>
      </c>
    </row>
    <row r="40" spans="1:4" x14ac:dyDescent="0.25">
      <c r="A40" s="30" t="s">
        <v>42</v>
      </c>
      <c r="B40" s="30" t="s">
        <v>165</v>
      </c>
      <c r="C40" s="37"/>
      <c r="D40" s="15" t="s">
        <v>643</v>
      </c>
    </row>
    <row r="41" spans="1:4" x14ac:dyDescent="0.25">
      <c r="A41" s="30" t="s">
        <v>42</v>
      </c>
      <c r="B41" s="30" t="s">
        <v>166</v>
      </c>
      <c r="C41" s="37"/>
      <c r="D41" s="15" t="s">
        <v>643</v>
      </c>
    </row>
    <row r="42" spans="1:4" x14ac:dyDescent="0.25">
      <c r="A42" s="84" t="s">
        <v>727</v>
      </c>
      <c r="B42" s="84" t="s">
        <v>689</v>
      </c>
      <c r="D42" s="15" t="s">
        <v>643</v>
      </c>
    </row>
    <row r="43" spans="1:4" x14ac:dyDescent="0.25">
      <c r="A43" s="84" t="s">
        <v>202</v>
      </c>
    </row>
  </sheetData>
  <conditionalFormatting sqref="D1:D42">
    <cfRule type="cellIs" dxfId="80" priority="1" operator="equal">
      <formula>"Pass"</formula>
    </cfRule>
    <cfRule type="cellIs" dxfId="79" priority="2" operator="equal">
      <formula>"Fail"</formula>
    </cfRule>
    <cfRule type="cellIs" dxfId="78" priority="3" operator="equal">
      <formula>"No Run"</formula>
    </cfRule>
  </conditionalFormatting>
  <conditionalFormatting sqref="D2:D42">
    <cfRule type="cellIs" dxfId="77" priority="4" operator="equal">
      <formula>"Pass"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40" workbookViewId="0">
      <selection activeCell="D2" sqref="D2:D45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5.14062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186</v>
      </c>
      <c r="C6" s="8"/>
      <c r="D6" s="15" t="s">
        <v>643</v>
      </c>
    </row>
    <row r="7" spans="1:4" x14ac:dyDescent="0.25">
      <c r="A7" s="10" t="s">
        <v>11</v>
      </c>
      <c r="B7" s="10" t="s">
        <v>187</v>
      </c>
      <c r="C7" s="8"/>
      <c r="D7" s="15" t="s">
        <v>643</v>
      </c>
    </row>
    <row r="8" spans="1:4" x14ac:dyDescent="0.25">
      <c r="A8" s="10" t="s">
        <v>103</v>
      </c>
      <c r="B8" s="10" t="s">
        <v>188</v>
      </c>
      <c r="C8" s="8"/>
      <c r="D8" s="15" t="s">
        <v>643</v>
      </c>
    </row>
    <row r="9" spans="1:4" x14ac:dyDescent="0.25">
      <c r="A9" s="10" t="s">
        <v>11</v>
      </c>
      <c r="B9" s="10" t="s">
        <v>18</v>
      </c>
      <c r="C9" s="8"/>
      <c r="D9" s="15" t="s">
        <v>643</v>
      </c>
    </row>
    <row r="10" spans="1:4" x14ac:dyDescent="0.25">
      <c r="A10" s="10" t="s">
        <v>13</v>
      </c>
      <c r="B10" s="10" t="s">
        <v>189</v>
      </c>
      <c r="C10" s="8"/>
      <c r="D10" s="15" t="s">
        <v>643</v>
      </c>
    </row>
    <row r="11" spans="1:4" x14ac:dyDescent="0.25">
      <c r="A11" s="10" t="s">
        <v>6</v>
      </c>
      <c r="B11" s="10" t="s">
        <v>50</v>
      </c>
      <c r="C11" s="8" t="s">
        <v>203</v>
      </c>
      <c r="D11" s="15" t="s">
        <v>643</v>
      </c>
    </row>
    <row r="12" spans="1:4" x14ac:dyDescent="0.25">
      <c r="A12" s="10" t="s">
        <v>11</v>
      </c>
      <c r="B12" s="10" t="s">
        <v>23</v>
      </c>
      <c r="C12" s="8"/>
      <c r="D12" s="15" t="s">
        <v>643</v>
      </c>
    </row>
    <row r="13" spans="1:4" x14ac:dyDescent="0.25">
      <c r="A13" s="10" t="s">
        <v>6</v>
      </c>
      <c r="B13" s="10" t="s">
        <v>50</v>
      </c>
      <c r="C13" s="8" t="s">
        <v>204</v>
      </c>
      <c r="D13" s="15" t="s">
        <v>643</v>
      </c>
    </row>
    <row r="14" spans="1:4" x14ac:dyDescent="0.25">
      <c r="A14" s="10" t="s">
        <v>11</v>
      </c>
      <c r="B14" s="10" t="s">
        <v>23</v>
      </c>
      <c r="C14" s="8"/>
      <c r="D14" s="15" t="s">
        <v>643</v>
      </c>
    </row>
    <row r="15" spans="1:4" x14ac:dyDescent="0.25">
      <c r="A15" s="10" t="s">
        <v>6</v>
      </c>
      <c r="B15" s="10" t="s">
        <v>50</v>
      </c>
      <c r="C15" s="8" t="s">
        <v>205</v>
      </c>
      <c r="D15" s="15" t="s">
        <v>643</v>
      </c>
    </row>
    <row r="16" spans="1:4" x14ac:dyDescent="0.25">
      <c r="A16" s="10" t="s">
        <v>11</v>
      </c>
      <c r="B16" s="10" t="s">
        <v>23</v>
      </c>
      <c r="C16" s="8"/>
      <c r="D16" s="15" t="s">
        <v>643</v>
      </c>
    </row>
    <row r="17" spans="1:4" x14ac:dyDescent="0.25">
      <c r="A17" s="10" t="s">
        <v>13</v>
      </c>
      <c r="B17" s="10" t="s">
        <v>142</v>
      </c>
      <c r="C17" s="8"/>
      <c r="D17" s="15" t="s">
        <v>643</v>
      </c>
    </row>
    <row r="18" spans="1:4" x14ac:dyDescent="0.25">
      <c r="A18" s="10" t="s">
        <v>6</v>
      </c>
      <c r="B18" s="10" t="s">
        <v>125</v>
      </c>
      <c r="C18" s="8" t="s">
        <v>638</v>
      </c>
      <c r="D18" s="15" t="s">
        <v>643</v>
      </c>
    </row>
    <row r="19" spans="1:4" x14ac:dyDescent="0.25">
      <c r="A19" s="10" t="s">
        <v>11</v>
      </c>
      <c r="B19" s="10" t="s">
        <v>143</v>
      </c>
      <c r="C19" s="8"/>
      <c r="D19" s="15" t="s">
        <v>643</v>
      </c>
    </row>
    <row r="20" spans="1:4" x14ac:dyDescent="0.25">
      <c r="A20" s="10" t="s">
        <v>37</v>
      </c>
      <c r="B20" s="10" t="s">
        <v>190</v>
      </c>
      <c r="C20" s="8" t="s">
        <v>191</v>
      </c>
      <c r="D20" s="15" t="s">
        <v>643</v>
      </c>
    </row>
    <row r="21" spans="1:4" x14ac:dyDescent="0.25">
      <c r="A21" s="10" t="s">
        <v>11</v>
      </c>
      <c r="B21" s="10" t="s">
        <v>146</v>
      </c>
      <c r="C21" s="8"/>
      <c r="D21" s="15" t="s">
        <v>643</v>
      </c>
    </row>
    <row r="22" spans="1:4" x14ac:dyDescent="0.25">
      <c r="A22" s="10" t="s">
        <v>11</v>
      </c>
      <c r="B22" s="10" t="s">
        <v>192</v>
      </c>
      <c r="C22" s="8"/>
      <c r="D22" s="15" t="s">
        <v>643</v>
      </c>
    </row>
    <row r="23" spans="1:4" x14ac:dyDescent="0.25">
      <c r="A23" s="10" t="s">
        <v>154</v>
      </c>
      <c r="B23" s="10" t="s">
        <v>193</v>
      </c>
      <c r="C23" s="8"/>
      <c r="D23" s="15" t="s">
        <v>643</v>
      </c>
    </row>
    <row r="24" spans="1:4" x14ac:dyDescent="0.25">
      <c r="A24" s="10" t="s">
        <v>154</v>
      </c>
      <c r="B24" s="10" t="s">
        <v>194</v>
      </c>
      <c r="C24" s="8"/>
      <c r="D24" s="15" t="s">
        <v>643</v>
      </c>
    </row>
    <row r="25" spans="1:4" x14ac:dyDescent="0.25">
      <c r="A25" s="10" t="s">
        <v>154</v>
      </c>
      <c r="B25" s="10" t="s">
        <v>195</v>
      </c>
      <c r="C25" s="8"/>
      <c r="D25" s="15" t="s">
        <v>643</v>
      </c>
    </row>
    <row r="26" spans="1:4" x14ac:dyDescent="0.25">
      <c r="A26" s="10" t="s">
        <v>103</v>
      </c>
      <c r="B26" s="10" t="s">
        <v>203</v>
      </c>
      <c r="C26" s="8"/>
      <c r="D26" s="15" t="s">
        <v>643</v>
      </c>
    </row>
    <row r="27" spans="1:4" x14ac:dyDescent="0.25">
      <c r="A27" s="10" t="s">
        <v>103</v>
      </c>
      <c r="B27" s="10" t="s">
        <v>205</v>
      </c>
      <c r="C27" s="8"/>
      <c r="D27" s="15" t="s">
        <v>643</v>
      </c>
    </row>
    <row r="28" spans="1:4" x14ac:dyDescent="0.25">
      <c r="A28" s="10" t="s">
        <v>11</v>
      </c>
      <c r="B28" s="10" t="s">
        <v>18</v>
      </c>
      <c r="C28" s="8"/>
      <c r="D28" s="15" t="s">
        <v>643</v>
      </c>
    </row>
    <row r="29" spans="1:4" x14ac:dyDescent="0.25">
      <c r="A29" s="10" t="s">
        <v>42</v>
      </c>
      <c r="B29" s="10" t="s">
        <v>196</v>
      </c>
      <c r="C29" s="8"/>
      <c r="D29" s="15" t="s">
        <v>643</v>
      </c>
    </row>
    <row r="30" spans="1:4" x14ac:dyDescent="0.25">
      <c r="A30" s="10" t="s">
        <v>11</v>
      </c>
      <c r="B30" s="10" t="s">
        <v>192</v>
      </c>
      <c r="C30" s="8"/>
      <c r="D30" s="15" t="s">
        <v>643</v>
      </c>
    </row>
    <row r="31" spans="1:4" x14ac:dyDescent="0.25">
      <c r="A31" s="10" t="s">
        <v>154</v>
      </c>
      <c r="B31" s="10" t="s">
        <v>197</v>
      </c>
      <c r="C31" s="8"/>
      <c r="D31" s="15" t="s">
        <v>643</v>
      </c>
    </row>
    <row r="32" spans="1:4" x14ac:dyDescent="0.25">
      <c r="A32" s="10" t="s">
        <v>154</v>
      </c>
      <c r="B32" s="10" t="s">
        <v>198</v>
      </c>
      <c r="C32" s="8"/>
      <c r="D32" s="15" t="s">
        <v>643</v>
      </c>
    </row>
    <row r="33" spans="1:4" x14ac:dyDescent="0.25">
      <c r="A33" s="10" t="s">
        <v>154</v>
      </c>
      <c r="B33" s="10" t="s">
        <v>199</v>
      </c>
      <c r="C33" s="8"/>
      <c r="D33" s="15" t="s">
        <v>643</v>
      </c>
    </row>
    <row r="34" spans="1:4" x14ac:dyDescent="0.25">
      <c r="A34" s="10" t="s">
        <v>103</v>
      </c>
      <c r="B34" s="10" t="s">
        <v>203</v>
      </c>
      <c r="C34" s="8"/>
      <c r="D34" s="15" t="s">
        <v>643</v>
      </c>
    </row>
    <row r="35" spans="1:4" x14ac:dyDescent="0.25">
      <c r="A35" s="10" t="s">
        <v>103</v>
      </c>
      <c r="B35" s="10" t="s">
        <v>204</v>
      </c>
      <c r="C35" s="8"/>
      <c r="D35" s="15" t="s">
        <v>643</v>
      </c>
    </row>
    <row r="36" spans="1:4" x14ac:dyDescent="0.25">
      <c r="A36" s="10" t="s">
        <v>103</v>
      </c>
      <c r="B36" s="10" t="s">
        <v>205</v>
      </c>
      <c r="C36" s="8"/>
      <c r="D36" s="15" t="s">
        <v>643</v>
      </c>
    </row>
    <row r="37" spans="1:4" x14ac:dyDescent="0.25">
      <c r="A37" s="10" t="s">
        <v>11</v>
      </c>
      <c r="B37" s="10" t="s">
        <v>18</v>
      </c>
      <c r="C37" s="8"/>
      <c r="D37" s="15" t="s">
        <v>643</v>
      </c>
    </row>
    <row r="38" spans="1:4" x14ac:dyDescent="0.25">
      <c r="A38" s="10" t="s">
        <v>42</v>
      </c>
      <c r="B38" s="10" t="s">
        <v>196</v>
      </c>
      <c r="C38" s="8"/>
      <c r="D38" s="15" t="s">
        <v>643</v>
      </c>
    </row>
    <row r="39" spans="1:4" x14ac:dyDescent="0.25">
      <c r="A39" s="10" t="s">
        <v>13</v>
      </c>
      <c r="B39" s="10" t="s">
        <v>200</v>
      </c>
      <c r="C39" s="8"/>
      <c r="D39" s="15" t="s">
        <v>643</v>
      </c>
    </row>
    <row r="40" spans="1:4" x14ac:dyDescent="0.25">
      <c r="A40" s="10" t="s">
        <v>11</v>
      </c>
      <c r="B40" s="15">
        <v>2</v>
      </c>
      <c r="C40" s="8"/>
      <c r="D40" s="15" t="s">
        <v>643</v>
      </c>
    </row>
    <row r="41" spans="1:4" x14ac:dyDescent="0.25">
      <c r="A41" s="10" t="s">
        <v>154</v>
      </c>
      <c r="B41" s="10" t="s">
        <v>199</v>
      </c>
      <c r="C41" s="8"/>
      <c r="D41" s="15" t="s">
        <v>643</v>
      </c>
    </row>
    <row r="42" spans="1:4" x14ac:dyDescent="0.25">
      <c r="A42" s="10" t="s">
        <v>11</v>
      </c>
      <c r="B42" s="10" t="s">
        <v>18</v>
      </c>
      <c r="C42" s="8"/>
      <c r="D42" s="15" t="s">
        <v>643</v>
      </c>
    </row>
    <row r="43" spans="1:4" x14ac:dyDescent="0.25">
      <c r="A43" s="10" t="s">
        <v>42</v>
      </c>
      <c r="B43" s="10" t="s">
        <v>196</v>
      </c>
      <c r="C43" s="8"/>
      <c r="D43" s="15" t="s">
        <v>643</v>
      </c>
    </row>
    <row r="44" spans="1:4" x14ac:dyDescent="0.25">
      <c r="A44" s="10" t="s">
        <v>42</v>
      </c>
      <c r="B44" s="10" t="s">
        <v>201</v>
      </c>
      <c r="C44" s="8"/>
      <c r="D44" s="15" t="s">
        <v>643</v>
      </c>
    </row>
    <row r="45" spans="1:4" x14ac:dyDescent="0.25">
      <c r="A45" s="35" t="s">
        <v>727</v>
      </c>
      <c r="B45" s="85" t="s">
        <v>753</v>
      </c>
      <c r="C45" s="86"/>
      <c r="D45" s="15" t="s">
        <v>643</v>
      </c>
    </row>
    <row r="46" spans="1:4" x14ac:dyDescent="0.25">
      <c r="A46" s="35" t="s">
        <v>202</v>
      </c>
    </row>
  </sheetData>
  <conditionalFormatting sqref="D1:D45">
    <cfRule type="cellIs" dxfId="76" priority="1" operator="equal">
      <formula>"Pass"</formula>
    </cfRule>
    <cfRule type="cellIs" dxfId="75" priority="2" operator="equal">
      <formula>"Fail"</formula>
    </cfRule>
    <cfRule type="cellIs" dxfId="74" priority="3" operator="equal">
      <formula>"No Run"</formula>
    </cfRule>
  </conditionalFormatting>
  <conditionalFormatting sqref="D2:D45">
    <cfRule type="cellIs" dxfId="73" priority="4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C10" sqref="C10:C11"/>
    </sheetView>
  </sheetViews>
  <sheetFormatPr defaultColWidth="10.28515625" defaultRowHeight="15" x14ac:dyDescent="0.25"/>
  <cols>
    <col min="1" max="1" width="34.42578125" style="19" bestFit="1" customWidth="1" collapsed="1"/>
    <col min="2" max="2" width="73.140625" style="19" bestFit="1" customWidth="1" collapsed="1"/>
    <col min="3" max="3" width="58.7109375" style="19" bestFit="1" customWidth="1" collapsed="1"/>
    <col min="4" max="4" width="10.5703125" style="19" customWidth="1" collapsed="1"/>
    <col min="5" max="16384" width="10.28515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598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ht="15.75" x14ac:dyDescent="0.3">
      <c r="A6" s="2" t="s">
        <v>13</v>
      </c>
      <c r="B6" s="2" t="s">
        <v>57</v>
      </c>
      <c r="C6" s="8"/>
      <c r="D6" s="15" t="s">
        <v>643</v>
      </c>
    </row>
    <row r="7" spans="1:4" ht="15.75" x14ac:dyDescent="0.3">
      <c r="A7" s="2" t="s">
        <v>138</v>
      </c>
      <c r="B7" s="2" t="s">
        <v>23</v>
      </c>
      <c r="C7" s="9">
        <v>1</v>
      </c>
      <c r="D7" s="15" t="s">
        <v>643</v>
      </c>
    </row>
    <row r="8" spans="1:4" ht="15.75" x14ac:dyDescent="0.3">
      <c r="A8" s="2" t="s">
        <v>6</v>
      </c>
      <c r="B8" s="2" t="s">
        <v>58</v>
      </c>
      <c r="C8" s="8" t="s">
        <v>276</v>
      </c>
      <c r="D8" s="15" t="s">
        <v>643</v>
      </c>
    </row>
    <row r="9" spans="1:4" ht="15.75" x14ac:dyDescent="0.3">
      <c r="A9" s="2" t="s">
        <v>6</v>
      </c>
      <c r="B9" s="2" t="s">
        <v>244</v>
      </c>
      <c r="C9" s="8"/>
      <c r="D9" s="15" t="s">
        <v>643</v>
      </c>
    </row>
    <row r="10" spans="1:4" ht="15.75" x14ac:dyDescent="0.3">
      <c r="A10" s="2" t="s">
        <v>6</v>
      </c>
      <c r="B10" s="2" t="s">
        <v>52</v>
      </c>
      <c r="C10" s="104" t="str">
        <f ca="1">"01/01/" &amp; TEXT(TODAY()+365,"yyyy") &amp; ""</f>
        <v>01/01/2015</v>
      </c>
      <c r="D10" s="15" t="s">
        <v>643</v>
      </c>
    </row>
    <row r="11" spans="1:4" ht="15.75" x14ac:dyDescent="0.3">
      <c r="A11" s="2" t="s">
        <v>6</v>
      </c>
      <c r="B11" s="2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ht="15.75" x14ac:dyDescent="0.3">
      <c r="A12" s="2" t="s">
        <v>37</v>
      </c>
      <c r="B12" s="2" t="s">
        <v>214</v>
      </c>
      <c r="C12" s="8" t="s">
        <v>245</v>
      </c>
      <c r="D12" s="15" t="s">
        <v>643</v>
      </c>
    </row>
    <row r="13" spans="1:4" ht="15.75" x14ac:dyDescent="0.3">
      <c r="A13" s="2" t="s">
        <v>37</v>
      </c>
      <c r="B13" s="2" t="s">
        <v>246</v>
      </c>
      <c r="C13" s="8" t="s">
        <v>247</v>
      </c>
      <c r="D13" s="15" t="s">
        <v>643</v>
      </c>
    </row>
    <row r="14" spans="1:4" ht="15.75" x14ac:dyDescent="0.3">
      <c r="A14" s="2" t="s">
        <v>138</v>
      </c>
      <c r="B14" s="2" t="s">
        <v>18</v>
      </c>
      <c r="C14" s="8"/>
      <c r="D14" s="15" t="s">
        <v>643</v>
      </c>
    </row>
    <row r="15" spans="1:4" ht="15.75" x14ac:dyDescent="0.3">
      <c r="A15" s="2" t="s">
        <v>42</v>
      </c>
      <c r="B15" s="2" t="s">
        <v>66</v>
      </c>
      <c r="C15" s="8"/>
      <c r="D15" s="15" t="s">
        <v>643</v>
      </c>
    </row>
    <row r="16" spans="1:4" ht="15.75" x14ac:dyDescent="0.3">
      <c r="A16" s="2" t="s">
        <v>94</v>
      </c>
      <c r="B16" s="2" t="s">
        <v>248</v>
      </c>
      <c r="C16" s="8"/>
      <c r="D16" s="15" t="s">
        <v>643</v>
      </c>
    </row>
    <row r="17" spans="1:4" ht="15.75" x14ac:dyDescent="0.3">
      <c r="A17" s="2" t="s">
        <v>37</v>
      </c>
      <c r="B17" s="2" t="s">
        <v>249</v>
      </c>
      <c r="C17" s="8" t="s">
        <v>250</v>
      </c>
      <c r="D17" s="15" t="s">
        <v>643</v>
      </c>
    </row>
    <row r="18" spans="1:4" ht="15.75" x14ac:dyDescent="0.3">
      <c r="A18" s="2" t="s">
        <v>6</v>
      </c>
      <c r="B18" s="2" t="s">
        <v>251</v>
      </c>
      <c r="C18" s="9">
        <v>20</v>
      </c>
      <c r="D18" s="15" t="s">
        <v>643</v>
      </c>
    </row>
    <row r="19" spans="1:4" ht="15.75" x14ac:dyDescent="0.3">
      <c r="A19" s="2" t="s">
        <v>6</v>
      </c>
      <c r="B19" s="2" t="s">
        <v>252</v>
      </c>
      <c r="C19" s="9">
        <v>260</v>
      </c>
      <c r="D19" s="15" t="s">
        <v>643</v>
      </c>
    </row>
    <row r="20" spans="1:4" ht="15.75" x14ac:dyDescent="0.3">
      <c r="A20" s="2" t="s">
        <v>37</v>
      </c>
      <c r="B20" s="2" t="s">
        <v>253</v>
      </c>
      <c r="C20" s="8" t="s">
        <v>266</v>
      </c>
      <c r="D20" s="15" t="s">
        <v>643</v>
      </c>
    </row>
    <row r="21" spans="1:4" ht="15.75" x14ac:dyDescent="0.3">
      <c r="A21" s="2" t="s">
        <v>11</v>
      </c>
      <c r="B21" s="2" t="s">
        <v>18</v>
      </c>
      <c r="C21" s="8"/>
      <c r="D21" s="15" t="s">
        <v>643</v>
      </c>
    </row>
    <row r="22" spans="1:4" ht="15.75" x14ac:dyDescent="0.3">
      <c r="A22" s="2" t="s">
        <v>94</v>
      </c>
      <c r="B22" s="2" t="s">
        <v>255</v>
      </c>
      <c r="C22" s="8"/>
      <c r="D22" s="15" t="s">
        <v>643</v>
      </c>
    </row>
    <row r="23" spans="1:4" ht="15.75" x14ac:dyDescent="0.3">
      <c r="A23" s="2" t="s">
        <v>37</v>
      </c>
      <c r="B23" s="2" t="s">
        <v>272</v>
      </c>
      <c r="C23" s="8" t="s">
        <v>273</v>
      </c>
      <c r="D23" s="15" t="s">
        <v>643</v>
      </c>
    </row>
    <row r="24" spans="1:4" ht="15.75" x14ac:dyDescent="0.3">
      <c r="A24" s="2" t="s">
        <v>6</v>
      </c>
      <c r="B24" s="2" t="s">
        <v>274</v>
      </c>
      <c r="C24" s="9">
        <v>10</v>
      </c>
      <c r="D24" s="15" t="s">
        <v>643</v>
      </c>
    </row>
    <row r="25" spans="1:4" ht="15.75" x14ac:dyDescent="0.3">
      <c r="A25" s="2" t="s">
        <v>6</v>
      </c>
      <c r="B25" s="2" t="s">
        <v>259</v>
      </c>
      <c r="C25" s="9">
        <v>0</v>
      </c>
      <c r="D25" s="15" t="s">
        <v>643</v>
      </c>
    </row>
    <row r="26" spans="1:4" ht="15.75" x14ac:dyDescent="0.3">
      <c r="A26" s="2" t="s">
        <v>6</v>
      </c>
      <c r="B26" s="2" t="s">
        <v>260</v>
      </c>
      <c r="C26" s="9">
        <v>0.5</v>
      </c>
      <c r="D26" s="15" t="s">
        <v>643</v>
      </c>
    </row>
    <row r="27" spans="1:4" ht="15.75" x14ac:dyDescent="0.3">
      <c r="A27" s="2" t="s">
        <v>6</v>
      </c>
      <c r="B27" s="2" t="s">
        <v>261</v>
      </c>
      <c r="C27" s="9">
        <v>1</v>
      </c>
      <c r="D27" s="15" t="s">
        <v>643</v>
      </c>
    </row>
    <row r="28" spans="1:4" ht="15.75" x14ac:dyDescent="0.3">
      <c r="A28" s="2" t="s">
        <v>6</v>
      </c>
      <c r="B28" s="2" t="s">
        <v>275</v>
      </c>
      <c r="C28" s="9">
        <v>20</v>
      </c>
      <c r="D28" s="15" t="s">
        <v>643</v>
      </c>
    </row>
    <row r="29" spans="1:4" ht="15.75" x14ac:dyDescent="0.3">
      <c r="A29" s="2" t="s">
        <v>6</v>
      </c>
      <c r="B29" s="2" t="s">
        <v>263</v>
      </c>
      <c r="C29" s="9">
        <v>30</v>
      </c>
      <c r="D29" s="15" t="s">
        <v>643</v>
      </c>
    </row>
    <row r="30" spans="1:4" ht="15.75" x14ac:dyDescent="0.3">
      <c r="A30" s="2" t="s">
        <v>37</v>
      </c>
      <c r="B30" s="2" t="s">
        <v>264</v>
      </c>
      <c r="C30" s="8" t="s">
        <v>254</v>
      </c>
      <c r="D30" s="15" t="s">
        <v>643</v>
      </c>
    </row>
    <row r="31" spans="1:4" ht="15.75" x14ac:dyDescent="0.3">
      <c r="A31" s="2" t="s">
        <v>37</v>
      </c>
      <c r="B31" s="2" t="s">
        <v>265</v>
      </c>
      <c r="C31" s="8" t="s">
        <v>266</v>
      </c>
      <c r="D31" s="15" t="s">
        <v>643</v>
      </c>
    </row>
    <row r="32" spans="1:4" ht="15.75" x14ac:dyDescent="0.3">
      <c r="A32" s="2" t="s">
        <v>11</v>
      </c>
      <c r="B32" s="2" t="s">
        <v>18</v>
      </c>
      <c r="C32" s="8"/>
      <c r="D32" s="15" t="s">
        <v>643</v>
      </c>
    </row>
    <row r="33" spans="1:4" ht="15.75" x14ac:dyDescent="0.3">
      <c r="A33" s="2" t="s">
        <v>94</v>
      </c>
      <c r="B33" s="2" t="s">
        <v>267</v>
      </c>
      <c r="C33" s="8"/>
      <c r="D33" s="15" t="s">
        <v>643</v>
      </c>
    </row>
    <row r="34" spans="1:4" ht="15.75" x14ac:dyDescent="0.3">
      <c r="A34" s="2" t="s">
        <v>37</v>
      </c>
      <c r="B34" s="2" t="s">
        <v>268</v>
      </c>
      <c r="C34" s="8" t="s">
        <v>269</v>
      </c>
      <c r="D34" s="15" t="s">
        <v>643</v>
      </c>
    </row>
    <row r="35" spans="1:4" ht="15.75" x14ac:dyDescent="0.3">
      <c r="A35" s="2" t="s">
        <v>37</v>
      </c>
      <c r="B35" s="2" t="s">
        <v>270</v>
      </c>
      <c r="C35" s="8" t="s">
        <v>271</v>
      </c>
      <c r="D35" s="15" t="s">
        <v>643</v>
      </c>
    </row>
    <row r="36" spans="1:4" ht="15.75" x14ac:dyDescent="0.3">
      <c r="A36" s="2" t="s">
        <v>11</v>
      </c>
      <c r="B36" s="2" t="s">
        <v>18</v>
      </c>
      <c r="C36" s="8"/>
      <c r="D36" s="15" t="s">
        <v>643</v>
      </c>
    </row>
    <row r="37" spans="1:4" ht="15.75" x14ac:dyDescent="0.3">
      <c r="A37" s="2" t="s">
        <v>13</v>
      </c>
      <c r="B37" s="10" t="s">
        <v>29</v>
      </c>
      <c r="C37" s="15"/>
      <c r="D37" s="15" t="s">
        <v>643</v>
      </c>
    </row>
    <row r="38" spans="1:4" ht="15.75" x14ac:dyDescent="0.3">
      <c r="A38" s="13" t="s">
        <v>94</v>
      </c>
      <c r="B38" s="10" t="s">
        <v>93</v>
      </c>
      <c r="C38" s="15"/>
      <c r="D38" s="15" t="s">
        <v>643</v>
      </c>
    </row>
    <row r="39" spans="1:4" x14ac:dyDescent="0.25">
      <c r="A39" s="10" t="s">
        <v>80</v>
      </c>
      <c r="B39" s="10" t="s">
        <v>276</v>
      </c>
      <c r="C39" s="15" t="s">
        <v>24</v>
      </c>
      <c r="D39" s="15" t="s">
        <v>643</v>
      </c>
    </row>
    <row r="40" spans="1:4" x14ac:dyDescent="0.25">
      <c r="A40" s="10" t="s">
        <v>11</v>
      </c>
      <c r="B40" s="10" t="s">
        <v>18</v>
      </c>
      <c r="C40" s="15"/>
      <c r="D40" s="15" t="s">
        <v>643</v>
      </c>
    </row>
    <row r="41" spans="1:4" x14ac:dyDescent="0.25">
      <c r="A41" s="10" t="s">
        <v>67</v>
      </c>
      <c r="B41" s="10" t="s">
        <v>81</v>
      </c>
      <c r="C41" s="15"/>
      <c r="D41" s="15" t="s">
        <v>643</v>
      </c>
    </row>
    <row r="42" spans="1:4" ht="15.75" x14ac:dyDescent="0.3">
      <c r="A42" s="2" t="s">
        <v>37</v>
      </c>
      <c r="B42" s="10" t="s">
        <v>82</v>
      </c>
      <c r="C42" s="8" t="s">
        <v>84</v>
      </c>
      <c r="D42" s="15" t="s">
        <v>643</v>
      </c>
    </row>
    <row r="43" spans="1:4" ht="15.75" x14ac:dyDescent="0.3">
      <c r="A43" s="2" t="s">
        <v>37</v>
      </c>
      <c r="B43" s="10" t="s">
        <v>83</v>
      </c>
      <c r="C43" s="15" t="s">
        <v>84</v>
      </c>
      <c r="D43" s="15" t="s">
        <v>643</v>
      </c>
    </row>
    <row r="44" spans="1:4" x14ac:dyDescent="0.25">
      <c r="A44" s="10" t="s">
        <v>11</v>
      </c>
      <c r="B44" s="10" t="s">
        <v>84</v>
      </c>
      <c r="C44" s="15"/>
      <c r="D44" s="15" t="s">
        <v>643</v>
      </c>
    </row>
    <row r="45" spans="1:4" x14ac:dyDescent="0.25">
      <c r="A45" s="10" t="s">
        <v>11</v>
      </c>
      <c r="B45" s="10" t="s">
        <v>18</v>
      </c>
      <c r="C45" s="15"/>
      <c r="D45" s="15" t="s">
        <v>643</v>
      </c>
    </row>
    <row r="46" spans="1:4" ht="15.75" x14ac:dyDescent="0.3">
      <c r="A46" s="2" t="s">
        <v>42</v>
      </c>
      <c r="B46" s="10" t="s">
        <v>85</v>
      </c>
      <c r="C46" s="15"/>
      <c r="D46" s="15" t="s">
        <v>643</v>
      </c>
    </row>
    <row r="47" spans="1:4" ht="15.75" x14ac:dyDescent="0.3">
      <c r="A47" s="2" t="s">
        <v>67</v>
      </c>
      <c r="B47" s="10" t="s">
        <v>281</v>
      </c>
      <c r="C47" s="8"/>
      <c r="D47" s="15" t="s">
        <v>643</v>
      </c>
    </row>
    <row r="48" spans="1:4" ht="15.75" x14ac:dyDescent="0.3">
      <c r="A48" s="2" t="s">
        <v>37</v>
      </c>
      <c r="B48" s="10" t="s">
        <v>603</v>
      </c>
      <c r="C48" s="8" t="s">
        <v>276</v>
      </c>
      <c r="D48" s="15" t="s">
        <v>643</v>
      </c>
    </row>
    <row r="49" spans="1:4" ht="15.75" x14ac:dyDescent="0.3">
      <c r="A49" s="2" t="s">
        <v>6</v>
      </c>
      <c r="B49" s="10" t="s">
        <v>604</v>
      </c>
      <c r="C49" s="8" t="s">
        <v>293</v>
      </c>
      <c r="D49" s="15" t="s">
        <v>643</v>
      </c>
    </row>
    <row r="50" spans="1:4" ht="15.75" x14ac:dyDescent="0.3">
      <c r="A50" s="2" t="s">
        <v>11</v>
      </c>
      <c r="B50" s="10" t="s">
        <v>23</v>
      </c>
      <c r="C50" s="9">
        <v>2</v>
      </c>
      <c r="D50" s="15" t="s">
        <v>643</v>
      </c>
    </row>
    <row r="51" spans="1:4" x14ac:dyDescent="0.25">
      <c r="A51" s="10" t="s">
        <v>80</v>
      </c>
      <c r="B51" s="10" t="s">
        <v>283</v>
      </c>
      <c r="C51" s="8" t="s">
        <v>284</v>
      </c>
      <c r="D51" s="15" t="s">
        <v>643</v>
      </c>
    </row>
    <row r="52" spans="1:4" x14ac:dyDescent="0.25">
      <c r="A52" s="10" t="s">
        <v>80</v>
      </c>
      <c r="B52" s="10" t="s">
        <v>285</v>
      </c>
      <c r="C52" s="8" t="s">
        <v>284</v>
      </c>
      <c r="D52" s="15" t="s">
        <v>643</v>
      </c>
    </row>
    <row r="53" spans="1:4" ht="15.75" x14ac:dyDescent="0.3">
      <c r="A53" s="2" t="s">
        <v>103</v>
      </c>
      <c r="B53" s="8" t="s">
        <v>286</v>
      </c>
      <c r="C53" s="8"/>
      <c r="D53" s="15" t="s">
        <v>643</v>
      </c>
    </row>
    <row r="54" spans="1:4" ht="15.75" x14ac:dyDescent="0.3">
      <c r="A54" s="2" t="s">
        <v>103</v>
      </c>
      <c r="B54" s="8" t="s">
        <v>287</v>
      </c>
      <c r="C54" s="8"/>
      <c r="D54" s="15" t="s">
        <v>643</v>
      </c>
    </row>
    <row r="55" spans="1:4" ht="15.75" x14ac:dyDescent="0.3">
      <c r="A55" s="2" t="s">
        <v>103</v>
      </c>
      <c r="B55" s="8" t="s">
        <v>288</v>
      </c>
      <c r="C55" s="8"/>
      <c r="D55" s="15" t="s">
        <v>643</v>
      </c>
    </row>
    <row r="56" spans="1:4" ht="15.75" x14ac:dyDescent="0.3">
      <c r="A56" s="2" t="s">
        <v>103</v>
      </c>
      <c r="B56" s="8" t="s">
        <v>289</v>
      </c>
      <c r="C56" s="8"/>
      <c r="D56" s="15" t="s">
        <v>643</v>
      </c>
    </row>
    <row r="57" spans="1:4" ht="15.75" x14ac:dyDescent="0.3">
      <c r="A57" s="2" t="s">
        <v>37</v>
      </c>
      <c r="B57" s="8" t="s">
        <v>290</v>
      </c>
      <c r="C57" s="8" t="s">
        <v>605</v>
      </c>
      <c r="D57" s="15" t="s">
        <v>643</v>
      </c>
    </row>
    <row r="58" spans="1:4" ht="15.75" x14ac:dyDescent="0.3">
      <c r="A58" s="2" t="s">
        <v>291</v>
      </c>
      <c r="B58" s="8" t="s">
        <v>18</v>
      </c>
      <c r="C58" s="8"/>
      <c r="D58" s="15" t="s">
        <v>643</v>
      </c>
    </row>
    <row r="59" spans="1:4" ht="15.75" x14ac:dyDescent="0.3">
      <c r="A59" s="2" t="s">
        <v>28</v>
      </c>
      <c r="B59" s="2" t="s">
        <v>117</v>
      </c>
      <c r="C59" s="8"/>
      <c r="D59" s="15" t="s">
        <v>643</v>
      </c>
    </row>
    <row r="60" spans="1:4" x14ac:dyDescent="0.25">
      <c r="A60" s="10" t="s">
        <v>6</v>
      </c>
      <c r="B60" s="10" t="s">
        <v>118</v>
      </c>
      <c r="C60" s="15" t="s">
        <v>119</v>
      </c>
      <c r="D60" s="15" t="s">
        <v>643</v>
      </c>
    </row>
    <row r="61" spans="1:4" x14ac:dyDescent="0.25">
      <c r="A61" s="10" t="s">
        <v>6</v>
      </c>
      <c r="B61" s="10" t="s">
        <v>120</v>
      </c>
      <c r="C61" s="15" t="s">
        <v>121</v>
      </c>
      <c r="D61" s="15" t="s">
        <v>643</v>
      </c>
    </row>
    <row r="62" spans="1:4" x14ac:dyDescent="0.25">
      <c r="A62" s="10" t="s">
        <v>6</v>
      </c>
      <c r="B62" s="10" t="s">
        <v>122</v>
      </c>
      <c r="C62" s="16">
        <v>31778</v>
      </c>
      <c r="D62" s="15" t="s">
        <v>643</v>
      </c>
    </row>
    <row r="63" spans="1:4" x14ac:dyDescent="0.25">
      <c r="A63" s="10" t="s">
        <v>6</v>
      </c>
      <c r="B63" s="10" t="s">
        <v>123</v>
      </c>
      <c r="C63" s="15" t="s">
        <v>124</v>
      </c>
      <c r="D63" s="15" t="s">
        <v>643</v>
      </c>
    </row>
    <row r="64" spans="1:4" x14ac:dyDescent="0.25">
      <c r="A64" s="10" t="s">
        <v>6</v>
      </c>
      <c r="B64" s="10" t="s">
        <v>125</v>
      </c>
      <c r="C64" s="15" t="s">
        <v>631</v>
      </c>
      <c r="D64" s="15" t="s">
        <v>643</v>
      </c>
    </row>
    <row r="65" spans="1:4" x14ac:dyDescent="0.25">
      <c r="A65" s="10" t="s">
        <v>6</v>
      </c>
      <c r="B65" s="10" t="s">
        <v>52</v>
      </c>
      <c r="C65" s="104" t="str">
        <f t="shared" ref="C65:C67" ca="1" si="0">"01/01/" &amp; TEXT(TODAY()+365,"yyyy") &amp; ""</f>
        <v>01/01/2015</v>
      </c>
      <c r="D65" s="15" t="s">
        <v>643</v>
      </c>
    </row>
    <row r="66" spans="1:4" x14ac:dyDescent="0.25">
      <c r="A66" s="10" t="s">
        <v>6</v>
      </c>
      <c r="B66" s="10" t="s">
        <v>130</v>
      </c>
      <c r="C66" s="104" t="str">
        <f t="shared" ca="1" si="0"/>
        <v>01/01/2015</v>
      </c>
      <c r="D66" s="15" t="s">
        <v>643</v>
      </c>
    </row>
    <row r="67" spans="1:4" x14ac:dyDescent="0.25">
      <c r="A67" s="10" t="s">
        <v>6</v>
      </c>
      <c r="B67" s="10" t="s">
        <v>131</v>
      </c>
      <c r="C67" s="104" t="str">
        <f t="shared" ca="1" si="0"/>
        <v>01/01/2015</v>
      </c>
      <c r="D67" s="15" t="s">
        <v>643</v>
      </c>
    </row>
    <row r="68" spans="1:4" x14ac:dyDescent="0.25">
      <c r="A68" s="10" t="s">
        <v>6</v>
      </c>
      <c r="B68" s="10" t="s">
        <v>132</v>
      </c>
      <c r="C68" s="15">
        <v>200</v>
      </c>
      <c r="D68" s="15" t="s">
        <v>643</v>
      </c>
    </row>
    <row r="69" spans="1:4" x14ac:dyDescent="0.25">
      <c r="A69" s="10" t="s">
        <v>6</v>
      </c>
      <c r="B69" s="10" t="s">
        <v>133</v>
      </c>
      <c r="C69" s="15">
        <v>2000</v>
      </c>
      <c r="D69" s="15" t="s">
        <v>643</v>
      </c>
    </row>
    <row r="70" spans="1:4" x14ac:dyDescent="0.25">
      <c r="A70" s="10" t="s">
        <v>6</v>
      </c>
      <c r="B70" s="10" t="s">
        <v>134</v>
      </c>
      <c r="C70" s="15">
        <v>1</v>
      </c>
      <c r="D70" s="15" t="s">
        <v>643</v>
      </c>
    </row>
    <row r="71" spans="1:4" x14ac:dyDescent="0.25">
      <c r="A71" s="10" t="s">
        <v>6</v>
      </c>
      <c r="B71" s="10" t="s">
        <v>135</v>
      </c>
      <c r="C71" s="15">
        <v>50000</v>
      </c>
      <c r="D71" s="15" t="s">
        <v>643</v>
      </c>
    </row>
    <row r="72" spans="1:4" ht="15.75" x14ac:dyDescent="0.3">
      <c r="A72" s="2" t="s">
        <v>37</v>
      </c>
      <c r="B72" s="10" t="s">
        <v>136</v>
      </c>
      <c r="C72" s="8" t="s">
        <v>141</v>
      </c>
      <c r="D72" s="15" t="s">
        <v>643</v>
      </c>
    </row>
    <row r="73" spans="1:4" x14ac:dyDescent="0.25">
      <c r="A73" s="10" t="s">
        <v>6</v>
      </c>
      <c r="B73" s="10" t="s">
        <v>7</v>
      </c>
      <c r="C73" s="15" t="s">
        <v>631</v>
      </c>
      <c r="D73" s="15" t="s">
        <v>643</v>
      </c>
    </row>
    <row r="74" spans="1:4" x14ac:dyDescent="0.25">
      <c r="A74" s="10" t="s">
        <v>6</v>
      </c>
      <c r="B74" s="10" t="s">
        <v>9</v>
      </c>
      <c r="C74" s="15" t="s">
        <v>137</v>
      </c>
      <c r="D74" s="15" t="s">
        <v>643</v>
      </c>
    </row>
    <row r="75" spans="1:4" x14ac:dyDescent="0.25">
      <c r="A75" s="10" t="s">
        <v>138</v>
      </c>
      <c r="B75" s="10" t="s">
        <v>18</v>
      </c>
      <c r="C75" s="15"/>
      <c r="D75" s="15" t="s">
        <v>643</v>
      </c>
    </row>
    <row r="76" spans="1:4" ht="15.75" x14ac:dyDescent="0.3">
      <c r="A76" s="2" t="s">
        <v>42</v>
      </c>
      <c r="B76" s="10" t="s">
        <v>139</v>
      </c>
      <c r="C76" s="15"/>
      <c r="D76" s="15" t="s">
        <v>643</v>
      </c>
    </row>
    <row r="77" spans="1:4" x14ac:dyDescent="0.25">
      <c r="A77" s="10" t="s">
        <v>13</v>
      </c>
      <c r="B77" s="10" t="s">
        <v>142</v>
      </c>
      <c r="C77" s="8"/>
      <c r="D77" s="15" t="s">
        <v>643</v>
      </c>
    </row>
    <row r="78" spans="1:4" x14ac:dyDescent="0.25">
      <c r="A78" s="10" t="s">
        <v>6</v>
      </c>
      <c r="B78" s="10" t="s">
        <v>125</v>
      </c>
      <c r="C78" s="15" t="s">
        <v>631</v>
      </c>
      <c r="D78" s="15" t="s">
        <v>643</v>
      </c>
    </row>
    <row r="79" spans="1:4" x14ac:dyDescent="0.25">
      <c r="A79" s="10" t="s">
        <v>11</v>
      </c>
      <c r="B79" s="10" t="s">
        <v>143</v>
      </c>
      <c r="C79" s="8"/>
      <c r="D79" s="15" t="s">
        <v>643</v>
      </c>
    </row>
    <row r="80" spans="1:4" ht="15.75" x14ac:dyDescent="0.3">
      <c r="A80" s="2" t="s">
        <v>37</v>
      </c>
      <c r="B80" s="10" t="s">
        <v>190</v>
      </c>
      <c r="C80" s="8" t="s">
        <v>145</v>
      </c>
      <c r="D80" s="15" t="s">
        <v>643</v>
      </c>
    </row>
    <row r="81" spans="1:4" x14ac:dyDescent="0.25">
      <c r="A81" s="10" t="s">
        <v>11</v>
      </c>
      <c r="B81" s="10" t="s">
        <v>146</v>
      </c>
      <c r="C81" s="8"/>
      <c r="D81" s="15" t="s">
        <v>643</v>
      </c>
    </row>
    <row r="82" spans="1:4" x14ac:dyDescent="0.25">
      <c r="A82" s="10" t="s">
        <v>11</v>
      </c>
      <c r="B82" s="10" t="s">
        <v>147</v>
      </c>
      <c r="C82" s="8"/>
      <c r="D82" s="15" t="s">
        <v>643</v>
      </c>
    </row>
    <row r="83" spans="1:4" x14ac:dyDescent="0.25">
      <c r="A83" s="10" t="s">
        <v>153</v>
      </c>
      <c r="B83" s="10" t="s">
        <v>276</v>
      </c>
      <c r="C83" s="8"/>
      <c r="D83" s="15" t="s">
        <v>643</v>
      </c>
    </row>
    <row r="84" spans="1:4" x14ac:dyDescent="0.25">
      <c r="A84" s="10" t="s">
        <v>6</v>
      </c>
      <c r="B84" s="10" t="s">
        <v>296</v>
      </c>
      <c r="C84" s="9">
        <v>2</v>
      </c>
      <c r="D84" s="15" t="s">
        <v>643</v>
      </c>
    </row>
    <row r="85" spans="1:4" x14ac:dyDescent="0.25">
      <c r="A85" s="10" t="s">
        <v>138</v>
      </c>
      <c r="B85" s="10" t="s">
        <v>150</v>
      </c>
      <c r="C85" s="8"/>
      <c r="D85" s="15" t="s">
        <v>643</v>
      </c>
    </row>
    <row r="86" spans="1:4" x14ac:dyDescent="0.25">
      <c r="A86" s="10" t="s">
        <v>37</v>
      </c>
      <c r="B86" s="10" t="s">
        <v>190</v>
      </c>
      <c r="C86" s="8" t="s">
        <v>151</v>
      </c>
      <c r="D86" s="15" t="s">
        <v>643</v>
      </c>
    </row>
    <row r="87" spans="1:4" x14ac:dyDescent="0.25">
      <c r="A87" s="10" t="s">
        <v>138</v>
      </c>
      <c r="B87" s="10" t="s">
        <v>146</v>
      </c>
      <c r="C87" s="8"/>
      <c r="D87" s="15" t="s">
        <v>643</v>
      </c>
    </row>
    <row r="88" spans="1:4" x14ac:dyDescent="0.25">
      <c r="A88" s="10" t="s">
        <v>42</v>
      </c>
      <c r="B88" s="10" t="s">
        <v>152</v>
      </c>
      <c r="C88" s="8"/>
      <c r="D88" s="15" t="s">
        <v>643</v>
      </c>
    </row>
    <row r="89" spans="1:4" x14ac:dyDescent="0.25">
      <c r="A89" s="10" t="s">
        <v>727</v>
      </c>
      <c r="B89" s="10" t="s">
        <v>731</v>
      </c>
      <c r="C89" s="8"/>
      <c r="D89" s="15" t="s">
        <v>643</v>
      </c>
    </row>
    <row r="90" spans="1:4" x14ac:dyDescent="0.25">
      <c r="A90" s="10" t="s">
        <v>202</v>
      </c>
      <c r="B90" s="8"/>
      <c r="C90" s="8"/>
      <c r="D90" s="15"/>
    </row>
  </sheetData>
  <conditionalFormatting sqref="D1:D90">
    <cfRule type="cellIs" dxfId="264" priority="21" operator="equal">
      <formula>"Pass"</formula>
    </cfRule>
    <cfRule type="cellIs" dxfId="263" priority="22" operator="equal">
      <formula>"Fail"</formula>
    </cfRule>
    <cfRule type="cellIs" dxfId="262" priority="23" operator="equal">
      <formula>"No Run"</formula>
    </cfRule>
  </conditionalFormatting>
  <conditionalFormatting sqref="D2:D90">
    <cfRule type="cellIs" dxfId="261" priority="24" operator="equal">
      <formula>"Pass"</formula>
    </cfRule>
  </conditionalFormatting>
  <conditionalFormatting sqref="D2:D90">
    <cfRule type="cellIs" dxfId="260" priority="25" operator="equal">
      <formula>"Pass"</formula>
    </cfRule>
    <cfRule type="cellIs" dxfId="259" priority="26" operator="equal">
      <formula>"Fail"</formula>
    </cfRule>
    <cfRule type="cellIs" dxfId="258" priority="27" operator="equal">
      <formula>"No Run"</formula>
    </cfRule>
  </conditionalFormatting>
  <conditionalFormatting sqref="D2:D90">
    <cfRule type="cellIs" dxfId="257" priority="28" operator="equal">
      <formula>"Pass"</formula>
    </cfRule>
    <cfRule type="cellIs" dxfId="256" priority="29" operator="equal">
      <formula>"Fail"</formula>
    </cfRule>
    <cfRule type="cellIs" dxfId="255" priority="30" operator="equal">
      <formula>"No Run"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8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18.8554687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206</v>
      </c>
      <c r="C6" s="8"/>
      <c r="D6" s="15" t="s">
        <v>643</v>
      </c>
    </row>
    <row r="7" spans="1:4" x14ac:dyDescent="0.25">
      <c r="A7" s="10" t="s">
        <v>37</v>
      </c>
      <c r="B7" s="10" t="s">
        <v>207</v>
      </c>
      <c r="C7" s="8" t="s">
        <v>208</v>
      </c>
      <c r="D7" s="15" t="s">
        <v>643</v>
      </c>
    </row>
    <row r="8" spans="1:4" x14ac:dyDescent="0.25">
      <c r="A8" s="35" t="s">
        <v>727</v>
      </c>
      <c r="B8" s="85" t="s">
        <v>691</v>
      </c>
      <c r="C8" s="86"/>
      <c r="D8" s="15" t="s">
        <v>643</v>
      </c>
    </row>
    <row r="9" spans="1:4" x14ac:dyDescent="0.25">
      <c r="A9" s="35" t="s">
        <v>202</v>
      </c>
    </row>
  </sheetData>
  <conditionalFormatting sqref="D1:D8">
    <cfRule type="cellIs" dxfId="72" priority="1" operator="equal">
      <formula>"Pass"</formula>
    </cfRule>
    <cfRule type="cellIs" dxfId="71" priority="2" operator="equal">
      <formula>"Fail"</formula>
    </cfRule>
    <cfRule type="cellIs" dxfId="70" priority="3" operator="equal">
      <formula>"No Run"</formula>
    </cfRule>
  </conditionalFormatting>
  <conditionalFormatting sqref="D2:D8">
    <cfRule type="cellIs" dxfId="69" priority="4" operator="equal">
      <formula>"Pass"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3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33.5703125" bestFit="1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67" t="s">
        <v>13</v>
      </c>
      <c r="B6" s="67" t="s">
        <v>142</v>
      </c>
      <c r="C6" s="15"/>
      <c r="D6" s="15" t="s">
        <v>643</v>
      </c>
    </row>
    <row r="7" spans="1:4" x14ac:dyDescent="0.25">
      <c r="A7" s="67" t="s">
        <v>6</v>
      </c>
      <c r="B7" s="67" t="s">
        <v>125</v>
      </c>
      <c r="C7" s="15" t="s">
        <v>638</v>
      </c>
      <c r="D7" s="15" t="s">
        <v>643</v>
      </c>
    </row>
    <row r="8" spans="1:4" x14ac:dyDescent="0.25">
      <c r="A8" s="67" t="s">
        <v>138</v>
      </c>
      <c r="B8" s="67" t="s">
        <v>143</v>
      </c>
      <c r="C8" s="15"/>
      <c r="D8" s="15" t="s">
        <v>643</v>
      </c>
    </row>
    <row r="9" spans="1:4" ht="15.75" x14ac:dyDescent="0.3">
      <c r="A9" s="2" t="s">
        <v>37</v>
      </c>
      <c r="B9" s="67" t="s">
        <v>144</v>
      </c>
      <c r="C9" s="15" t="s">
        <v>145</v>
      </c>
      <c r="D9" s="15" t="s">
        <v>643</v>
      </c>
    </row>
    <row r="10" spans="1:4" x14ac:dyDescent="0.25">
      <c r="A10" s="67" t="s">
        <v>138</v>
      </c>
      <c r="B10" s="67" t="s">
        <v>146</v>
      </c>
      <c r="C10" s="15"/>
      <c r="D10" s="15" t="s">
        <v>643</v>
      </c>
    </row>
    <row r="11" spans="1:4" x14ac:dyDescent="0.25">
      <c r="A11" s="67" t="s">
        <v>138</v>
      </c>
      <c r="B11" s="67" t="s">
        <v>147</v>
      </c>
      <c r="C11" s="15"/>
      <c r="D11" s="15" t="s">
        <v>643</v>
      </c>
    </row>
    <row r="12" spans="1:4" x14ac:dyDescent="0.25">
      <c r="A12" s="30" t="s">
        <v>155</v>
      </c>
      <c r="B12" s="30" t="s">
        <v>144</v>
      </c>
      <c r="C12" s="47" t="s">
        <v>156</v>
      </c>
      <c r="D12" s="15" t="s">
        <v>643</v>
      </c>
    </row>
    <row r="13" spans="1:4" x14ac:dyDescent="0.25">
      <c r="A13" s="30" t="s">
        <v>727</v>
      </c>
      <c r="B13" s="30" t="s">
        <v>752</v>
      </c>
      <c r="C13" s="47"/>
      <c r="D13" s="15" t="s">
        <v>643</v>
      </c>
    </row>
    <row r="14" spans="1:4" ht="15.75" x14ac:dyDescent="0.3">
      <c r="A14" s="18" t="s">
        <v>202</v>
      </c>
      <c r="B14" s="67"/>
      <c r="C14" s="10"/>
      <c r="D14" s="5"/>
    </row>
  </sheetData>
  <conditionalFormatting sqref="D6:D14">
    <cfRule type="cellIs" dxfId="68" priority="5" operator="equal">
      <formula>"Pass"</formula>
    </cfRule>
    <cfRule type="cellIs" dxfId="67" priority="6" operator="equal">
      <formula>"Fail"</formula>
    </cfRule>
    <cfRule type="cellIs" dxfId="66" priority="7" operator="equal">
      <formula>"No Run"</formula>
    </cfRule>
  </conditionalFormatting>
  <conditionalFormatting sqref="D6:D14">
    <cfRule type="cellIs" dxfId="65" priority="8" operator="equal">
      <formula>"Pass"</formula>
    </cfRule>
  </conditionalFormatting>
  <conditionalFormatting sqref="D1:D13">
    <cfRule type="cellIs" dxfId="64" priority="1" operator="equal">
      <formula>"Pass"</formula>
    </cfRule>
    <cfRule type="cellIs" dxfId="63" priority="2" operator="equal">
      <formula>"Fail"</formula>
    </cfRule>
    <cfRule type="cellIs" dxfId="62" priority="3" operator="equal">
      <formula>"No Run"</formula>
    </cfRule>
  </conditionalFormatting>
  <conditionalFormatting sqref="D2:D13">
    <cfRule type="cellIs" dxfId="61" priority="4" operator="equal">
      <formula>"Pass"</formula>
    </cfRule>
  </conditionalFormatting>
  <conditionalFormatting sqref="D2:D14">
    <cfRule type="cellIs" dxfId="60" priority="9" operator="equal">
      <formula>"Pass"</formula>
    </cfRule>
    <cfRule type="cellIs" dxfId="59" priority="10" operator="equal">
      <formula>"Fail"</formula>
    </cfRule>
    <cfRule type="cellIs" dxfId="58" priority="11" operator="equal">
      <formula>"No Run"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13" workbookViewId="0">
      <selection activeCell="C26" sqref="C25:C26"/>
    </sheetView>
  </sheetViews>
  <sheetFormatPr defaultRowHeight="15" x14ac:dyDescent="0.25"/>
  <cols>
    <col min="1" max="1" width="26.5703125" style="19" bestFit="1" customWidth="1" collapsed="1"/>
    <col min="2" max="2" width="76" style="19" bestFit="1" customWidth="1" collapsed="1"/>
    <col min="3" max="3" width="33.2851562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4</v>
      </c>
      <c r="B2" s="21" t="s">
        <v>5</v>
      </c>
      <c r="C2" s="15"/>
      <c r="D2" s="15" t="s">
        <v>643</v>
      </c>
    </row>
    <row r="3" spans="1:4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8" t="s">
        <v>13</v>
      </c>
      <c r="B6" s="8" t="s">
        <v>640</v>
      </c>
      <c r="C6" s="8"/>
      <c r="D6" s="15" t="s">
        <v>643</v>
      </c>
    </row>
    <row r="7" spans="1:4" x14ac:dyDescent="0.25">
      <c r="A7" s="8" t="s">
        <v>138</v>
      </c>
      <c r="B7" s="8" t="s">
        <v>23</v>
      </c>
      <c r="C7" s="8"/>
      <c r="D7" s="15" t="s">
        <v>643</v>
      </c>
    </row>
    <row r="8" spans="1:4" x14ac:dyDescent="0.25">
      <c r="A8" s="8" t="s">
        <v>37</v>
      </c>
      <c r="B8" s="8" t="s">
        <v>641</v>
      </c>
      <c r="C8" s="8" t="s">
        <v>642</v>
      </c>
      <c r="D8" s="15" t="s">
        <v>643</v>
      </c>
    </row>
    <row r="9" spans="1:4" x14ac:dyDescent="0.25">
      <c r="A9" s="8" t="s">
        <v>138</v>
      </c>
      <c r="B9" s="8" t="s">
        <v>18</v>
      </c>
      <c r="C9" s="8"/>
      <c r="D9" s="15" t="s">
        <v>643</v>
      </c>
    </row>
    <row r="10" spans="1:4" x14ac:dyDescent="0.25">
      <c r="A10" s="32" t="s">
        <v>716</v>
      </c>
      <c r="B10" s="32" t="s">
        <v>84</v>
      </c>
      <c r="C10" s="32"/>
      <c r="D10" s="15" t="s">
        <v>643</v>
      </c>
    </row>
    <row r="11" spans="1:4" x14ac:dyDescent="0.25">
      <c r="A11" s="32" t="s">
        <v>11</v>
      </c>
      <c r="B11" s="32" t="s">
        <v>717</v>
      </c>
      <c r="C11" s="32"/>
      <c r="D11" s="15" t="s">
        <v>643</v>
      </c>
    </row>
    <row r="12" spans="1:4" x14ac:dyDescent="0.25">
      <c r="A12" s="32" t="s">
        <v>11</v>
      </c>
      <c r="B12" s="32" t="s">
        <v>18</v>
      </c>
      <c r="C12" s="32"/>
      <c r="D12" s="15" t="s">
        <v>643</v>
      </c>
    </row>
    <row r="13" spans="1:4" x14ac:dyDescent="0.25">
      <c r="A13" s="32" t="s">
        <v>42</v>
      </c>
      <c r="B13" s="32" t="s">
        <v>718</v>
      </c>
      <c r="C13" s="32"/>
      <c r="D13" s="15" t="s">
        <v>643</v>
      </c>
    </row>
    <row r="14" spans="1:4" x14ac:dyDescent="0.25">
      <c r="A14" s="10" t="s">
        <v>13</v>
      </c>
      <c r="B14" s="10" t="s">
        <v>117</v>
      </c>
      <c r="C14" s="15"/>
      <c r="D14" s="15" t="s">
        <v>643</v>
      </c>
    </row>
    <row r="15" spans="1:4" x14ac:dyDescent="0.25">
      <c r="A15" s="10" t="s">
        <v>6</v>
      </c>
      <c r="B15" s="10" t="s">
        <v>118</v>
      </c>
      <c r="C15" s="15" t="s">
        <v>119</v>
      </c>
      <c r="D15" s="15" t="s">
        <v>643</v>
      </c>
    </row>
    <row r="16" spans="1:4" x14ac:dyDescent="0.25">
      <c r="A16" s="10" t="s">
        <v>6</v>
      </c>
      <c r="B16" s="10" t="s">
        <v>120</v>
      </c>
      <c r="C16" s="15" t="s">
        <v>121</v>
      </c>
      <c r="D16" s="15" t="s">
        <v>643</v>
      </c>
    </row>
    <row r="17" spans="1:4" x14ac:dyDescent="0.25">
      <c r="A17" s="10" t="s">
        <v>6</v>
      </c>
      <c r="B17" s="10" t="s">
        <v>122</v>
      </c>
      <c r="C17" s="16">
        <v>31778</v>
      </c>
      <c r="D17" s="15" t="s">
        <v>643</v>
      </c>
    </row>
    <row r="18" spans="1:4" x14ac:dyDescent="0.25">
      <c r="A18" s="10" t="s">
        <v>6</v>
      </c>
      <c r="B18" s="10" t="s">
        <v>123</v>
      </c>
      <c r="C18" s="15" t="s">
        <v>124</v>
      </c>
      <c r="D18" s="15" t="s">
        <v>643</v>
      </c>
    </row>
    <row r="19" spans="1:4" x14ac:dyDescent="0.25">
      <c r="A19" s="10" t="s">
        <v>6</v>
      </c>
      <c r="B19" s="10" t="s">
        <v>125</v>
      </c>
      <c r="C19" s="15" t="s">
        <v>140</v>
      </c>
      <c r="D19" s="15" t="s">
        <v>643</v>
      </c>
    </row>
    <row r="20" spans="1:4" x14ac:dyDescent="0.25">
      <c r="A20" s="10" t="s">
        <v>6</v>
      </c>
      <c r="B20" s="10" t="s">
        <v>52</v>
      </c>
      <c r="C20" s="104" t="str">
        <f ca="1">"01/01/" &amp; TEXT(TODAY()+365,"yyyy") &amp; ""</f>
        <v>01/01/2015</v>
      </c>
      <c r="D20" s="15" t="s">
        <v>643</v>
      </c>
    </row>
    <row r="21" spans="1:4" x14ac:dyDescent="0.25">
      <c r="A21" s="10" t="s">
        <v>6</v>
      </c>
      <c r="B21" s="10" t="s">
        <v>130</v>
      </c>
      <c r="C21" s="104" t="str">
        <f t="shared" ref="C21:C22" ca="1" si="0">"01/01/" &amp; TEXT(TODAY()+365,"yyyy") &amp; ""</f>
        <v>01/01/2015</v>
      </c>
      <c r="D21" s="15" t="s">
        <v>643</v>
      </c>
    </row>
    <row r="22" spans="1:4" x14ac:dyDescent="0.25">
      <c r="A22" s="10" t="s">
        <v>6</v>
      </c>
      <c r="B22" s="10" t="s">
        <v>131</v>
      </c>
      <c r="C22" s="104" t="str">
        <f t="shared" ca="1" si="0"/>
        <v>01/01/2015</v>
      </c>
      <c r="D22" s="15" t="s">
        <v>643</v>
      </c>
    </row>
    <row r="23" spans="1:4" x14ac:dyDescent="0.25">
      <c r="A23" s="10" t="s">
        <v>6</v>
      </c>
      <c r="B23" s="10" t="s">
        <v>132</v>
      </c>
      <c r="C23" s="15">
        <v>200</v>
      </c>
      <c r="D23" s="15" t="s">
        <v>643</v>
      </c>
    </row>
    <row r="24" spans="1:4" x14ac:dyDescent="0.25">
      <c r="A24" s="10" t="s">
        <v>6</v>
      </c>
      <c r="B24" s="10" t="s">
        <v>133</v>
      </c>
      <c r="C24" s="15">
        <v>2000</v>
      </c>
      <c r="D24" s="15" t="s">
        <v>643</v>
      </c>
    </row>
    <row r="25" spans="1:4" x14ac:dyDescent="0.25">
      <c r="A25" s="10" t="s">
        <v>6</v>
      </c>
      <c r="B25" s="10" t="s">
        <v>134</v>
      </c>
      <c r="C25" s="15">
        <v>1</v>
      </c>
      <c r="D25" s="15" t="s">
        <v>643</v>
      </c>
    </row>
    <row r="26" spans="1:4" x14ac:dyDescent="0.25">
      <c r="A26" s="10" t="s">
        <v>6</v>
      </c>
      <c r="B26" s="10" t="s">
        <v>135</v>
      </c>
      <c r="C26" s="15">
        <v>50000</v>
      </c>
      <c r="D26" s="15" t="s">
        <v>643</v>
      </c>
    </row>
    <row r="27" spans="1:4" x14ac:dyDescent="0.25">
      <c r="A27" s="10" t="s">
        <v>37</v>
      </c>
      <c r="B27" s="10" t="s">
        <v>136</v>
      </c>
      <c r="C27" s="8" t="s">
        <v>141</v>
      </c>
      <c r="D27" s="15" t="s">
        <v>643</v>
      </c>
    </row>
    <row r="28" spans="1:4" x14ac:dyDescent="0.25">
      <c r="A28" s="10" t="s">
        <v>6</v>
      </c>
      <c r="B28" s="10" t="s">
        <v>7</v>
      </c>
      <c r="C28" s="15" t="s">
        <v>140</v>
      </c>
      <c r="D28" s="15" t="s">
        <v>643</v>
      </c>
    </row>
    <row r="29" spans="1:4" x14ac:dyDescent="0.25">
      <c r="A29" s="10" t="s">
        <v>6</v>
      </c>
      <c r="B29" s="10" t="s">
        <v>9</v>
      </c>
      <c r="C29" s="15" t="s">
        <v>137</v>
      </c>
      <c r="D29" s="15" t="s">
        <v>643</v>
      </c>
    </row>
    <row r="30" spans="1:4" x14ac:dyDescent="0.25">
      <c r="A30" s="10" t="s">
        <v>138</v>
      </c>
      <c r="B30" s="10" t="s">
        <v>18</v>
      </c>
      <c r="C30" s="15"/>
      <c r="D30" s="15" t="s">
        <v>643</v>
      </c>
    </row>
    <row r="31" spans="1:4" x14ac:dyDescent="0.25">
      <c r="A31" s="10" t="s">
        <v>42</v>
      </c>
      <c r="B31" s="10" t="s">
        <v>139</v>
      </c>
      <c r="C31" s="15"/>
      <c r="D31" s="15" t="s">
        <v>643</v>
      </c>
    </row>
    <row r="32" spans="1:4" x14ac:dyDescent="0.25">
      <c r="A32" s="10" t="s">
        <v>4</v>
      </c>
      <c r="B32" s="21" t="s">
        <v>5</v>
      </c>
      <c r="C32" s="15"/>
      <c r="D32" s="15" t="s">
        <v>643</v>
      </c>
    </row>
    <row r="33" spans="1:4" x14ac:dyDescent="0.25">
      <c r="A33" s="10" t="s">
        <v>6</v>
      </c>
      <c r="B33" s="10" t="s">
        <v>7</v>
      </c>
      <c r="C33" s="22" t="s">
        <v>140</v>
      </c>
      <c r="D33" s="15" t="s">
        <v>643</v>
      </c>
    </row>
    <row r="34" spans="1:4" x14ac:dyDescent="0.25">
      <c r="A34" s="10" t="s">
        <v>6</v>
      </c>
      <c r="B34" s="10" t="s">
        <v>9</v>
      </c>
      <c r="C34" s="23" t="s">
        <v>174</v>
      </c>
      <c r="D34" s="15" t="s">
        <v>643</v>
      </c>
    </row>
    <row r="35" spans="1:4" x14ac:dyDescent="0.25">
      <c r="A35" s="10" t="s">
        <v>138</v>
      </c>
      <c r="B35" s="10" t="s">
        <v>12</v>
      </c>
      <c r="C35" s="23"/>
      <c r="D35" s="15" t="s">
        <v>643</v>
      </c>
    </row>
    <row r="36" spans="1:4" x14ac:dyDescent="0.25">
      <c r="A36" s="10" t="s">
        <v>6</v>
      </c>
      <c r="B36" s="10" t="s">
        <v>173</v>
      </c>
      <c r="C36" s="23" t="s">
        <v>174</v>
      </c>
      <c r="D36" s="15" t="s">
        <v>643</v>
      </c>
    </row>
    <row r="37" spans="1:4" x14ac:dyDescent="0.25">
      <c r="A37" s="10" t="s">
        <v>6</v>
      </c>
      <c r="B37" s="10" t="s">
        <v>175</v>
      </c>
      <c r="C37" s="23" t="s">
        <v>174</v>
      </c>
      <c r="D37" s="15" t="s">
        <v>643</v>
      </c>
    </row>
    <row r="38" spans="1:4" x14ac:dyDescent="0.25">
      <c r="A38" s="10" t="s">
        <v>11</v>
      </c>
      <c r="B38" s="10" t="s">
        <v>176</v>
      </c>
      <c r="C38" s="23"/>
      <c r="D38" s="15" t="s">
        <v>643</v>
      </c>
    </row>
    <row r="39" spans="1:4" x14ac:dyDescent="0.25">
      <c r="A39" s="10" t="s">
        <v>37</v>
      </c>
      <c r="B39" s="10" t="s">
        <v>177</v>
      </c>
      <c r="C39" s="23" t="s">
        <v>756</v>
      </c>
      <c r="D39" s="15" t="s">
        <v>643</v>
      </c>
    </row>
    <row r="40" spans="1:4" x14ac:dyDescent="0.25">
      <c r="A40" s="10" t="s">
        <v>6</v>
      </c>
      <c r="B40" s="10" t="s">
        <v>760</v>
      </c>
      <c r="C40" s="23" t="s">
        <v>178</v>
      </c>
      <c r="D40" s="15" t="s">
        <v>643</v>
      </c>
    </row>
    <row r="41" spans="1:4" x14ac:dyDescent="0.25">
      <c r="A41" s="10" t="s">
        <v>37</v>
      </c>
      <c r="B41" s="10" t="s">
        <v>179</v>
      </c>
      <c r="C41" s="23" t="s">
        <v>757</v>
      </c>
      <c r="D41" s="15" t="s">
        <v>643</v>
      </c>
    </row>
    <row r="42" spans="1:4" x14ac:dyDescent="0.25">
      <c r="A42" s="10" t="s">
        <v>6</v>
      </c>
      <c r="B42" s="10" t="s">
        <v>761</v>
      </c>
      <c r="C42" s="23" t="s">
        <v>182</v>
      </c>
      <c r="D42" s="15" t="s">
        <v>643</v>
      </c>
    </row>
    <row r="43" spans="1:4" x14ac:dyDescent="0.25">
      <c r="A43" s="10" t="s">
        <v>37</v>
      </c>
      <c r="B43" s="10" t="s">
        <v>180</v>
      </c>
      <c r="C43" s="23" t="s">
        <v>758</v>
      </c>
      <c r="D43" s="15" t="s">
        <v>643</v>
      </c>
    </row>
    <row r="44" spans="1:4" x14ac:dyDescent="0.25">
      <c r="A44" s="10" t="s">
        <v>6</v>
      </c>
      <c r="B44" s="10" t="s">
        <v>762</v>
      </c>
      <c r="C44" s="23" t="s">
        <v>183</v>
      </c>
      <c r="D44" s="15" t="s">
        <v>643</v>
      </c>
    </row>
    <row r="45" spans="1:4" x14ac:dyDescent="0.25">
      <c r="A45" s="10" t="s">
        <v>37</v>
      </c>
      <c r="B45" s="10" t="s">
        <v>181</v>
      </c>
      <c r="C45" s="23" t="s">
        <v>759</v>
      </c>
      <c r="D45" s="15" t="s">
        <v>643</v>
      </c>
    </row>
    <row r="46" spans="1:4" x14ac:dyDescent="0.25">
      <c r="A46" s="10" t="s">
        <v>6</v>
      </c>
      <c r="B46" s="10" t="s">
        <v>763</v>
      </c>
      <c r="C46" s="23" t="s">
        <v>184</v>
      </c>
      <c r="D46" s="15" t="s">
        <v>643</v>
      </c>
    </row>
    <row r="47" spans="1:4" x14ac:dyDescent="0.25">
      <c r="A47" s="10" t="s">
        <v>11</v>
      </c>
      <c r="B47" s="10" t="s">
        <v>176</v>
      </c>
      <c r="C47" s="23"/>
      <c r="D47" s="15" t="s">
        <v>643</v>
      </c>
    </row>
    <row r="48" spans="1:4" x14ac:dyDescent="0.25">
      <c r="A48" s="10" t="s">
        <v>11</v>
      </c>
      <c r="B48" s="10" t="s">
        <v>176</v>
      </c>
      <c r="C48" s="23"/>
      <c r="D48" s="15" t="s">
        <v>643</v>
      </c>
    </row>
    <row r="49" spans="1:4" x14ac:dyDescent="0.25">
      <c r="A49" s="10" t="s">
        <v>11</v>
      </c>
      <c r="B49" s="10" t="s">
        <v>185</v>
      </c>
      <c r="C49" s="23"/>
      <c r="D49" s="15" t="s">
        <v>643</v>
      </c>
    </row>
    <row r="50" spans="1:4" x14ac:dyDescent="0.25">
      <c r="A50" s="32" t="s">
        <v>218</v>
      </c>
      <c r="B50" s="32" t="s">
        <v>719</v>
      </c>
      <c r="C50" s="32"/>
      <c r="D50" s="15" t="s">
        <v>643</v>
      </c>
    </row>
    <row r="51" spans="1:4" x14ac:dyDescent="0.25">
      <c r="A51" s="32" t="s">
        <v>218</v>
      </c>
      <c r="B51" s="32" t="s">
        <v>720</v>
      </c>
      <c r="C51" s="32"/>
      <c r="D51" s="15" t="s">
        <v>643</v>
      </c>
    </row>
    <row r="52" spans="1:4" x14ac:dyDescent="0.25">
      <c r="A52" s="32" t="s">
        <v>42</v>
      </c>
      <c r="B52" s="32" t="s">
        <v>642</v>
      </c>
      <c r="C52" s="32"/>
      <c r="D52" s="15" t="s">
        <v>643</v>
      </c>
    </row>
    <row r="53" spans="1:4" x14ac:dyDescent="0.25">
      <c r="A53" s="32" t="s">
        <v>42</v>
      </c>
      <c r="B53" s="32" t="s">
        <v>721</v>
      </c>
      <c r="C53" s="32"/>
      <c r="D53" s="15" t="s">
        <v>643</v>
      </c>
    </row>
    <row r="54" spans="1:4" x14ac:dyDescent="0.25">
      <c r="A54" s="32" t="s">
        <v>11</v>
      </c>
      <c r="B54" s="32" t="s">
        <v>722</v>
      </c>
      <c r="C54" s="32"/>
      <c r="D54" s="15" t="s">
        <v>643</v>
      </c>
    </row>
    <row r="55" spans="1:4" x14ac:dyDescent="0.25">
      <c r="A55" s="32" t="s">
        <v>11</v>
      </c>
      <c r="B55" s="32" t="s">
        <v>23</v>
      </c>
      <c r="C55" s="32"/>
      <c r="D55" s="15" t="s">
        <v>643</v>
      </c>
    </row>
    <row r="56" spans="1:4" x14ac:dyDescent="0.25">
      <c r="A56" s="32" t="s">
        <v>6</v>
      </c>
      <c r="B56" s="32" t="s">
        <v>118</v>
      </c>
      <c r="C56" s="32" t="s">
        <v>725</v>
      </c>
      <c r="D56" s="15" t="s">
        <v>643</v>
      </c>
    </row>
    <row r="57" spans="1:4" x14ac:dyDescent="0.25">
      <c r="A57" s="32" t="s">
        <v>6</v>
      </c>
      <c r="B57" s="32" t="s">
        <v>120</v>
      </c>
      <c r="C57" s="32" t="s">
        <v>726</v>
      </c>
      <c r="D57" s="15" t="s">
        <v>643</v>
      </c>
    </row>
    <row r="58" spans="1:4" x14ac:dyDescent="0.25">
      <c r="A58" s="32" t="s">
        <v>37</v>
      </c>
      <c r="B58" s="32" t="s">
        <v>170</v>
      </c>
      <c r="C58" s="32" t="s">
        <v>723</v>
      </c>
      <c r="D58" s="15" t="s">
        <v>643</v>
      </c>
    </row>
    <row r="59" spans="1:4" x14ac:dyDescent="0.25">
      <c r="A59" s="32" t="s">
        <v>154</v>
      </c>
      <c r="B59" s="32" t="s">
        <v>172</v>
      </c>
      <c r="C59" s="32"/>
      <c r="D59" s="15" t="s">
        <v>643</v>
      </c>
    </row>
    <row r="60" spans="1:4" x14ac:dyDescent="0.25">
      <c r="A60" s="32" t="s">
        <v>6</v>
      </c>
      <c r="B60" s="32" t="s">
        <v>122</v>
      </c>
      <c r="C60" s="81">
        <v>31778</v>
      </c>
      <c r="D60" s="15" t="s">
        <v>643</v>
      </c>
    </row>
    <row r="61" spans="1:4" x14ac:dyDescent="0.25">
      <c r="A61" s="32" t="s">
        <v>103</v>
      </c>
      <c r="B61" s="32" t="s">
        <v>166</v>
      </c>
      <c r="C61" s="82" t="b">
        <v>1</v>
      </c>
      <c r="D61" s="15" t="s">
        <v>643</v>
      </c>
    </row>
    <row r="62" spans="1:4" x14ac:dyDescent="0.25">
      <c r="A62" s="32" t="s">
        <v>11</v>
      </c>
      <c r="B62" s="32" t="s">
        <v>18</v>
      </c>
      <c r="C62" s="32"/>
      <c r="D62" s="15" t="s">
        <v>643</v>
      </c>
    </row>
    <row r="63" spans="1:4" x14ac:dyDescent="0.25">
      <c r="A63" s="32" t="s">
        <v>42</v>
      </c>
      <c r="B63" s="32" t="s">
        <v>724</v>
      </c>
      <c r="C63" s="32"/>
      <c r="D63" s="15" t="s">
        <v>643</v>
      </c>
    </row>
    <row r="64" spans="1:4" x14ac:dyDescent="0.25">
      <c r="A64" s="32" t="s">
        <v>727</v>
      </c>
      <c r="B64" s="32" t="s">
        <v>693</v>
      </c>
      <c r="C64" s="32"/>
      <c r="D64" s="15" t="s">
        <v>643</v>
      </c>
    </row>
    <row r="65" spans="1:4" x14ac:dyDescent="0.25">
      <c r="A65" s="36" t="s">
        <v>202</v>
      </c>
      <c r="B65" s="8"/>
      <c r="C65" s="8"/>
      <c r="D65" s="8"/>
    </row>
  </sheetData>
  <conditionalFormatting sqref="D1:D64">
    <cfRule type="cellIs" dxfId="57" priority="18" operator="equal">
      <formula>"Pass"</formula>
    </cfRule>
    <cfRule type="cellIs" dxfId="56" priority="19" operator="equal">
      <formula>"Fail"</formula>
    </cfRule>
    <cfRule type="cellIs" dxfId="55" priority="20" operator="equal">
      <formula>"No Run"</formula>
    </cfRule>
  </conditionalFormatting>
  <conditionalFormatting sqref="D2:D64">
    <cfRule type="cellIs" dxfId="54" priority="2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C11" sqref="C11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25.5703125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30" t="s">
        <v>28</v>
      </c>
      <c r="B6" s="30" t="s">
        <v>213</v>
      </c>
      <c r="C6" s="31"/>
      <c r="D6" s="15" t="s">
        <v>643</v>
      </c>
    </row>
    <row r="7" spans="1:4" x14ac:dyDescent="0.25">
      <c r="A7" s="30" t="s">
        <v>37</v>
      </c>
      <c r="B7" s="30" t="s">
        <v>214</v>
      </c>
      <c r="C7" s="31" t="s">
        <v>96</v>
      </c>
      <c r="D7" s="15" t="s">
        <v>643</v>
      </c>
    </row>
    <row r="8" spans="1:4" ht="60" x14ac:dyDescent="0.25">
      <c r="A8" s="30" t="s">
        <v>215</v>
      </c>
      <c r="B8" s="30" t="s">
        <v>216</v>
      </c>
      <c r="C8" s="53" t="s">
        <v>783</v>
      </c>
      <c r="D8" s="15" t="s">
        <v>643</v>
      </c>
    </row>
    <row r="9" spans="1:4" x14ac:dyDescent="0.25">
      <c r="A9" s="30" t="s">
        <v>11</v>
      </c>
      <c r="B9" s="30" t="s">
        <v>217</v>
      </c>
      <c r="C9" s="31"/>
      <c r="D9" s="15" t="s">
        <v>643</v>
      </c>
    </row>
    <row r="10" spans="1:4" x14ac:dyDescent="0.25">
      <c r="A10" s="30" t="s">
        <v>218</v>
      </c>
      <c r="B10" s="30" t="s">
        <v>219</v>
      </c>
      <c r="C10" s="31"/>
      <c r="D10" s="15" t="s">
        <v>643</v>
      </c>
    </row>
    <row r="11" spans="1:4" x14ac:dyDescent="0.25">
      <c r="A11" s="30" t="s">
        <v>138</v>
      </c>
      <c r="B11" s="30" t="s">
        <v>220</v>
      </c>
      <c r="C11" s="31"/>
      <c r="D11" s="15" t="s">
        <v>643</v>
      </c>
    </row>
    <row r="12" spans="1:4" x14ac:dyDescent="0.25">
      <c r="A12" s="30" t="s">
        <v>138</v>
      </c>
      <c r="B12" s="30" t="s">
        <v>221</v>
      </c>
      <c r="C12" s="31"/>
      <c r="D12" s="15" t="s">
        <v>643</v>
      </c>
    </row>
    <row r="13" spans="1:4" x14ac:dyDescent="0.25">
      <c r="A13" s="30" t="s">
        <v>138</v>
      </c>
      <c r="B13" s="30" t="s">
        <v>220</v>
      </c>
      <c r="C13" s="31"/>
      <c r="D13" s="15" t="s">
        <v>643</v>
      </c>
    </row>
    <row r="14" spans="1:4" x14ac:dyDescent="0.25">
      <c r="A14" s="30" t="s">
        <v>138</v>
      </c>
      <c r="B14" s="30" t="s">
        <v>220</v>
      </c>
      <c r="C14" s="31"/>
      <c r="D14" s="15" t="s">
        <v>643</v>
      </c>
    </row>
    <row r="15" spans="1:4" x14ac:dyDescent="0.25">
      <c r="A15" s="30" t="s">
        <v>222</v>
      </c>
      <c r="B15" s="30" t="s">
        <v>223</v>
      </c>
      <c r="C15" s="54">
        <v>1</v>
      </c>
      <c r="D15" s="15" t="s">
        <v>643</v>
      </c>
    </row>
    <row r="16" spans="1:4" x14ac:dyDescent="0.25">
      <c r="A16" s="30" t="s">
        <v>138</v>
      </c>
      <c r="B16" s="30" t="s">
        <v>224</v>
      </c>
      <c r="C16" s="31"/>
      <c r="D16" s="15" t="s">
        <v>643</v>
      </c>
    </row>
    <row r="17" spans="1:4" x14ac:dyDescent="0.25">
      <c r="A17" s="30" t="s">
        <v>138</v>
      </c>
      <c r="B17" s="30" t="s">
        <v>220</v>
      </c>
      <c r="C17" s="31"/>
      <c r="D17" s="15" t="s">
        <v>643</v>
      </c>
    </row>
    <row r="18" spans="1:4" x14ac:dyDescent="0.25">
      <c r="A18" s="30" t="s">
        <v>138</v>
      </c>
      <c r="B18" s="30" t="s">
        <v>220</v>
      </c>
      <c r="C18" s="31"/>
      <c r="D18" s="15" t="s">
        <v>643</v>
      </c>
    </row>
    <row r="19" spans="1:4" x14ac:dyDescent="0.25">
      <c r="A19" s="30" t="s">
        <v>222</v>
      </c>
      <c r="B19" s="30" t="s">
        <v>225</v>
      </c>
      <c r="C19" s="54">
        <v>1</v>
      </c>
      <c r="D19" s="15" t="s">
        <v>643</v>
      </c>
    </row>
    <row r="20" spans="1:4" x14ac:dyDescent="0.25">
      <c r="A20" s="30" t="s">
        <v>13</v>
      </c>
      <c r="B20" s="30" t="s">
        <v>142</v>
      </c>
      <c r="C20" s="47"/>
      <c r="D20" s="15" t="s">
        <v>643</v>
      </c>
    </row>
    <row r="21" spans="1:4" x14ac:dyDescent="0.25">
      <c r="A21" s="30" t="s">
        <v>6</v>
      </c>
      <c r="B21" s="30" t="s">
        <v>125</v>
      </c>
      <c r="C21" s="47" t="s">
        <v>140</v>
      </c>
      <c r="D21" s="15" t="s">
        <v>643</v>
      </c>
    </row>
    <row r="22" spans="1:4" x14ac:dyDescent="0.25">
      <c r="A22" s="30" t="s">
        <v>138</v>
      </c>
      <c r="B22" s="30" t="s">
        <v>143</v>
      </c>
      <c r="C22" s="47"/>
      <c r="D22" s="15" t="s">
        <v>643</v>
      </c>
    </row>
    <row r="23" spans="1:4" x14ac:dyDescent="0.25">
      <c r="A23" s="30" t="s">
        <v>37</v>
      </c>
      <c r="B23" s="30" t="s">
        <v>144</v>
      </c>
      <c r="C23" s="47" t="s">
        <v>145</v>
      </c>
      <c r="D23" s="15" t="s">
        <v>643</v>
      </c>
    </row>
    <row r="24" spans="1:4" x14ac:dyDescent="0.25">
      <c r="A24" s="30" t="s">
        <v>138</v>
      </c>
      <c r="B24" s="30" t="s">
        <v>146</v>
      </c>
      <c r="C24" s="47"/>
      <c r="D24" s="15" t="s">
        <v>643</v>
      </c>
    </row>
    <row r="25" spans="1:4" x14ac:dyDescent="0.25">
      <c r="A25" s="30" t="s">
        <v>138</v>
      </c>
      <c r="B25" s="30" t="s">
        <v>147</v>
      </c>
      <c r="C25" s="47"/>
      <c r="D25" s="15" t="s">
        <v>643</v>
      </c>
    </row>
    <row r="26" spans="1:4" x14ac:dyDescent="0.25">
      <c r="A26" s="30" t="s">
        <v>153</v>
      </c>
      <c r="B26" s="30" t="s">
        <v>95</v>
      </c>
      <c r="C26" s="47"/>
      <c r="D26" s="15" t="s">
        <v>643</v>
      </c>
    </row>
    <row r="27" spans="1:4" x14ac:dyDescent="0.25">
      <c r="A27" s="30" t="s">
        <v>169</v>
      </c>
      <c r="B27" s="30" t="s">
        <v>171</v>
      </c>
      <c r="C27" s="47" t="s">
        <v>90</v>
      </c>
      <c r="D27" s="15" t="s">
        <v>643</v>
      </c>
    </row>
    <row r="28" spans="1:4" x14ac:dyDescent="0.25">
      <c r="A28" s="84" t="s">
        <v>727</v>
      </c>
      <c r="B28" s="92" t="s">
        <v>754</v>
      </c>
      <c r="C28" s="93"/>
      <c r="D28" s="15" t="s">
        <v>643</v>
      </c>
    </row>
    <row r="29" spans="1:4" x14ac:dyDescent="0.25">
      <c r="A29" s="84" t="s">
        <v>202</v>
      </c>
    </row>
  </sheetData>
  <conditionalFormatting sqref="D1:D28">
    <cfRule type="cellIs" dxfId="53" priority="1" operator="equal">
      <formula>"Pass"</formula>
    </cfRule>
    <cfRule type="cellIs" dxfId="52" priority="2" operator="equal">
      <formula>"Fail"</formula>
    </cfRule>
    <cfRule type="cellIs" dxfId="51" priority="3" operator="equal">
      <formula>"No Run"</formula>
    </cfRule>
  </conditionalFormatting>
  <conditionalFormatting sqref="D2:D28">
    <cfRule type="cellIs" dxfId="50" priority="4" operator="equal">
      <formula>"Pass"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C18" sqref="C18"/>
    </sheetView>
  </sheetViews>
  <sheetFormatPr defaultRowHeight="15" x14ac:dyDescent="0.25"/>
  <cols>
    <col min="1" max="1" width="27" bestFit="1" customWidth="1" collapsed="1"/>
    <col min="2" max="2" width="76" bestFit="1" customWidth="1" collapsed="1"/>
    <col min="3" max="3" width="20.7109375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10" t="s">
        <v>13</v>
      </c>
      <c r="B6" s="10" t="s">
        <v>226</v>
      </c>
      <c r="C6" s="55"/>
      <c r="D6" s="15" t="s">
        <v>643</v>
      </c>
    </row>
    <row r="7" spans="1:4" x14ac:dyDescent="0.25">
      <c r="A7" s="10" t="s">
        <v>227</v>
      </c>
      <c r="B7" s="24" t="s">
        <v>228</v>
      </c>
      <c r="C7" s="24" t="s">
        <v>163</v>
      </c>
      <c r="D7" s="15" t="s">
        <v>643</v>
      </c>
    </row>
    <row r="8" spans="1:4" x14ac:dyDescent="0.25">
      <c r="A8" s="10" t="s">
        <v>227</v>
      </c>
      <c r="B8" s="24" t="s">
        <v>229</v>
      </c>
      <c r="C8" s="8" t="s">
        <v>56</v>
      </c>
      <c r="D8" s="15" t="s">
        <v>643</v>
      </c>
    </row>
    <row r="9" spans="1:4" ht="120" x14ac:dyDescent="0.25">
      <c r="A9" s="24" t="s">
        <v>6</v>
      </c>
      <c r="B9" s="24" t="s">
        <v>230</v>
      </c>
      <c r="C9" s="56" t="s">
        <v>784</v>
      </c>
      <c r="D9" s="15" t="s">
        <v>643</v>
      </c>
    </row>
    <row r="10" spans="1:4" x14ac:dyDescent="0.25">
      <c r="A10" s="24" t="s">
        <v>11</v>
      </c>
      <c r="B10" s="24" t="s">
        <v>151</v>
      </c>
      <c r="C10" s="56"/>
      <c r="D10" s="15" t="s">
        <v>643</v>
      </c>
    </row>
    <row r="11" spans="1:4" x14ac:dyDescent="0.25">
      <c r="A11" s="10" t="s">
        <v>13</v>
      </c>
      <c r="B11" s="10" t="s">
        <v>231</v>
      </c>
      <c r="C11" s="10"/>
      <c r="D11" s="15" t="s">
        <v>643</v>
      </c>
    </row>
    <row r="12" spans="1:4" x14ac:dyDescent="0.25">
      <c r="A12" s="10" t="s">
        <v>227</v>
      </c>
      <c r="B12" s="10" t="s">
        <v>232</v>
      </c>
      <c r="C12" s="10" t="s">
        <v>233</v>
      </c>
      <c r="D12" s="15" t="s">
        <v>643</v>
      </c>
    </row>
    <row r="13" spans="1:4" x14ac:dyDescent="0.25">
      <c r="A13" s="10" t="s">
        <v>227</v>
      </c>
      <c r="B13" s="10" t="s">
        <v>234</v>
      </c>
      <c r="C13" s="10" t="s">
        <v>235</v>
      </c>
      <c r="D13" s="15" t="s">
        <v>643</v>
      </c>
    </row>
    <row r="14" spans="1:4" x14ac:dyDescent="0.25">
      <c r="A14" s="10" t="s">
        <v>11</v>
      </c>
      <c r="B14" s="10" t="s">
        <v>143</v>
      </c>
      <c r="C14" s="10"/>
      <c r="D14" s="15" t="s">
        <v>643</v>
      </c>
    </row>
    <row r="15" spans="1:4" x14ac:dyDescent="0.25">
      <c r="A15" s="10" t="s">
        <v>222</v>
      </c>
      <c r="B15" s="10" t="s">
        <v>236</v>
      </c>
      <c r="C15" s="10" t="s">
        <v>233</v>
      </c>
      <c r="D15" s="15" t="s">
        <v>643</v>
      </c>
    </row>
    <row r="16" spans="1:4" x14ac:dyDescent="0.25">
      <c r="A16" s="10" t="s">
        <v>13</v>
      </c>
      <c r="B16" s="10" t="s">
        <v>142</v>
      </c>
      <c r="C16" s="8"/>
      <c r="D16" s="15" t="s">
        <v>643</v>
      </c>
    </row>
    <row r="17" spans="1:4" x14ac:dyDescent="0.25">
      <c r="A17" s="10" t="s">
        <v>6</v>
      </c>
      <c r="B17" s="10" t="s">
        <v>125</v>
      </c>
      <c r="C17" s="15" t="s">
        <v>586</v>
      </c>
      <c r="D17" s="15" t="s">
        <v>643</v>
      </c>
    </row>
    <row r="18" spans="1:4" x14ac:dyDescent="0.25">
      <c r="A18" s="10" t="s">
        <v>6</v>
      </c>
      <c r="B18" s="10" t="s">
        <v>436</v>
      </c>
      <c r="C18" s="104" t="str">
        <f t="shared" ref="C18" ca="1" si="0">"01/01/" &amp; TEXT(TODAY()+365,"yyyy") &amp; ""</f>
        <v>01/01/2015</v>
      </c>
      <c r="D18" s="15" t="s">
        <v>643</v>
      </c>
    </row>
    <row r="19" spans="1:4" x14ac:dyDescent="0.25">
      <c r="A19" s="10" t="s">
        <v>11</v>
      </c>
      <c r="B19" s="10" t="s">
        <v>143</v>
      </c>
      <c r="C19" s="8"/>
      <c r="D19" s="15" t="s">
        <v>643</v>
      </c>
    </row>
    <row r="20" spans="1:4" x14ac:dyDescent="0.25">
      <c r="A20" s="35" t="s">
        <v>727</v>
      </c>
      <c r="B20" s="85" t="s">
        <v>695</v>
      </c>
      <c r="C20" s="86"/>
      <c r="D20" s="15" t="s">
        <v>643</v>
      </c>
    </row>
    <row r="21" spans="1:4" x14ac:dyDescent="0.25">
      <c r="A21" s="35" t="s">
        <v>202</v>
      </c>
    </row>
  </sheetData>
  <conditionalFormatting sqref="D1:D20">
    <cfRule type="cellIs" dxfId="49" priority="1" operator="equal">
      <formula>"Pass"</formula>
    </cfRule>
    <cfRule type="cellIs" dxfId="48" priority="2" operator="equal">
      <formula>"Fail"</formula>
    </cfRule>
    <cfRule type="cellIs" dxfId="47" priority="3" operator="equal">
      <formula>"No Run"</formula>
    </cfRule>
  </conditionalFormatting>
  <conditionalFormatting sqref="D2:D20">
    <cfRule type="cellIs" dxfId="46" priority="4" operator="equal">
      <formula>"Pass"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C25" workbookViewId="0">
      <selection activeCell="C27" sqref="C27"/>
    </sheetView>
  </sheetViews>
  <sheetFormatPr defaultRowHeight="15" x14ac:dyDescent="0.25"/>
  <cols>
    <col min="1" max="1" width="34.42578125" bestFit="1" customWidth="1" collapsed="1"/>
    <col min="2" max="2" width="76" bestFit="1" customWidth="1" collapsed="1"/>
    <col min="3" max="3" width="24.5703125" customWidth="1" collapsed="1"/>
    <col min="4" max="4" width="6.42578125" bestFit="1" customWidth="1" collapsed="1"/>
  </cols>
  <sheetData>
    <row r="1" spans="1:4" s="19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9" customFormat="1" x14ac:dyDescent="0.25">
      <c r="A2" s="10" t="s">
        <v>4</v>
      </c>
      <c r="B2" s="21" t="s">
        <v>5</v>
      </c>
      <c r="C2" s="15"/>
      <c r="D2" s="15" t="s">
        <v>643</v>
      </c>
    </row>
    <row r="3" spans="1:4" s="19" customFormat="1" x14ac:dyDescent="0.25">
      <c r="A3" s="10" t="s">
        <v>6</v>
      </c>
      <c r="B3" s="10" t="s">
        <v>7</v>
      </c>
      <c r="C3" s="22" t="s">
        <v>8</v>
      </c>
      <c r="D3" s="15" t="s">
        <v>643</v>
      </c>
    </row>
    <row r="4" spans="1:4" s="19" customFormat="1" x14ac:dyDescent="0.25">
      <c r="A4" s="10" t="s">
        <v>6</v>
      </c>
      <c r="B4" s="10" t="s">
        <v>9</v>
      </c>
      <c r="C4" s="23" t="s">
        <v>10</v>
      </c>
      <c r="D4" s="15" t="s">
        <v>643</v>
      </c>
    </row>
    <row r="5" spans="1:4" s="19" customFormat="1" x14ac:dyDescent="0.25">
      <c r="A5" s="10" t="s">
        <v>11</v>
      </c>
      <c r="B5" s="10" t="s">
        <v>12</v>
      </c>
      <c r="C5" s="15"/>
      <c r="D5" s="15" t="s">
        <v>643</v>
      </c>
    </row>
    <row r="6" spans="1:4" x14ac:dyDescent="0.25">
      <c r="A6" s="30" t="s">
        <v>13</v>
      </c>
      <c r="B6" s="30" t="s">
        <v>237</v>
      </c>
      <c r="C6" s="31"/>
      <c r="D6" s="15" t="s">
        <v>643</v>
      </c>
    </row>
    <row r="7" spans="1:4" x14ac:dyDescent="0.25">
      <c r="A7" s="30" t="s">
        <v>37</v>
      </c>
      <c r="B7" s="30" t="s">
        <v>238</v>
      </c>
      <c r="C7" s="31" t="s">
        <v>16</v>
      </c>
      <c r="D7" s="15" t="s">
        <v>643</v>
      </c>
    </row>
    <row r="8" spans="1:4" x14ac:dyDescent="0.25">
      <c r="A8" s="30" t="s">
        <v>37</v>
      </c>
      <c r="B8" s="30" t="s">
        <v>239</v>
      </c>
      <c r="C8" s="31" t="s">
        <v>31</v>
      </c>
      <c r="D8" s="15" t="s">
        <v>643</v>
      </c>
    </row>
    <row r="9" spans="1:4" x14ac:dyDescent="0.25">
      <c r="A9" s="30" t="s">
        <v>154</v>
      </c>
      <c r="B9" s="30" t="s">
        <v>240</v>
      </c>
      <c r="C9" s="31"/>
      <c r="D9" s="15" t="s">
        <v>643</v>
      </c>
    </row>
    <row r="10" spans="1:4" x14ac:dyDescent="0.25">
      <c r="A10" s="30" t="s">
        <v>37</v>
      </c>
      <c r="B10" s="30" t="s">
        <v>214</v>
      </c>
      <c r="C10" s="31" t="s">
        <v>86</v>
      </c>
      <c r="D10" s="15" t="s">
        <v>643</v>
      </c>
    </row>
    <row r="11" spans="1:4" ht="90" x14ac:dyDescent="0.25">
      <c r="A11" s="30" t="s">
        <v>6</v>
      </c>
      <c r="B11" s="30" t="s">
        <v>216</v>
      </c>
      <c r="C11" s="53" t="s">
        <v>785</v>
      </c>
      <c r="D11" s="15" t="s">
        <v>643</v>
      </c>
    </row>
    <row r="12" spans="1:4" x14ac:dyDescent="0.25">
      <c r="A12" s="30" t="s">
        <v>37</v>
      </c>
      <c r="B12" s="30" t="s">
        <v>241</v>
      </c>
      <c r="C12" s="31" t="s">
        <v>242</v>
      </c>
      <c r="D12" s="15" t="s">
        <v>643</v>
      </c>
    </row>
    <row r="13" spans="1:4" x14ac:dyDescent="0.25">
      <c r="A13" s="30" t="s">
        <v>37</v>
      </c>
      <c r="B13" s="30" t="s">
        <v>98</v>
      </c>
      <c r="C13" s="31" t="s">
        <v>56</v>
      </c>
      <c r="D13" s="15" t="s">
        <v>643</v>
      </c>
    </row>
    <row r="14" spans="1:4" x14ac:dyDescent="0.25">
      <c r="A14" s="30" t="s">
        <v>11</v>
      </c>
      <c r="B14" s="30" t="s">
        <v>217</v>
      </c>
      <c r="C14" s="31"/>
      <c r="D14" s="15" t="s">
        <v>643</v>
      </c>
    </row>
    <row r="15" spans="1:4" x14ac:dyDescent="0.25">
      <c r="A15" s="30" t="s">
        <v>218</v>
      </c>
      <c r="B15" s="30" t="s">
        <v>219</v>
      </c>
      <c r="C15" s="31"/>
      <c r="D15" s="15" t="s">
        <v>643</v>
      </c>
    </row>
    <row r="16" spans="1:4" x14ac:dyDescent="0.25">
      <c r="A16" s="30" t="s">
        <v>138</v>
      </c>
      <c r="B16" s="30" t="s">
        <v>220</v>
      </c>
      <c r="C16" s="31"/>
      <c r="D16" s="15" t="s">
        <v>643</v>
      </c>
    </row>
    <row r="17" spans="1:4" x14ac:dyDescent="0.25">
      <c r="A17" s="30" t="s">
        <v>138</v>
      </c>
      <c r="B17" s="30" t="s">
        <v>221</v>
      </c>
      <c r="C17" s="31"/>
      <c r="D17" s="15" t="s">
        <v>643</v>
      </c>
    </row>
    <row r="18" spans="1:4" x14ac:dyDescent="0.25">
      <c r="A18" s="30" t="s">
        <v>138</v>
      </c>
      <c r="B18" s="30" t="s">
        <v>220</v>
      </c>
      <c r="C18" s="31"/>
      <c r="D18" s="15" t="s">
        <v>643</v>
      </c>
    </row>
    <row r="19" spans="1:4" x14ac:dyDescent="0.25">
      <c r="A19" s="30" t="s">
        <v>138</v>
      </c>
      <c r="B19" s="30" t="s">
        <v>220</v>
      </c>
      <c r="C19" s="31"/>
      <c r="D19" s="15" t="s">
        <v>643</v>
      </c>
    </row>
    <row r="20" spans="1:4" x14ac:dyDescent="0.25">
      <c r="A20" s="30" t="s">
        <v>222</v>
      </c>
      <c r="B20" s="30" t="s">
        <v>223</v>
      </c>
      <c r="C20" s="54">
        <v>1</v>
      </c>
      <c r="D20" s="15" t="s">
        <v>643</v>
      </c>
    </row>
    <row r="21" spans="1:4" x14ac:dyDescent="0.25">
      <c r="A21" s="30" t="s">
        <v>138</v>
      </c>
      <c r="B21" s="30" t="s">
        <v>224</v>
      </c>
      <c r="C21" s="31"/>
      <c r="D21" s="15" t="s">
        <v>643</v>
      </c>
    </row>
    <row r="22" spans="1:4" x14ac:dyDescent="0.25">
      <c r="A22" s="30" t="s">
        <v>138</v>
      </c>
      <c r="B22" s="30" t="s">
        <v>220</v>
      </c>
      <c r="C22" s="31"/>
      <c r="D22" s="15" t="s">
        <v>643</v>
      </c>
    </row>
    <row r="23" spans="1:4" x14ac:dyDescent="0.25">
      <c r="A23" s="30" t="s">
        <v>138</v>
      </c>
      <c r="B23" s="30" t="s">
        <v>220</v>
      </c>
      <c r="C23" s="31"/>
      <c r="D23" s="15" t="s">
        <v>643</v>
      </c>
    </row>
    <row r="24" spans="1:4" x14ac:dyDescent="0.25">
      <c r="A24" s="30" t="s">
        <v>222</v>
      </c>
      <c r="B24" s="30" t="s">
        <v>225</v>
      </c>
      <c r="C24" s="54">
        <v>1</v>
      </c>
      <c r="D24" s="15" t="s">
        <v>643</v>
      </c>
    </row>
    <row r="25" spans="1:4" x14ac:dyDescent="0.25">
      <c r="A25" s="30" t="s">
        <v>13</v>
      </c>
      <c r="B25" s="30" t="s">
        <v>142</v>
      </c>
      <c r="C25" s="31"/>
      <c r="D25" s="15" t="s">
        <v>643</v>
      </c>
    </row>
    <row r="26" spans="1:4" x14ac:dyDescent="0.25">
      <c r="A26" s="30" t="s">
        <v>6</v>
      </c>
      <c r="B26" s="30" t="s">
        <v>125</v>
      </c>
      <c r="C26" s="47" t="s">
        <v>586</v>
      </c>
      <c r="D26" s="15" t="s">
        <v>643</v>
      </c>
    </row>
    <row r="27" spans="1:4" x14ac:dyDescent="0.25">
      <c r="A27" s="30" t="s">
        <v>6</v>
      </c>
      <c r="B27" s="30" t="s">
        <v>436</v>
      </c>
      <c r="C27" s="104" t="str">
        <f t="shared" ref="C27" ca="1" si="0">"01/01/" &amp; TEXT(TODAY()+365,"yyyy") &amp; ""</f>
        <v>01/01/2015</v>
      </c>
      <c r="D27" s="15" t="s">
        <v>643</v>
      </c>
    </row>
    <row r="28" spans="1:4" x14ac:dyDescent="0.25">
      <c r="A28" s="30" t="s">
        <v>11</v>
      </c>
      <c r="B28" s="30" t="s">
        <v>143</v>
      </c>
      <c r="C28" s="31"/>
      <c r="D28" s="15" t="s">
        <v>643</v>
      </c>
    </row>
    <row r="29" spans="1:4" x14ac:dyDescent="0.25">
      <c r="A29" s="30" t="s">
        <v>37</v>
      </c>
      <c r="B29" s="30" t="s">
        <v>144</v>
      </c>
      <c r="C29" s="47" t="s">
        <v>145</v>
      </c>
      <c r="D29" s="15" t="s">
        <v>643</v>
      </c>
    </row>
    <row r="30" spans="1:4" x14ac:dyDescent="0.25">
      <c r="A30" s="30" t="s">
        <v>138</v>
      </c>
      <c r="B30" s="30" t="s">
        <v>146</v>
      </c>
      <c r="C30" s="47"/>
      <c r="D30" s="15" t="s">
        <v>643</v>
      </c>
    </row>
    <row r="31" spans="1:4" x14ac:dyDescent="0.25">
      <c r="A31" s="30" t="s">
        <v>138</v>
      </c>
      <c r="B31" s="30" t="s">
        <v>147</v>
      </c>
      <c r="C31" s="47"/>
      <c r="D31" s="15" t="s">
        <v>643</v>
      </c>
    </row>
    <row r="32" spans="1:4" x14ac:dyDescent="0.25">
      <c r="A32" s="30" t="s">
        <v>153</v>
      </c>
      <c r="B32" s="30" t="s">
        <v>116</v>
      </c>
      <c r="C32" s="47"/>
      <c r="D32" s="15" t="s">
        <v>643</v>
      </c>
    </row>
    <row r="33" spans="1:4" x14ac:dyDescent="0.25">
      <c r="A33" s="30" t="s">
        <v>222</v>
      </c>
      <c r="B33" s="30" t="s">
        <v>755</v>
      </c>
      <c r="C33" s="75" t="s">
        <v>587</v>
      </c>
      <c r="D33" s="15" t="s">
        <v>643</v>
      </c>
    </row>
    <row r="34" spans="1:4" x14ac:dyDescent="0.25">
      <c r="A34" s="30" t="s">
        <v>138</v>
      </c>
      <c r="B34" s="30" t="s">
        <v>150</v>
      </c>
      <c r="C34" s="47"/>
      <c r="D34" s="15" t="s">
        <v>643</v>
      </c>
    </row>
    <row r="35" spans="1:4" x14ac:dyDescent="0.25">
      <c r="A35" s="30" t="s">
        <v>37</v>
      </c>
      <c r="B35" s="30" t="s">
        <v>144</v>
      </c>
      <c r="C35" s="31" t="s">
        <v>151</v>
      </c>
      <c r="D35" s="15" t="s">
        <v>643</v>
      </c>
    </row>
    <row r="36" spans="1:4" x14ac:dyDescent="0.25">
      <c r="A36" s="30" t="s">
        <v>11</v>
      </c>
      <c r="B36" s="30" t="s">
        <v>146</v>
      </c>
      <c r="C36" s="31"/>
      <c r="D36" s="15" t="s">
        <v>643</v>
      </c>
    </row>
    <row r="37" spans="1:4" x14ac:dyDescent="0.25">
      <c r="A37" s="30" t="s">
        <v>42</v>
      </c>
      <c r="B37" s="30" t="s">
        <v>152</v>
      </c>
      <c r="C37" s="31"/>
      <c r="D37" s="15" t="s">
        <v>643</v>
      </c>
    </row>
    <row r="38" spans="1:4" x14ac:dyDescent="0.25">
      <c r="A38" s="84" t="s">
        <v>727</v>
      </c>
      <c r="B38" s="92" t="s">
        <v>696</v>
      </c>
      <c r="C38" s="90"/>
      <c r="D38" s="15" t="s">
        <v>643</v>
      </c>
    </row>
    <row r="39" spans="1:4" x14ac:dyDescent="0.25">
      <c r="A39" s="84" t="s">
        <v>202</v>
      </c>
    </row>
  </sheetData>
  <conditionalFormatting sqref="D1:D38">
    <cfRule type="cellIs" dxfId="45" priority="1" operator="equal">
      <formula>"Pass"</formula>
    </cfRule>
    <cfRule type="cellIs" dxfId="44" priority="2" operator="equal">
      <formula>"Fail"</formula>
    </cfRule>
    <cfRule type="cellIs" dxfId="43" priority="3" operator="equal">
      <formula>"No Run"</formula>
    </cfRule>
  </conditionalFormatting>
  <conditionalFormatting sqref="D2:D38">
    <cfRule type="cellIs" dxfId="4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workbookViewId="0">
      <selection activeCell="A132" sqref="A132"/>
    </sheetView>
  </sheetViews>
  <sheetFormatPr defaultRowHeight="15" x14ac:dyDescent="0.25"/>
  <cols>
    <col min="1" max="1" width="31.85546875" style="19" bestFit="1" customWidth="1" collapsed="1"/>
    <col min="2" max="2" width="77.140625" style="19" bestFit="1" customWidth="1" collapsed="1"/>
    <col min="3" max="3" width="38.7109375" style="19" bestFit="1" customWidth="1" collapsed="1"/>
    <col min="4" max="4" width="6.42578125" style="19" bestFit="1" customWidth="1" collapsed="1"/>
    <col min="5" max="16384" width="9.140625" style="19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13</v>
      </c>
      <c r="B6" s="2" t="s">
        <v>322</v>
      </c>
      <c r="C6" s="5"/>
      <c r="D6" s="5" t="s">
        <v>643</v>
      </c>
    </row>
    <row r="7" spans="1:4" ht="15.75" x14ac:dyDescent="0.3">
      <c r="A7" s="2" t="s">
        <v>37</v>
      </c>
      <c r="B7" s="2" t="s">
        <v>323</v>
      </c>
      <c r="C7" s="5" t="s">
        <v>126</v>
      </c>
      <c r="D7" s="5" t="s">
        <v>643</v>
      </c>
    </row>
    <row r="8" spans="1:4" ht="15.75" x14ac:dyDescent="0.3">
      <c r="A8" s="2" t="s">
        <v>103</v>
      </c>
      <c r="B8" s="2" t="s">
        <v>324</v>
      </c>
      <c r="C8" s="5"/>
      <c r="D8" s="5" t="s">
        <v>643</v>
      </c>
    </row>
    <row r="9" spans="1:4" ht="15.75" x14ac:dyDescent="0.3">
      <c r="A9" s="2" t="s">
        <v>6</v>
      </c>
      <c r="B9" s="2" t="s">
        <v>325</v>
      </c>
      <c r="C9" s="5">
        <v>1</v>
      </c>
      <c r="D9" s="5" t="s">
        <v>643</v>
      </c>
    </row>
    <row r="10" spans="1:4" ht="15.75" x14ac:dyDescent="0.3">
      <c r="A10" s="2" t="s">
        <v>6</v>
      </c>
      <c r="B10" s="2" t="s">
        <v>326</v>
      </c>
      <c r="C10" s="5" t="s">
        <v>128</v>
      </c>
      <c r="D10" s="5" t="s">
        <v>643</v>
      </c>
    </row>
    <row r="11" spans="1:4" ht="15.75" x14ac:dyDescent="0.3">
      <c r="A11" s="2" t="s">
        <v>11</v>
      </c>
      <c r="B11" s="2" t="s">
        <v>23</v>
      </c>
      <c r="C11" s="5"/>
      <c r="D11" s="5" t="s">
        <v>643</v>
      </c>
    </row>
    <row r="12" spans="1:4" ht="15.75" x14ac:dyDescent="0.3">
      <c r="A12" s="2" t="s">
        <v>6</v>
      </c>
      <c r="B12" s="2" t="s">
        <v>325</v>
      </c>
      <c r="C12" s="5">
        <v>2</v>
      </c>
      <c r="D12" s="5" t="s">
        <v>643</v>
      </c>
    </row>
    <row r="13" spans="1:4" ht="15.75" x14ac:dyDescent="0.3">
      <c r="A13" s="2" t="s">
        <v>6</v>
      </c>
      <c r="B13" s="2" t="s">
        <v>326</v>
      </c>
      <c r="C13" s="5" t="s">
        <v>327</v>
      </c>
      <c r="D13" s="5" t="s">
        <v>643</v>
      </c>
    </row>
    <row r="14" spans="1:4" ht="15.75" x14ac:dyDescent="0.3">
      <c r="A14" s="2" t="s">
        <v>11</v>
      </c>
      <c r="B14" s="2" t="s">
        <v>23</v>
      </c>
      <c r="C14" s="5"/>
      <c r="D14" s="5" t="s">
        <v>643</v>
      </c>
    </row>
    <row r="15" spans="1:4" ht="15.75" x14ac:dyDescent="0.3">
      <c r="A15" s="2" t="s">
        <v>6</v>
      </c>
      <c r="B15" s="2" t="s">
        <v>325</v>
      </c>
      <c r="C15" s="5">
        <v>3</v>
      </c>
      <c r="D15" s="5" t="s">
        <v>643</v>
      </c>
    </row>
    <row r="16" spans="1:4" ht="15.75" x14ac:dyDescent="0.3">
      <c r="A16" s="2" t="s">
        <v>6</v>
      </c>
      <c r="B16" s="2" t="s">
        <v>326</v>
      </c>
      <c r="C16" s="5" t="s">
        <v>328</v>
      </c>
      <c r="D16" s="5" t="s">
        <v>643</v>
      </c>
    </row>
    <row r="17" spans="1:4" ht="15.75" x14ac:dyDescent="0.3">
      <c r="A17" s="2" t="s">
        <v>11</v>
      </c>
      <c r="B17" s="2" t="s">
        <v>23</v>
      </c>
      <c r="C17" s="5"/>
      <c r="D17" s="5" t="s">
        <v>643</v>
      </c>
    </row>
    <row r="18" spans="1:4" ht="15.75" x14ac:dyDescent="0.3">
      <c r="A18" s="2" t="s">
        <v>6</v>
      </c>
      <c r="B18" s="2" t="s">
        <v>325</v>
      </c>
      <c r="C18" s="5">
        <v>4</v>
      </c>
      <c r="D18" s="5" t="s">
        <v>643</v>
      </c>
    </row>
    <row r="19" spans="1:4" ht="15.75" x14ac:dyDescent="0.3">
      <c r="A19" s="2" t="s">
        <v>6</v>
      </c>
      <c r="B19" s="2" t="s">
        <v>326</v>
      </c>
      <c r="C19" s="5" t="s">
        <v>329</v>
      </c>
      <c r="D19" s="5" t="s">
        <v>643</v>
      </c>
    </row>
    <row r="20" spans="1:4" ht="15.75" x14ac:dyDescent="0.3">
      <c r="A20" s="2" t="s">
        <v>11</v>
      </c>
      <c r="B20" s="2" t="s">
        <v>23</v>
      </c>
      <c r="C20" s="5"/>
      <c r="D20" s="5" t="s">
        <v>643</v>
      </c>
    </row>
    <row r="21" spans="1:4" ht="15.75" x14ac:dyDescent="0.3">
      <c r="A21" s="2" t="s">
        <v>37</v>
      </c>
      <c r="B21" s="2" t="s">
        <v>323</v>
      </c>
      <c r="C21" s="5" t="s">
        <v>127</v>
      </c>
      <c r="D21" s="5" t="s">
        <v>643</v>
      </c>
    </row>
    <row r="22" spans="1:4" ht="15.75" x14ac:dyDescent="0.3">
      <c r="A22" s="2" t="s">
        <v>103</v>
      </c>
      <c r="B22" s="2" t="s">
        <v>324</v>
      </c>
      <c r="C22" s="5"/>
      <c r="D22" s="5" t="s">
        <v>643</v>
      </c>
    </row>
    <row r="23" spans="1:4" ht="15.75" x14ac:dyDescent="0.3">
      <c r="A23" s="2" t="s">
        <v>6</v>
      </c>
      <c r="B23" s="2" t="s">
        <v>325</v>
      </c>
      <c r="C23" s="5" t="s">
        <v>330</v>
      </c>
      <c r="D23" s="5" t="s">
        <v>643</v>
      </c>
    </row>
    <row r="24" spans="1:4" ht="15.75" x14ac:dyDescent="0.3">
      <c r="A24" s="2" t="s">
        <v>6</v>
      </c>
      <c r="B24" s="2" t="s">
        <v>326</v>
      </c>
      <c r="C24" s="5">
        <v>4</v>
      </c>
      <c r="D24" s="5" t="s">
        <v>643</v>
      </c>
    </row>
    <row r="25" spans="1:4" ht="15.75" x14ac:dyDescent="0.3">
      <c r="A25" s="2" t="s">
        <v>11</v>
      </c>
      <c r="B25" s="2" t="s">
        <v>23</v>
      </c>
      <c r="C25" s="5"/>
      <c r="D25" s="5" t="s">
        <v>643</v>
      </c>
    </row>
    <row r="26" spans="1:4" ht="15.75" x14ac:dyDescent="0.3">
      <c r="A26" s="2" t="s">
        <v>6</v>
      </c>
      <c r="B26" s="2" t="s">
        <v>325</v>
      </c>
      <c r="C26" s="5" t="s">
        <v>331</v>
      </c>
      <c r="D26" s="5" t="s">
        <v>643</v>
      </c>
    </row>
    <row r="27" spans="1:4" ht="15.75" x14ac:dyDescent="0.3">
      <c r="A27" s="2" t="s">
        <v>6</v>
      </c>
      <c r="B27" s="2" t="s">
        <v>326</v>
      </c>
      <c r="C27" s="5">
        <v>5.5</v>
      </c>
      <c r="D27" s="5" t="s">
        <v>643</v>
      </c>
    </row>
    <row r="28" spans="1:4" ht="15.75" x14ac:dyDescent="0.3">
      <c r="A28" s="2" t="s">
        <v>11</v>
      </c>
      <c r="B28" s="2" t="s">
        <v>23</v>
      </c>
      <c r="C28" s="5"/>
      <c r="D28" s="5" t="s">
        <v>643</v>
      </c>
    </row>
    <row r="29" spans="1:4" ht="15.75" x14ac:dyDescent="0.3">
      <c r="A29" s="2" t="s">
        <v>6</v>
      </c>
      <c r="B29" s="2" t="s">
        <v>325</v>
      </c>
      <c r="C29" s="5" t="s">
        <v>129</v>
      </c>
      <c r="D29" s="5" t="s">
        <v>643</v>
      </c>
    </row>
    <row r="30" spans="1:4" ht="15.75" x14ac:dyDescent="0.3">
      <c r="A30" s="2" t="s">
        <v>6</v>
      </c>
      <c r="B30" s="2" t="s">
        <v>326</v>
      </c>
      <c r="C30" s="5">
        <v>0</v>
      </c>
      <c r="D30" s="5" t="s">
        <v>643</v>
      </c>
    </row>
    <row r="31" spans="1:4" ht="15.75" x14ac:dyDescent="0.3">
      <c r="A31" s="2" t="s">
        <v>11</v>
      </c>
      <c r="B31" s="2" t="s">
        <v>23</v>
      </c>
      <c r="C31" s="5"/>
      <c r="D31" s="5" t="s">
        <v>643</v>
      </c>
    </row>
    <row r="32" spans="1:4" ht="15.75" x14ac:dyDescent="0.3">
      <c r="A32" s="2" t="s">
        <v>13</v>
      </c>
      <c r="B32" s="2" t="s">
        <v>57</v>
      </c>
      <c r="C32" s="12"/>
      <c r="D32" s="5" t="s">
        <v>643</v>
      </c>
    </row>
    <row r="33" spans="1:4" ht="15.75" x14ac:dyDescent="0.3">
      <c r="A33" s="2" t="s">
        <v>11</v>
      </c>
      <c r="B33" s="2" t="s">
        <v>23</v>
      </c>
      <c r="C33" s="12">
        <v>1</v>
      </c>
      <c r="D33" s="5" t="s">
        <v>643</v>
      </c>
    </row>
    <row r="34" spans="1:4" ht="15.75" x14ac:dyDescent="0.3">
      <c r="A34" s="2" t="s">
        <v>6</v>
      </c>
      <c r="B34" s="2" t="s">
        <v>58</v>
      </c>
      <c r="C34" s="5" t="s">
        <v>332</v>
      </c>
      <c r="D34" s="5" t="s">
        <v>643</v>
      </c>
    </row>
    <row r="35" spans="1:4" ht="15.75" x14ac:dyDescent="0.3">
      <c r="A35" s="2" t="s">
        <v>6</v>
      </c>
      <c r="B35" s="2" t="s">
        <v>60</v>
      </c>
      <c r="C35" s="5"/>
      <c r="D35" s="5" t="s">
        <v>643</v>
      </c>
    </row>
    <row r="36" spans="1:4" ht="15.75" x14ac:dyDescent="0.3">
      <c r="A36" s="2" t="s">
        <v>6</v>
      </c>
      <c r="B36" s="2" t="s">
        <v>52</v>
      </c>
      <c r="C36" s="104" t="str">
        <f t="shared" ref="C36" ca="1" si="0">"01/01/" &amp; TEXT(TODAY()+365,"yyyy") &amp; ""</f>
        <v>01/01/2015</v>
      </c>
      <c r="D36" s="5" t="s">
        <v>643</v>
      </c>
    </row>
    <row r="37" spans="1:4" ht="15.75" x14ac:dyDescent="0.3">
      <c r="A37" s="2" t="s">
        <v>6</v>
      </c>
      <c r="B37" s="2" t="s">
        <v>61</v>
      </c>
      <c r="C37" s="104" t="str">
        <f ca="1">"31/12/" &amp; TEXT(TODAY()+365,"yyyy") &amp; ""</f>
        <v>31/12/2015</v>
      </c>
      <c r="D37" s="5" t="s">
        <v>643</v>
      </c>
    </row>
    <row r="38" spans="1:4" ht="15.75" x14ac:dyDescent="0.3">
      <c r="A38" s="2" t="s">
        <v>37</v>
      </c>
      <c r="B38" s="2" t="s">
        <v>62</v>
      </c>
      <c r="C38" s="5" t="s">
        <v>333</v>
      </c>
      <c r="D38" s="5" t="s">
        <v>643</v>
      </c>
    </row>
    <row r="39" spans="1:4" ht="15.75" x14ac:dyDescent="0.3">
      <c r="A39" s="2" t="s">
        <v>37</v>
      </c>
      <c r="B39" s="2" t="s">
        <v>64</v>
      </c>
      <c r="C39" s="5" t="s">
        <v>334</v>
      </c>
      <c r="D39" s="5" t="s">
        <v>643</v>
      </c>
    </row>
    <row r="40" spans="1:4" ht="15.75" x14ac:dyDescent="0.3">
      <c r="A40" s="13" t="s">
        <v>11</v>
      </c>
      <c r="B40" s="14" t="s">
        <v>18</v>
      </c>
      <c r="C40" s="5"/>
      <c r="D40" s="5" t="s">
        <v>643</v>
      </c>
    </row>
    <row r="41" spans="1:4" ht="16.5" x14ac:dyDescent="0.3">
      <c r="A41" s="2" t="s">
        <v>42</v>
      </c>
      <c r="B41" s="2" t="s">
        <v>66</v>
      </c>
      <c r="C41" s="4"/>
      <c r="D41" s="5" t="s">
        <v>643</v>
      </c>
    </row>
    <row r="42" spans="1:4" ht="15.75" x14ac:dyDescent="0.3">
      <c r="A42" s="2" t="s">
        <v>19</v>
      </c>
      <c r="B42" s="2" t="s">
        <v>335</v>
      </c>
      <c r="C42" s="8"/>
      <c r="D42" s="5" t="s">
        <v>643</v>
      </c>
    </row>
    <row r="43" spans="1:4" ht="15.75" x14ac:dyDescent="0.3">
      <c r="A43" s="2" t="s">
        <v>94</v>
      </c>
      <c r="B43" s="2" t="s">
        <v>335</v>
      </c>
      <c r="C43" s="8"/>
      <c r="D43" s="5" t="s">
        <v>643</v>
      </c>
    </row>
    <row r="44" spans="1:4" ht="15.75" x14ac:dyDescent="0.3">
      <c r="A44" s="2" t="s">
        <v>37</v>
      </c>
      <c r="B44" s="2" t="s">
        <v>70</v>
      </c>
      <c r="C44" s="8" t="s">
        <v>71</v>
      </c>
      <c r="D44" s="5" t="s">
        <v>643</v>
      </c>
    </row>
    <row r="45" spans="1:4" ht="15.75" x14ac:dyDescent="0.3">
      <c r="A45" s="2" t="s">
        <v>37</v>
      </c>
      <c r="B45" s="2" t="s">
        <v>336</v>
      </c>
      <c r="C45" s="8" t="s">
        <v>337</v>
      </c>
      <c r="D45" s="5" t="s">
        <v>643</v>
      </c>
    </row>
    <row r="46" spans="1:4" ht="15.75" x14ac:dyDescent="0.3">
      <c r="A46" s="2" t="s">
        <v>37</v>
      </c>
      <c r="B46" s="2" t="s">
        <v>338</v>
      </c>
      <c r="C46" s="8" t="s">
        <v>337</v>
      </c>
      <c r="D46" s="5" t="s">
        <v>643</v>
      </c>
    </row>
    <row r="47" spans="1:4" ht="15.75" x14ac:dyDescent="0.3">
      <c r="A47" s="2" t="s">
        <v>37</v>
      </c>
      <c r="B47" s="2" t="s">
        <v>339</v>
      </c>
      <c r="C47" s="8" t="s">
        <v>269</v>
      </c>
      <c r="D47" s="5" t="s">
        <v>643</v>
      </c>
    </row>
    <row r="48" spans="1:4" ht="15.75" x14ac:dyDescent="0.3">
      <c r="A48" s="2" t="s">
        <v>37</v>
      </c>
      <c r="B48" s="2" t="s">
        <v>340</v>
      </c>
      <c r="C48" s="8" t="s">
        <v>269</v>
      </c>
      <c r="D48" s="5" t="s">
        <v>643</v>
      </c>
    </row>
    <row r="49" spans="1:4" ht="15.75" x14ac:dyDescent="0.3">
      <c r="A49" s="2" t="s">
        <v>37</v>
      </c>
      <c r="B49" s="2" t="s">
        <v>341</v>
      </c>
      <c r="C49" s="8" t="s">
        <v>269</v>
      </c>
      <c r="D49" s="5" t="s">
        <v>643</v>
      </c>
    </row>
    <row r="50" spans="1:4" ht="15.75" x14ac:dyDescent="0.3">
      <c r="A50" s="2" t="s">
        <v>37</v>
      </c>
      <c r="B50" s="2" t="s">
        <v>342</v>
      </c>
      <c r="C50" s="8" t="s">
        <v>271</v>
      </c>
      <c r="D50" s="5" t="s">
        <v>643</v>
      </c>
    </row>
    <row r="51" spans="1:4" ht="15.75" x14ac:dyDescent="0.3">
      <c r="A51" s="2" t="s">
        <v>11</v>
      </c>
      <c r="B51" s="2" t="s">
        <v>343</v>
      </c>
      <c r="C51" s="8"/>
      <c r="D51" s="5" t="s">
        <v>643</v>
      </c>
    </row>
    <row r="52" spans="1:4" ht="15.75" x14ac:dyDescent="0.3">
      <c r="A52" s="2" t="s">
        <v>11</v>
      </c>
      <c r="B52" s="2" t="s">
        <v>344</v>
      </c>
      <c r="C52" s="8"/>
      <c r="D52" s="5" t="s">
        <v>643</v>
      </c>
    </row>
    <row r="53" spans="1:4" ht="15.75" x14ac:dyDescent="0.3">
      <c r="A53" s="2" t="s">
        <v>6</v>
      </c>
      <c r="B53" s="2" t="s">
        <v>345</v>
      </c>
      <c r="C53" s="9">
        <v>3.5</v>
      </c>
      <c r="D53" s="5" t="s">
        <v>643</v>
      </c>
    </row>
    <row r="54" spans="1:4" ht="15.75" x14ac:dyDescent="0.3">
      <c r="A54" s="2" t="s">
        <v>11</v>
      </c>
      <c r="B54" s="2" t="s">
        <v>18</v>
      </c>
      <c r="C54" s="8"/>
      <c r="D54" s="5" t="s">
        <v>643</v>
      </c>
    </row>
    <row r="55" spans="1:4" ht="15.75" x14ac:dyDescent="0.3">
      <c r="A55" s="2" t="s">
        <v>11</v>
      </c>
      <c r="B55" s="2" t="s">
        <v>79</v>
      </c>
      <c r="C55" s="8"/>
      <c r="D55" s="5" t="s">
        <v>643</v>
      </c>
    </row>
    <row r="56" spans="1:4" ht="15.75" x14ac:dyDescent="0.3">
      <c r="A56" s="2" t="s">
        <v>11</v>
      </c>
      <c r="B56" s="2" t="s">
        <v>18</v>
      </c>
      <c r="C56" s="8"/>
      <c r="D56" s="5" t="s">
        <v>643</v>
      </c>
    </row>
    <row r="57" spans="1:4" ht="15.75" x14ac:dyDescent="0.3">
      <c r="A57" s="2" t="s">
        <v>19</v>
      </c>
      <c r="B57" s="2" t="s">
        <v>346</v>
      </c>
      <c r="C57" s="8"/>
      <c r="D57" s="5" t="s">
        <v>643</v>
      </c>
    </row>
    <row r="58" spans="1:4" ht="15.75" x14ac:dyDescent="0.3">
      <c r="A58" s="2" t="s">
        <v>11</v>
      </c>
      <c r="B58" s="2" t="s">
        <v>23</v>
      </c>
      <c r="C58" s="9">
        <v>2</v>
      </c>
      <c r="D58" s="5" t="s">
        <v>643</v>
      </c>
    </row>
    <row r="59" spans="1:4" ht="15.75" x14ac:dyDescent="0.3">
      <c r="A59" s="2" t="s">
        <v>6</v>
      </c>
      <c r="B59" s="2" t="s">
        <v>50</v>
      </c>
      <c r="C59" s="8" t="s">
        <v>90</v>
      </c>
      <c r="D59" s="5" t="s">
        <v>643</v>
      </c>
    </row>
    <row r="60" spans="1:4" ht="15.75" x14ac:dyDescent="0.3">
      <c r="A60" s="2" t="s">
        <v>215</v>
      </c>
      <c r="B60" s="2" t="s">
        <v>347</v>
      </c>
      <c r="C60" s="9">
        <v>0</v>
      </c>
      <c r="D60" s="5" t="s">
        <v>643</v>
      </c>
    </row>
    <row r="61" spans="1:4" ht="15.75" x14ac:dyDescent="0.3">
      <c r="A61" s="2" t="s">
        <v>6</v>
      </c>
      <c r="B61" s="2" t="s">
        <v>348</v>
      </c>
      <c r="C61" s="9">
        <v>100</v>
      </c>
      <c r="D61" s="5" t="s">
        <v>643</v>
      </c>
    </row>
    <row r="62" spans="1:4" ht="15.75" x14ac:dyDescent="0.3">
      <c r="A62" s="2" t="s">
        <v>6</v>
      </c>
      <c r="B62" s="2" t="s">
        <v>92</v>
      </c>
      <c r="C62" s="9">
        <v>0.5</v>
      </c>
      <c r="D62" s="5" t="s">
        <v>643</v>
      </c>
    </row>
    <row r="63" spans="1:4" ht="15.75" x14ac:dyDescent="0.3">
      <c r="A63" s="2" t="s">
        <v>11</v>
      </c>
      <c r="B63" s="2" t="s">
        <v>18</v>
      </c>
      <c r="C63" s="8"/>
      <c r="D63" s="5" t="s">
        <v>643</v>
      </c>
    </row>
    <row r="64" spans="1:4" ht="16.5" x14ac:dyDescent="0.3">
      <c r="A64" s="2" t="s">
        <v>4</v>
      </c>
      <c r="B64" s="3" t="s">
        <v>5</v>
      </c>
      <c r="C64" s="4"/>
      <c r="D64" s="5" t="s">
        <v>643</v>
      </c>
    </row>
    <row r="65" spans="1:4" ht="15.75" x14ac:dyDescent="0.3">
      <c r="A65" s="2" t="s">
        <v>6</v>
      </c>
      <c r="B65" s="2" t="s">
        <v>7</v>
      </c>
      <c r="C65" s="6" t="s">
        <v>8</v>
      </c>
      <c r="D65" s="5" t="s">
        <v>643</v>
      </c>
    </row>
    <row r="66" spans="1:4" ht="15.75" x14ac:dyDescent="0.3">
      <c r="A66" s="2" t="s">
        <v>6</v>
      </c>
      <c r="B66" s="2" t="s">
        <v>9</v>
      </c>
      <c r="C66" s="7" t="s">
        <v>10</v>
      </c>
      <c r="D66" s="5" t="s">
        <v>643</v>
      </c>
    </row>
    <row r="67" spans="1:4" ht="15.75" x14ac:dyDescent="0.3">
      <c r="A67" s="2" t="s">
        <v>11</v>
      </c>
      <c r="B67" s="2" t="s">
        <v>12</v>
      </c>
      <c r="C67" s="5"/>
      <c r="D67" s="5" t="s">
        <v>643</v>
      </c>
    </row>
    <row r="68" spans="1:4" ht="16.5" x14ac:dyDescent="0.3">
      <c r="A68" s="2" t="s">
        <v>13</v>
      </c>
      <c r="B68" s="96" t="s">
        <v>57</v>
      </c>
      <c r="C68" s="4"/>
      <c r="D68" s="5" t="s">
        <v>643</v>
      </c>
    </row>
    <row r="69" spans="1:4" ht="15.75" x14ac:dyDescent="0.3">
      <c r="A69" s="2" t="s">
        <v>37</v>
      </c>
      <c r="B69" s="96" t="s">
        <v>143</v>
      </c>
      <c r="C69" s="7" t="s">
        <v>332</v>
      </c>
      <c r="D69" s="5" t="s">
        <v>643</v>
      </c>
    </row>
    <row r="70" spans="1:4" ht="15.75" x14ac:dyDescent="0.3">
      <c r="A70" s="2" t="s">
        <v>19</v>
      </c>
      <c r="B70" s="2" t="s">
        <v>346</v>
      </c>
      <c r="C70" s="8"/>
      <c r="D70" s="5" t="s">
        <v>643</v>
      </c>
    </row>
    <row r="71" spans="1:4" ht="15.75" x14ac:dyDescent="0.3">
      <c r="A71" s="2" t="s">
        <v>11</v>
      </c>
      <c r="B71" s="2" t="s">
        <v>349</v>
      </c>
      <c r="C71" s="8"/>
      <c r="D71" s="5" t="s">
        <v>643</v>
      </c>
    </row>
    <row r="72" spans="1:4" ht="15.75" x14ac:dyDescent="0.3">
      <c r="A72" s="2" t="s">
        <v>37</v>
      </c>
      <c r="B72" s="2" t="s">
        <v>350</v>
      </c>
      <c r="C72" s="8" t="s">
        <v>126</v>
      </c>
      <c r="D72" s="5" t="s">
        <v>643</v>
      </c>
    </row>
    <row r="73" spans="1:4" ht="15.75" x14ac:dyDescent="0.3">
      <c r="A73" s="2" t="s">
        <v>11</v>
      </c>
      <c r="B73" s="2" t="s">
        <v>18</v>
      </c>
      <c r="C73" s="8"/>
      <c r="D73" s="5" t="s">
        <v>643</v>
      </c>
    </row>
    <row r="74" spans="1:4" ht="15.75" x14ac:dyDescent="0.3">
      <c r="A74" s="2" t="s">
        <v>11</v>
      </c>
      <c r="B74" s="2" t="s">
        <v>344</v>
      </c>
      <c r="C74" s="8"/>
      <c r="D74" s="5" t="s">
        <v>643</v>
      </c>
    </row>
    <row r="75" spans="1:4" ht="15.75" x14ac:dyDescent="0.3">
      <c r="A75" s="2" t="s">
        <v>37</v>
      </c>
      <c r="B75" s="2" t="s">
        <v>351</v>
      </c>
      <c r="C75" s="8" t="s">
        <v>90</v>
      </c>
      <c r="D75" s="5" t="s">
        <v>643</v>
      </c>
    </row>
    <row r="76" spans="1:4" ht="15.75" x14ac:dyDescent="0.3">
      <c r="A76" s="2" t="s">
        <v>37</v>
      </c>
      <c r="B76" s="2" t="s">
        <v>352</v>
      </c>
      <c r="C76" s="8" t="s">
        <v>90</v>
      </c>
      <c r="D76" s="5" t="s">
        <v>643</v>
      </c>
    </row>
    <row r="77" spans="1:4" ht="15.75" x14ac:dyDescent="0.3">
      <c r="A77" s="2" t="s">
        <v>37</v>
      </c>
      <c r="B77" s="2" t="s">
        <v>353</v>
      </c>
      <c r="C77" s="8" t="s">
        <v>90</v>
      </c>
      <c r="D77" s="5" t="s">
        <v>643</v>
      </c>
    </row>
    <row r="78" spans="1:4" ht="15.75" x14ac:dyDescent="0.3">
      <c r="A78" s="2" t="s">
        <v>37</v>
      </c>
      <c r="B78" s="2" t="s">
        <v>354</v>
      </c>
      <c r="C78" s="8" t="s">
        <v>90</v>
      </c>
      <c r="D78" s="5" t="s">
        <v>643</v>
      </c>
    </row>
    <row r="79" spans="1:4" ht="15.75" x14ac:dyDescent="0.3">
      <c r="A79" s="2" t="s">
        <v>11</v>
      </c>
      <c r="B79" s="2" t="s">
        <v>18</v>
      </c>
      <c r="C79" s="8"/>
      <c r="D79" s="5" t="s">
        <v>643</v>
      </c>
    </row>
    <row r="80" spans="1:4" ht="15.75" x14ac:dyDescent="0.3">
      <c r="A80" s="2" t="s">
        <v>11</v>
      </c>
      <c r="B80" s="2" t="s">
        <v>79</v>
      </c>
      <c r="C80" s="8"/>
      <c r="D80" s="5" t="s">
        <v>643</v>
      </c>
    </row>
    <row r="81" spans="1:4" ht="15.75" x14ac:dyDescent="0.3">
      <c r="A81" s="2" t="s">
        <v>11</v>
      </c>
      <c r="B81" s="2" t="s">
        <v>355</v>
      </c>
      <c r="C81" s="8"/>
      <c r="D81" s="5" t="s">
        <v>643</v>
      </c>
    </row>
    <row r="82" spans="1:4" ht="15.75" x14ac:dyDescent="0.3">
      <c r="A82" s="2" t="s">
        <v>37</v>
      </c>
      <c r="B82" s="2" t="s">
        <v>350</v>
      </c>
      <c r="C82" s="8" t="s">
        <v>358</v>
      </c>
      <c r="D82" s="5" t="s">
        <v>643</v>
      </c>
    </row>
    <row r="83" spans="1:4" ht="15.75" x14ac:dyDescent="0.3">
      <c r="A83" s="2" t="s">
        <v>11</v>
      </c>
      <c r="B83" s="2" t="s">
        <v>18</v>
      </c>
      <c r="C83" s="8"/>
      <c r="D83" s="5" t="s">
        <v>643</v>
      </c>
    </row>
    <row r="84" spans="1:4" ht="15.75" x14ac:dyDescent="0.3">
      <c r="A84" s="2" t="s">
        <v>11</v>
      </c>
      <c r="B84" s="2" t="s">
        <v>74</v>
      </c>
      <c r="C84" s="8"/>
      <c r="D84" s="5" t="s">
        <v>643</v>
      </c>
    </row>
    <row r="85" spans="1:4" ht="15.75" x14ac:dyDescent="0.3">
      <c r="A85" s="2" t="s">
        <v>37</v>
      </c>
      <c r="B85" s="2" t="s">
        <v>345</v>
      </c>
      <c r="C85" s="8" t="s">
        <v>356</v>
      </c>
      <c r="D85" s="5" t="s">
        <v>643</v>
      </c>
    </row>
    <row r="86" spans="1:4" ht="15.75" x14ac:dyDescent="0.3">
      <c r="A86" s="2" t="s">
        <v>11</v>
      </c>
      <c r="B86" s="2" t="s">
        <v>18</v>
      </c>
      <c r="C86" s="8"/>
      <c r="D86" s="5" t="s">
        <v>643</v>
      </c>
    </row>
    <row r="87" spans="1:4" ht="15.75" x14ac:dyDescent="0.3">
      <c r="A87" s="2" t="s">
        <v>42</v>
      </c>
      <c r="B87" s="2" t="s">
        <v>78</v>
      </c>
      <c r="C87" s="8"/>
      <c r="D87" s="5" t="s">
        <v>643</v>
      </c>
    </row>
    <row r="88" spans="1:4" ht="15.75" x14ac:dyDescent="0.3">
      <c r="A88" s="2" t="s">
        <v>11</v>
      </c>
      <c r="B88" s="2" t="s">
        <v>79</v>
      </c>
      <c r="C88" s="8"/>
      <c r="D88" s="5" t="s">
        <v>643</v>
      </c>
    </row>
    <row r="89" spans="1:4" ht="15.75" x14ac:dyDescent="0.3">
      <c r="A89" s="2" t="s">
        <v>11</v>
      </c>
      <c r="B89" s="2" t="s">
        <v>357</v>
      </c>
      <c r="C89" s="8"/>
      <c r="D89" s="5" t="s">
        <v>643</v>
      </c>
    </row>
    <row r="90" spans="1:4" ht="15.75" x14ac:dyDescent="0.3">
      <c r="A90" s="2" t="s">
        <v>37</v>
      </c>
      <c r="B90" s="2" t="s">
        <v>350</v>
      </c>
      <c r="C90" s="8" t="s">
        <v>358</v>
      </c>
      <c r="D90" s="5" t="s">
        <v>643</v>
      </c>
    </row>
    <row r="91" spans="1:4" ht="15.75" x14ac:dyDescent="0.3">
      <c r="A91" s="2" t="s">
        <v>11</v>
      </c>
      <c r="B91" s="2" t="s">
        <v>18</v>
      </c>
      <c r="C91" s="8"/>
      <c r="D91" s="5" t="s">
        <v>643</v>
      </c>
    </row>
    <row r="92" spans="1:4" ht="15.75" x14ac:dyDescent="0.3">
      <c r="A92" s="2" t="s">
        <v>11</v>
      </c>
      <c r="B92" s="2" t="s">
        <v>74</v>
      </c>
      <c r="C92" s="8"/>
      <c r="D92" s="5" t="s">
        <v>643</v>
      </c>
    </row>
    <row r="93" spans="1:4" ht="15.75" x14ac:dyDescent="0.3">
      <c r="A93" s="2" t="s">
        <v>37</v>
      </c>
      <c r="B93" s="2" t="s">
        <v>345</v>
      </c>
      <c r="C93" s="8" t="s">
        <v>359</v>
      </c>
      <c r="D93" s="5" t="s">
        <v>643</v>
      </c>
    </row>
    <row r="94" spans="1:4" ht="15.75" x14ac:dyDescent="0.3">
      <c r="A94" s="2" t="s">
        <v>11</v>
      </c>
      <c r="B94" s="2" t="s">
        <v>18</v>
      </c>
      <c r="C94" s="8"/>
      <c r="D94" s="5" t="s">
        <v>643</v>
      </c>
    </row>
    <row r="95" spans="1:4" ht="15.75" x14ac:dyDescent="0.3">
      <c r="A95" s="2" t="s">
        <v>11</v>
      </c>
      <c r="B95" s="2" t="s">
        <v>79</v>
      </c>
      <c r="C95" s="8"/>
      <c r="D95" s="5" t="s">
        <v>643</v>
      </c>
    </row>
    <row r="96" spans="1:4" ht="15.75" x14ac:dyDescent="0.3">
      <c r="A96" s="2" t="s">
        <v>19</v>
      </c>
      <c r="B96" s="2" t="s">
        <v>360</v>
      </c>
      <c r="C96" s="8"/>
      <c r="D96" s="5" t="s">
        <v>643</v>
      </c>
    </row>
    <row r="97" spans="1:4" ht="15.75" x14ac:dyDescent="0.3">
      <c r="A97" s="2" t="s">
        <v>11</v>
      </c>
      <c r="B97" s="2" t="s">
        <v>23</v>
      </c>
      <c r="C97" s="9">
        <v>2</v>
      </c>
      <c r="D97" s="5" t="s">
        <v>643</v>
      </c>
    </row>
    <row r="98" spans="1:4" ht="15.75" x14ac:dyDescent="0.3">
      <c r="A98" s="2" t="s">
        <v>6</v>
      </c>
      <c r="B98" s="2" t="s">
        <v>50</v>
      </c>
      <c r="C98" s="97" t="s">
        <v>361</v>
      </c>
      <c r="D98" s="5" t="s">
        <v>643</v>
      </c>
    </row>
    <row r="99" spans="1:4" ht="15.75" x14ac:dyDescent="0.3">
      <c r="A99" s="2" t="s">
        <v>6</v>
      </c>
      <c r="B99" s="2" t="s">
        <v>362</v>
      </c>
      <c r="C99" s="97">
        <v>0.49990000000000001</v>
      </c>
      <c r="D99" s="5" t="s">
        <v>643</v>
      </c>
    </row>
    <row r="100" spans="1:4" ht="15.75" x14ac:dyDescent="0.3">
      <c r="A100" s="2" t="s">
        <v>6</v>
      </c>
      <c r="B100" s="2" t="s">
        <v>363</v>
      </c>
      <c r="C100" s="97">
        <v>100</v>
      </c>
      <c r="D100" s="5" t="s">
        <v>643</v>
      </c>
    </row>
    <row r="101" spans="1:4" ht="15.75" x14ac:dyDescent="0.3">
      <c r="A101" s="2" t="s">
        <v>6</v>
      </c>
      <c r="B101" s="2" t="s">
        <v>364</v>
      </c>
      <c r="C101" s="97"/>
      <c r="D101" s="5" t="s">
        <v>643</v>
      </c>
    </row>
    <row r="102" spans="1:4" ht="15.75" x14ac:dyDescent="0.3">
      <c r="A102" s="2" t="s">
        <v>6</v>
      </c>
      <c r="B102" s="2" t="s">
        <v>365</v>
      </c>
      <c r="C102" s="97"/>
      <c r="D102" s="5" t="s">
        <v>643</v>
      </c>
    </row>
    <row r="103" spans="1:4" ht="15.75" x14ac:dyDescent="0.3">
      <c r="A103" s="2" t="s">
        <v>6</v>
      </c>
      <c r="B103" s="2" t="s">
        <v>366</v>
      </c>
      <c r="C103" s="97">
        <v>0</v>
      </c>
      <c r="D103" s="5" t="s">
        <v>643</v>
      </c>
    </row>
    <row r="104" spans="1:4" ht="15.75" x14ac:dyDescent="0.3">
      <c r="A104" s="2" t="s">
        <v>6</v>
      </c>
      <c r="B104" s="2" t="s">
        <v>367</v>
      </c>
      <c r="C104" s="97">
        <v>0</v>
      </c>
      <c r="D104" s="5" t="s">
        <v>643</v>
      </c>
    </row>
    <row r="105" spans="1:4" ht="15.75" x14ac:dyDescent="0.3">
      <c r="A105" s="2" t="s">
        <v>6</v>
      </c>
      <c r="B105" s="2" t="s">
        <v>368</v>
      </c>
      <c r="C105" s="97">
        <v>0.1</v>
      </c>
      <c r="D105" s="5" t="s">
        <v>643</v>
      </c>
    </row>
    <row r="106" spans="1:4" ht="15.75" x14ac:dyDescent="0.3">
      <c r="A106" s="2" t="s">
        <v>11</v>
      </c>
      <c r="B106" s="2" t="s">
        <v>18</v>
      </c>
      <c r="C106" s="9"/>
      <c r="D106" s="5" t="s">
        <v>643</v>
      </c>
    </row>
    <row r="107" spans="1:4" ht="15.75" x14ac:dyDescent="0.3">
      <c r="A107" s="2" t="s">
        <v>11</v>
      </c>
      <c r="B107" s="2" t="s">
        <v>23</v>
      </c>
      <c r="C107" s="9">
        <v>2</v>
      </c>
      <c r="D107" s="5" t="s">
        <v>643</v>
      </c>
    </row>
    <row r="108" spans="1:4" ht="15.75" x14ac:dyDescent="0.3">
      <c r="A108" s="2" t="s">
        <v>6</v>
      </c>
      <c r="B108" s="2" t="s">
        <v>50</v>
      </c>
      <c r="C108" s="97" t="s">
        <v>369</v>
      </c>
      <c r="D108" s="5" t="s">
        <v>643</v>
      </c>
    </row>
    <row r="109" spans="1:4" ht="15.75" x14ac:dyDescent="0.3">
      <c r="A109" s="2" t="s">
        <v>6</v>
      </c>
      <c r="B109" s="2" t="s">
        <v>362</v>
      </c>
      <c r="C109" s="97">
        <v>0.49990000000000001</v>
      </c>
      <c r="D109" s="5" t="s">
        <v>643</v>
      </c>
    </row>
    <row r="110" spans="1:4" ht="15.75" x14ac:dyDescent="0.3">
      <c r="A110" s="2" t="s">
        <v>6</v>
      </c>
      <c r="B110" s="2" t="s">
        <v>363</v>
      </c>
      <c r="C110" s="97">
        <v>8.4998000000000005</v>
      </c>
      <c r="D110" s="5" t="s">
        <v>643</v>
      </c>
    </row>
    <row r="111" spans="1:4" ht="15.75" x14ac:dyDescent="0.3">
      <c r="A111" s="2" t="s">
        <v>6</v>
      </c>
      <c r="B111" s="2" t="s">
        <v>364</v>
      </c>
      <c r="C111" s="97">
        <v>0.5</v>
      </c>
      <c r="D111" s="5" t="s">
        <v>643</v>
      </c>
    </row>
    <row r="112" spans="1:4" ht="15.75" x14ac:dyDescent="0.3">
      <c r="A112" s="2" t="s">
        <v>6</v>
      </c>
      <c r="B112" s="2" t="s">
        <v>365</v>
      </c>
      <c r="C112" s="97"/>
      <c r="D112" s="5" t="s">
        <v>643</v>
      </c>
    </row>
    <row r="113" spans="1:4" ht="15.75" x14ac:dyDescent="0.3">
      <c r="A113" s="2" t="s">
        <v>6</v>
      </c>
      <c r="B113" s="2" t="s">
        <v>366</v>
      </c>
      <c r="C113" s="97">
        <v>0</v>
      </c>
      <c r="D113" s="5" t="s">
        <v>643</v>
      </c>
    </row>
    <row r="114" spans="1:4" ht="15.75" x14ac:dyDescent="0.3">
      <c r="A114" s="2" t="s">
        <v>6</v>
      </c>
      <c r="B114" s="2" t="s">
        <v>367</v>
      </c>
      <c r="C114" s="97">
        <v>0</v>
      </c>
      <c r="D114" s="5" t="s">
        <v>643</v>
      </c>
    </row>
    <row r="115" spans="1:4" ht="15.75" x14ac:dyDescent="0.3">
      <c r="A115" s="2" t="s">
        <v>6</v>
      </c>
      <c r="B115" s="2" t="s">
        <v>368</v>
      </c>
      <c r="C115" s="97">
        <v>0.1</v>
      </c>
      <c r="D115" s="5" t="s">
        <v>643</v>
      </c>
    </row>
    <row r="116" spans="1:4" ht="15.75" x14ac:dyDescent="0.3">
      <c r="A116" s="2" t="s">
        <v>11</v>
      </c>
      <c r="B116" s="2" t="s">
        <v>18</v>
      </c>
      <c r="C116" s="9"/>
      <c r="D116" s="5" t="s">
        <v>643</v>
      </c>
    </row>
    <row r="117" spans="1:4" ht="15.75" x14ac:dyDescent="0.3">
      <c r="A117" s="2" t="s">
        <v>11</v>
      </c>
      <c r="B117" s="2" t="s">
        <v>23</v>
      </c>
      <c r="C117" s="9">
        <v>2</v>
      </c>
      <c r="D117" s="5" t="s">
        <v>643</v>
      </c>
    </row>
    <row r="118" spans="1:4" ht="15.75" x14ac:dyDescent="0.3">
      <c r="A118" s="2" t="s">
        <v>6</v>
      </c>
      <c r="B118" s="2" t="s">
        <v>50</v>
      </c>
      <c r="C118" s="97" t="s">
        <v>370</v>
      </c>
      <c r="D118" s="5" t="s">
        <v>643</v>
      </c>
    </row>
    <row r="119" spans="1:4" ht="15.75" x14ac:dyDescent="0.3">
      <c r="A119" s="2" t="s">
        <v>6</v>
      </c>
      <c r="B119" s="2" t="s">
        <v>362</v>
      </c>
      <c r="C119" s="97">
        <v>0.49990000000000001</v>
      </c>
      <c r="D119" s="5" t="s">
        <v>643</v>
      </c>
    </row>
    <row r="120" spans="1:4" ht="15.75" x14ac:dyDescent="0.3">
      <c r="A120" s="2" t="s">
        <v>6</v>
      </c>
      <c r="B120" s="2" t="s">
        <v>363</v>
      </c>
      <c r="C120" s="97">
        <v>11.4998</v>
      </c>
      <c r="D120" s="5" t="s">
        <v>643</v>
      </c>
    </row>
    <row r="121" spans="1:4" ht="15.75" x14ac:dyDescent="0.3">
      <c r="A121" s="2" t="s">
        <v>6</v>
      </c>
      <c r="B121" s="2" t="s">
        <v>364</v>
      </c>
      <c r="C121" s="97">
        <v>0.5</v>
      </c>
      <c r="D121" s="5" t="s">
        <v>643</v>
      </c>
    </row>
    <row r="122" spans="1:4" ht="15.75" x14ac:dyDescent="0.3">
      <c r="A122" s="2" t="s">
        <v>6</v>
      </c>
      <c r="B122" s="2" t="s">
        <v>365</v>
      </c>
      <c r="C122" s="97"/>
      <c r="D122" s="5" t="s">
        <v>643</v>
      </c>
    </row>
    <row r="123" spans="1:4" ht="15.75" x14ac:dyDescent="0.3">
      <c r="A123" s="2" t="s">
        <v>6</v>
      </c>
      <c r="B123" s="2" t="s">
        <v>366</v>
      </c>
      <c r="C123" s="97">
        <v>0</v>
      </c>
      <c r="D123" s="5" t="s">
        <v>643</v>
      </c>
    </row>
    <row r="124" spans="1:4" ht="15.75" x14ac:dyDescent="0.3">
      <c r="A124" s="2" t="s">
        <v>6</v>
      </c>
      <c r="B124" s="2" t="s">
        <v>367</v>
      </c>
      <c r="C124" s="97">
        <v>0</v>
      </c>
      <c r="D124" s="5" t="s">
        <v>643</v>
      </c>
    </row>
    <row r="125" spans="1:4" ht="15.75" x14ac:dyDescent="0.3">
      <c r="A125" s="2" t="s">
        <v>6</v>
      </c>
      <c r="B125" s="2" t="s">
        <v>368</v>
      </c>
      <c r="C125" s="97">
        <v>0.1</v>
      </c>
      <c r="D125" s="5" t="s">
        <v>643</v>
      </c>
    </row>
    <row r="126" spans="1:4" ht="15.75" x14ac:dyDescent="0.3">
      <c r="A126" s="2" t="s">
        <v>11</v>
      </c>
      <c r="B126" s="2" t="s">
        <v>18</v>
      </c>
      <c r="C126" s="9"/>
      <c r="D126" s="5" t="s">
        <v>643</v>
      </c>
    </row>
    <row r="127" spans="1:4" ht="15.75" x14ac:dyDescent="0.3">
      <c r="A127" s="2" t="s">
        <v>11</v>
      </c>
      <c r="B127" s="2" t="s">
        <v>23</v>
      </c>
      <c r="C127" s="9">
        <v>2</v>
      </c>
      <c r="D127" s="5" t="s">
        <v>643</v>
      </c>
    </row>
    <row r="128" spans="1:4" ht="15.75" x14ac:dyDescent="0.3">
      <c r="A128" s="2" t="s">
        <v>6</v>
      </c>
      <c r="B128" s="2" t="s">
        <v>50</v>
      </c>
      <c r="C128" s="97" t="s">
        <v>371</v>
      </c>
      <c r="D128" s="5" t="s">
        <v>643</v>
      </c>
    </row>
    <row r="129" spans="1:4" ht="15.75" x14ac:dyDescent="0.3">
      <c r="A129" s="2" t="s">
        <v>6</v>
      </c>
      <c r="B129" s="2" t="s">
        <v>362</v>
      </c>
      <c r="C129" s="97">
        <v>11.4999</v>
      </c>
      <c r="D129" s="5" t="s">
        <v>643</v>
      </c>
    </row>
    <row r="130" spans="1:4" ht="15.75" x14ac:dyDescent="0.3">
      <c r="A130" s="2" t="s">
        <v>6</v>
      </c>
      <c r="B130" s="2" t="s">
        <v>363</v>
      </c>
      <c r="C130" s="97">
        <v>100</v>
      </c>
      <c r="D130" s="5" t="s">
        <v>643</v>
      </c>
    </row>
    <row r="131" spans="1:4" ht="15.75" x14ac:dyDescent="0.3">
      <c r="A131" s="2" t="s">
        <v>6</v>
      </c>
      <c r="B131" s="2" t="s">
        <v>364</v>
      </c>
      <c r="C131" s="97"/>
      <c r="D131" s="5" t="s">
        <v>643</v>
      </c>
    </row>
    <row r="132" spans="1:4" ht="15.75" x14ac:dyDescent="0.3">
      <c r="A132" s="2" t="s">
        <v>6</v>
      </c>
      <c r="B132" s="2" t="s">
        <v>365</v>
      </c>
      <c r="C132" s="97"/>
      <c r="D132" s="5" t="s">
        <v>643</v>
      </c>
    </row>
    <row r="133" spans="1:4" ht="15.75" x14ac:dyDescent="0.3">
      <c r="A133" s="2" t="s">
        <v>6</v>
      </c>
      <c r="B133" s="2" t="s">
        <v>366</v>
      </c>
      <c r="C133" s="97">
        <v>5.5</v>
      </c>
      <c r="D133" s="5" t="s">
        <v>643</v>
      </c>
    </row>
    <row r="134" spans="1:4" ht="15.75" x14ac:dyDescent="0.3">
      <c r="A134" s="2" t="s">
        <v>6</v>
      </c>
      <c r="B134" s="2" t="s">
        <v>367</v>
      </c>
      <c r="C134" s="97">
        <v>5.5</v>
      </c>
      <c r="D134" s="5" t="s">
        <v>643</v>
      </c>
    </row>
    <row r="135" spans="1:4" ht="15.75" x14ac:dyDescent="0.3">
      <c r="A135" s="2" t="s">
        <v>6</v>
      </c>
      <c r="B135" s="2" t="s">
        <v>368</v>
      </c>
      <c r="C135" s="97">
        <v>0.1</v>
      </c>
      <c r="D135" s="5" t="s">
        <v>643</v>
      </c>
    </row>
    <row r="136" spans="1:4" ht="15.75" x14ac:dyDescent="0.3">
      <c r="A136" s="2" t="s">
        <v>11</v>
      </c>
      <c r="B136" s="2" t="s">
        <v>18</v>
      </c>
      <c r="C136" s="9"/>
      <c r="D136" s="5" t="s">
        <v>643</v>
      </c>
    </row>
    <row r="137" spans="1:4" ht="15.75" x14ac:dyDescent="0.3">
      <c r="A137" s="2" t="s">
        <v>11</v>
      </c>
      <c r="B137" s="2" t="s">
        <v>23</v>
      </c>
      <c r="C137" s="9">
        <v>2</v>
      </c>
      <c r="D137" s="5" t="s">
        <v>643</v>
      </c>
    </row>
    <row r="138" spans="1:4" ht="15.75" x14ac:dyDescent="0.3">
      <c r="A138" s="2" t="s">
        <v>6</v>
      </c>
      <c r="B138" s="2" t="s">
        <v>50</v>
      </c>
      <c r="C138" s="97" t="s">
        <v>372</v>
      </c>
      <c r="D138" s="5" t="s">
        <v>643</v>
      </c>
    </row>
    <row r="139" spans="1:4" ht="15.75" x14ac:dyDescent="0.3">
      <c r="A139" s="2" t="s">
        <v>6</v>
      </c>
      <c r="B139" s="2" t="s">
        <v>362</v>
      </c>
      <c r="C139" s="97">
        <v>0</v>
      </c>
      <c r="D139" s="5" t="s">
        <v>643</v>
      </c>
    </row>
    <row r="140" spans="1:4" ht="15.75" x14ac:dyDescent="0.3">
      <c r="A140" s="2" t="s">
        <v>6</v>
      </c>
      <c r="B140" s="2" t="s">
        <v>363</v>
      </c>
      <c r="C140" s="97">
        <v>0.49980000000000002</v>
      </c>
      <c r="D140" s="5" t="s">
        <v>643</v>
      </c>
    </row>
    <row r="141" spans="1:4" ht="15.75" x14ac:dyDescent="0.3">
      <c r="A141" s="2" t="s">
        <v>6</v>
      </c>
      <c r="B141" s="2" t="s">
        <v>364</v>
      </c>
      <c r="C141" s="97"/>
      <c r="D141" s="5" t="s">
        <v>643</v>
      </c>
    </row>
    <row r="142" spans="1:4" ht="15.75" x14ac:dyDescent="0.3">
      <c r="A142" s="2" t="s">
        <v>6</v>
      </c>
      <c r="B142" s="2" t="s">
        <v>365</v>
      </c>
      <c r="C142" s="97"/>
      <c r="D142" s="5" t="s">
        <v>643</v>
      </c>
    </row>
    <row r="143" spans="1:4" ht="15.75" x14ac:dyDescent="0.3">
      <c r="A143" s="2" t="s">
        <v>6</v>
      </c>
      <c r="B143" s="2" t="s">
        <v>366</v>
      </c>
      <c r="C143" s="97">
        <v>0</v>
      </c>
      <c r="D143" s="5" t="s">
        <v>643</v>
      </c>
    </row>
    <row r="144" spans="1:4" ht="15.75" x14ac:dyDescent="0.3">
      <c r="A144" s="2" t="s">
        <v>6</v>
      </c>
      <c r="B144" s="2" t="s">
        <v>367</v>
      </c>
      <c r="C144" s="97">
        <v>0</v>
      </c>
      <c r="D144" s="5" t="s">
        <v>643</v>
      </c>
    </row>
    <row r="145" spans="1:4" ht="15.75" x14ac:dyDescent="0.3">
      <c r="A145" s="2" t="s">
        <v>6</v>
      </c>
      <c r="B145" s="2" t="s">
        <v>368</v>
      </c>
      <c r="C145" s="97">
        <v>0.1</v>
      </c>
      <c r="D145" s="5" t="s">
        <v>643</v>
      </c>
    </row>
    <row r="146" spans="1:4" ht="15.75" x14ac:dyDescent="0.3">
      <c r="A146" s="2" t="s">
        <v>11</v>
      </c>
      <c r="B146" s="2" t="s">
        <v>18</v>
      </c>
      <c r="C146" s="9"/>
      <c r="D146" s="5" t="s">
        <v>643</v>
      </c>
    </row>
    <row r="147" spans="1:4" ht="15.75" x14ac:dyDescent="0.3">
      <c r="A147" s="2" t="s">
        <v>11</v>
      </c>
      <c r="B147" s="2" t="s">
        <v>23</v>
      </c>
      <c r="C147" s="9">
        <v>2</v>
      </c>
      <c r="D147" s="5" t="s">
        <v>643</v>
      </c>
    </row>
    <row r="148" spans="1:4" ht="15.75" x14ac:dyDescent="0.3">
      <c r="A148" s="2" t="s">
        <v>6</v>
      </c>
      <c r="B148" s="2" t="s">
        <v>50</v>
      </c>
      <c r="C148" s="97" t="s">
        <v>373</v>
      </c>
      <c r="D148" s="5" t="s">
        <v>643</v>
      </c>
    </row>
    <row r="149" spans="1:4" ht="15.75" x14ac:dyDescent="0.3">
      <c r="A149" s="2" t="s">
        <v>6</v>
      </c>
      <c r="B149" s="2" t="s">
        <v>362</v>
      </c>
      <c r="C149" s="97">
        <v>8.4999000000000002</v>
      </c>
      <c r="D149" s="5" t="s">
        <v>643</v>
      </c>
    </row>
    <row r="150" spans="1:4" ht="15.75" x14ac:dyDescent="0.3">
      <c r="A150" s="2" t="s">
        <v>6</v>
      </c>
      <c r="B150" s="2" t="s">
        <v>363</v>
      </c>
      <c r="C150" s="97">
        <v>100</v>
      </c>
      <c r="D150" s="5" t="s">
        <v>643</v>
      </c>
    </row>
    <row r="151" spans="1:4" ht="15.75" x14ac:dyDescent="0.3">
      <c r="A151" s="2" t="s">
        <v>6</v>
      </c>
      <c r="B151" s="2" t="s">
        <v>364</v>
      </c>
      <c r="C151" s="97"/>
      <c r="D151" s="5" t="s">
        <v>643</v>
      </c>
    </row>
    <row r="152" spans="1:4" ht="15.75" x14ac:dyDescent="0.3">
      <c r="A152" s="2" t="s">
        <v>6</v>
      </c>
      <c r="B152" s="2" t="s">
        <v>365</v>
      </c>
      <c r="C152" s="97"/>
      <c r="D152" s="5" t="s">
        <v>643</v>
      </c>
    </row>
    <row r="153" spans="1:4" ht="15.75" x14ac:dyDescent="0.3">
      <c r="A153" s="2" t="s">
        <v>6</v>
      </c>
      <c r="B153" s="2" t="s">
        <v>366</v>
      </c>
      <c r="C153" s="97">
        <v>4</v>
      </c>
      <c r="D153" s="5" t="s">
        <v>643</v>
      </c>
    </row>
    <row r="154" spans="1:4" ht="15.75" x14ac:dyDescent="0.3">
      <c r="A154" s="2" t="s">
        <v>6</v>
      </c>
      <c r="B154" s="2" t="s">
        <v>367</v>
      </c>
      <c r="C154" s="97">
        <v>4</v>
      </c>
      <c r="D154" s="5" t="s">
        <v>643</v>
      </c>
    </row>
    <row r="155" spans="1:4" ht="15.75" x14ac:dyDescent="0.3">
      <c r="A155" s="2" t="s">
        <v>6</v>
      </c>
      <c r="B155" s="2" t="s">
        <v>368</v>
      </c>
      <c r="C155" s="97">
        <v>0.1</v>
      </c>
      <c r="D155" s="5" t="s">
        <v>643</v>
      </c>
    </row>
    <row r="156" spans="1:4" ht="15.75" x14ac:dyDescent="0.3">
      <c r="A156" s="2" t="s">
        <v>11</v>
      </c>
      <c r="B156" s="2" t="s">
        <v>18</v>
      </c>
      <c r="C156" s="9"/>
      <c r="D156" s="5" t="s">
        <v>643</v>
      </c>
    </row>
    <row r="157" spans="1:4" ht="15.75" x14ac:dyDescent="0.3">
      <c r="A157" s="2" t="s">
        <v>11</v>
      </c>
      <c r="B157" s="2" t="s">
        <v>374</v>
      </c>
      <c r="C157" s="9">
        <v>1</v>
      </c>
      <c r="D157" s="5" t="s">
        <v>643</v>
      </c>
    </row>
    <row r="158" spans="1:4" ht="15.75" x14ac:dyDescent="0.3">
      <c r="A158" s="2" t="s">
        <v>37</v>
      </c>
      <c r="B158" s="2" t="s">
        <v>350</v>
      </c>
      <c r="C158" s="9" t="s">
        <v>127</v>
      </c>
      <c r="D158" s="5" t="s">
        <v>643</v>
      </c>
    </row>
    <row r="159" spans="1:4" ht="15.75" x14ac:dyDescent="0.3">
      <c r="A159" s="2" t="s">
        <v>11</v>
      </c>
      <c r="B159" s="2" t="s">
        <v>18</v>
      </c>
      <c r="C159" s="9"/>
      <c r="D159" s="5" t="s">
        <v>643</v>
      </c>
    </row>
    <row r="160" spans="1:4" ht="15.75" x14ac:dyDescent="0.3">
      <c r="A160" s="2" t="s">
        <v>11</v>
      </c>
      <c r="B160" s="2" t="s">
        <v>74</v>
      </c>
      <c r="C160" s="9"/>
      <c r="D160" s="5" t="s">
        <v>643</v>
      </c>
    </row>
    <row r="161" spans="1:4" ht="15.75" x14ac:dyDescent="0.3">
      <c r="A161" s="2" t="s">
        <v>103</v>
      </c>
      <c r="B161" s="82" t="s">
        <v>614</v>
      </c>
      <c r="C161" s="98" t="s">
        <v>770</v>
      </c>
      <c r="D161" s="5" t="s">
        <v>643</v>
      </c>
    </row>
    <row r="162" spans="1:4" ht="15.75" x14ac:dyDescent="0.3">
      <c r="A162" s="2" t="s">
        <v>103</v>
      </c>
      <c r="B162" s="82" t="s">
        <v>615</v>
      </c>
      <c r="C162" s="98" t="s">
        <v>770</v>
      </c>
      <c r="D162" s="5" t="s">
        <v>643</v>
      </c>
    </row>
    <row r="163" spans="1:4" ht="30.75" x14ac:dyDescent="0.3">
      <c r="A163" s="2" t="s">
        <v>103</v>
      </c>
      <c r="B163" s="82" t="s">
        <v>616</v>
      </c>
      <c r="C163" s="98" t="s">
        <v>770</v>
      </c>
      <c r="D163" s="5" t="s">
        <v>643</v>
      </c>
    </row>
    <row r="164" spans="1:4" ht="30.75" x14ac:dyDescent="0.3">
      <c r="A164" s="2" t="s">
        <v>103</v>
      </c>
      <c r="B164" s="82" t="s">
        <v>617</v>
      </c>
      <c r="C164" s="98" t="s">
        <v>770</v>
      </c>
      <c r="D164" s="5" t="s">
        <v>643</v>
      </c>
    </row>
    <row r="165" spans="1:4" ht="15.75" x14ac:dyDescent="0.3">
      <c r="A165" s="2" t="s">
        <v>103</v>
      </c>
      <c r="B165" s="82" t="s">
        <v>618</v>
      </c>
      <c r="C165" s="98" t="s">
        <v>770</v>
      </c>
      <c r="D165" s="5" t="s">
        <v>643</v>
      </c>
    </row>
    <row r="166" spans="1:4" ht="15.75" x14ac:dyDescent="0.3">
      <c r="A166" s="2" t="s">
        <v>103</v>
      </c>
      <c r="B166" s="82" t="s">
        <v>619</v>
      </c>
      <c r="C166" s="98" t="s">
        <v>770</v>
      </c>
      <c r="D166" s="5" t="s">
        <v>643</v>
      </c>
    </row>
    <row r="167" spans="1:4" ht="15.75" x14ac:dyDescent="0.3">
      <c r="A167" s="2" t="s">
        <v>103</v>
      </c>
      <c r="B167" s="82" t="s">
        <v>620</v>
      </c>
      <c r="C167" s="98" t="s">
        <v>770</v>
      </c>
      <c r="D167" s="5" t="s">
        <v>643</v>
      </c>
    </row>
    <row r="168" spans="1:4" ht="15.75" x14ac:dyDescent="0.3">
      <c r="A168" s="2" t="s">
        <v>103</v>
      </c>
      <c r="B168" s="82" t="s">
        <v>621</v>
      </c>
      <c r="C168" s="98" t="s">
        <v>770</v>
      </c>
      <c r="D168" s="5" t="s">
        <v>643</v>
      </c>
    </row>
    <row r="169" spans="1:4" ht="15.75" x14ac:dyDescent="0.3">
      <c r="A169" s="2" t="s">
        <v>11</v>
      </c>
      <c r="B169" s="2" t="s">
        <v>18</v>
      </c>
      <c r="C169" s="9"/>
      <c r="D169" s="5" t="s">
        <v>643</v>
      </c>
    </row>
    <row r="170" spans="1:4" ht="15.75" x14ac:dyDescent="0.3">
      <c r="A170" s="2" t="s">
        <v>11</v>
      </c>
      <c r="B170" s="2" t="s">
        <v>79</v>
      </c>
      <c r="C170" s="9"/>
      <c r="D170" s="5" t="s">
        <v>643</v>
      </c>
    </row>
    <row r="171" spans="1:4" ht="15.75" x14ac:dyDescent="0.3">
      <c r="A171" s="2" t="s">
        <v>19</v>
      </c>
      <c r="B171" s="2" t="s">
        <v>375</v>
      </c>
      <c r="C171" s="8"/>
      <c r="D171" s="5" t="s">
        <v>643</v>
      </c>
    </row>
    <row r="172" spans="1:4" ht="15.75" x14ac:dyDescent="0.3">
      <c r="A172" s="2" t="s">
        <v>11</v>
      </c>
      <c r="B172" s="2" t="s">
        <v>23</v>
      </c>
      <c r="C172" s="9">
        <v>3</v>
      </c>
      <c r="D172" s="5" t="s">
        <v>643</v>
      </c>
    </row>
    <row r="173" spans="1:4" ht="15.75" x14ac:dyDescent="0.3">
      <c r="A173" s="2" t="s">
        <v>6</v>
      </c>
      <c r="B173" s="2" t="s">
        <v>50</v>
      </c>
      <c r="C173" s="97" t="s">
        <v>376</v>
      </c>
      <c r="D173" s="5" t="s">
        <v>643</v>
      </c>
    </row>
    <row r="174" spans="1:4" ht="15.75" x14ac:dyDescent="0.3">
      <c r="A174" s="2" t="s">
        <v>6</v>
      </c>
      <c r="B174" s="2" t="s">
        <v>362</v>
      </c>
      <c r="C174" s="97">
        <v>0.49990000000000001</v>
      </c>
      <c r="D174" s="5" t="s">
        <v>643</v>
      </c>
    </row>
    <row r="175" spans="1:4" ht="15.75" x14ac:dyDescent="0.3">
      <c r="A175" s="2" t="s">
        <v>6</v>
      </c>
      <c r="B175" s="2" t="s">
        <v>363</v>
      </c>
      <c r="C175" s="97">
        <v>8.4998000000000005</v>
      </c>
      <c r="D175" s="5" t="s">
        <v>643</v>
      </c>
    </row>
    <row r="176" spans="1:4" ht="15.75" x14ac:dyDescent="0.3">
      <c r="A176" s="2" t="s">
        <v>6</v>
      </c>
      <c r="B176" s="2" t="s">
        <v>364</v>
      </c>
      <c r="C176" s="97">
        <v>0.5</v>
      </c>
      <c r="D176" s="5" t="s">
        <v>643</v>
      </c>
    </row>
    <row r="177" spans="1:4" ht="15.75" x14ac:dyDescent="0.3">
      <c r="A177" s="2" t="s">
        <v>6</v>
      </c>
      <c r="B177" s="2" t="s">
        <v>365</v>
      </c>
      <c r="C177" s="97"/>
      <c r="D177" s="5" t="s">
        <v>643</v>
      </c>
    </row>
    <row r="178" spans="1:4" ht="15.75" x14ac:dyDescent="0.3">
      <c r="A178" s="2" t="s">
        <v>6</v>
      </c>
      <c r="B178" s="2" t="s">
        <v>366</v>
      </c>
      <c r="C178" s="97">
        <v>0</v>
      </c>
      <c r="D178" s="5" t="s">
        <v>643</v>
      </c>
    </row>
    <row r="179" spans="1:4" ht="15.75" x14ac:dyDescent="0.3">
      <c r="A179" s="2" t="s">
        <v>6</v>
      </c>
      <c r="B179" s="2" t="s">
        <v>367</v>
      </c>
      <c r="C179" s="97">
        <v>0</v>
      </c>
      <c r="D179" s="5" t="s">
        <v>643</v>
      </c>
    </row>
    <row r="180" spans="1:4" ht="15.75" x14ac:dyDescent="0.3">
      <c r="A180" s="2" t="s">
        <v>6</v>
      </c>
      <c r="B180" s="2" t="s">
        <v>368</v>
      </c>
      <c r="C180" s="97">
        <v>0.1</v>
      </c>
      <c r="D180" s="5" t="s">
        <v>643</v>
      </c>
    </row>
    <row r="181" spans="1:4" ht="15.75" x14ac:dyDescent="0.3">
      <c r="A181" s="2" t="s">
        <v>11</v>
      </c>
      <c r="B181" s="2" t="s">
        <v>18</v>
      </c>
      <c r="C181" s="9"/>
      <c r="D181" s="5" t="s">
        <v>643</v>
      </c>
    </row>
    <row r="182" spans="1:4" ht="15.75" x14ac:dyDescent="0.3">
      <c r="A182" s="2" t="s">
        <v>11</v>
      </c>
      <c r="B182" s="2" t="s">
        <v>23</v>
      </c>
      <c r="C182" s="9">
        <v>3</v>
      </c>
      <c r="D182" s="5" t="s">
        <v>643</v>
      </c>
    </row>
    <row r="183" spans="1:4" ht="15.75" x14ac:dyDescent="0.3">
      <c r="A183" s="2" t="s">
        <v>6</v>
      </c>
      <c r="B183" s="2" t="s">
        <v>50</v>
      </c>
      <c r="C183" s="97" t="s">
        <v>377</v>
      </c>
      <c r="D183" s="5" t="s">
        <v>643</v>
      </c>
    </row>
    <row r="184" spans="1:4" ht="15.75" x14ac:dyDescent="0.3">
      <c r="A184" s="2" t="s">
        <v>6</v>
      </c>
      <c r="B184" s="2" t="s">
        <v>362</v>
      </c>
      <c r="C184" s="97">
        <v>8.4999000000000002</v>
      </c>
      <c r="D184" s="5" t="s">
        <v>643</v>
      </c>
    </row>
    <row r="185" spans="1:4" ht="15.75" x14ac:dyDescent="0.3">
      <c r="A185" s="2" t="s">
        <v>6</v>
      </c>
      <c r="B185" s="2" t="s">
        <v>363</v>
      </c>
      <c r="C185" s="97">
        <v>100</v>
      </c>
      <c r="D185" s="5" t="s">
        <v>643</v>
      </c>
    </row>
    <row r="186" spans="1:4" ht="15.75" x14ac:dyDescent="0.3">
      <c r="A186" s="2" t="s">
        <v>6</v>
      </c>
      <c r="B186" s="2" t="s">
        <v>364</v>
      </c>
      <c r="C186" s="97"/>
      <c r="D186" s="5" t="s">
        <v>643</v>
      </c>
    </row>
    <row r="187" spans="1:4" ht="15.75" x14ac:dyDescent="0.3">
      <c r="A187" s="2" t="s">
        <v>6</v>
      </c>
      <c r="B187" s="2" t="s">
        <v>365</v>
      </c>
      <c r="C187" s="97"/>
      <c r="D187" s="5" t="s">
        <v>643</v>
      </c>
    </row>
    <row r="188" spans="1:4" ht="15.75" x14ac:dyDescent="0.3">
      <c r="A188" s="2" t="s">
        <v>6</v>
      </c>
      <c r="B188" s="2" t="s">
        <v>366</v>
      </c>
      <c r="C188" s="97">
        <v>4</v>
      </c>
      <c r="D188" s="5" t="s">
        <v>643</v>
      </c>
    </row>
    <row r="189" spans="1:4" ht="15.75" x14ac:dyDescent="0.3">
      <c r="A189" s="2" t="s">
        <v>6</v>
      </c>
      <c r="B189" s="2" t="s">
        <v>367</v>
      </c>
      <c r="C189" s="97">
        <v>4</v>
      </c>
      <c r="D189" s="5" t="s">
        <v>643</v>
      </c>
    </row>
    <row r="190" spans="1:4" ht="15.75" x14ac:dyDescent="0.3">
      <c r="A190" s="2" t="s">
        <v>6</v>
      </c>
      <c r="B190" s="2" t="s">
        <v>368</v>
      </c>
      <c r="C190" s="97">
        <v>0.1</v>
      </c>
      <c r="D190" s="5" t="s">
        <v>643</v>
      </c>
    </row>
    <row r="191" spans="1:4" ht="15.75" x14ac:dyDescent="0.3">
      <c r="A191" s="2" t="s">
        <v>11</v>
      </c>
      <c r="B191" s="2" t="s">
        <v>18</v>
      </c>
      <c r="C191" s="9"/>
      <c r="D191" s="5" t="s">
        <v>643</v>
      </c>
    </row>
    <row r="192" spans="1:4" ht="15.75" x14ac:dyDescent="0.3">
      <c r="A192" s="2" t="s">
        <v>11</v>
      </c>
      <c r="B192" s="2" t="s">
        <v>23</v>
      </c>
      <c r="C192" s="9">
        <v>3</v>
      </c>
      <c r="D192" s="5" t="s">
        <v>643</v>
      </c>
    </row>
    <row r="193" spans="1:4" ht="15.75" x14ac:dyDescent="0.3">
      <c r="A193" s="2" t="s">
        <v>6</v>
      </c>
      <c r="B193" s="2" t="s">
        <v>50</v>
      </c>
      <c r="C193" s="97" t="s">
        <v>378</v>
      </c>
      <c r="D193" s="5" t="s">
        <v>643</v>
      </c>
    </row>
    <row r="194" spans="1:4" ht="15.75" x14ac:dyDescent="0.3">
      <c r="A194" s="2" t="s">
        <v>6</v>
      </c>
      <c r="B194" s="2" t="s">
        <v>362</v>
      </c>
      <c r="C194" s="97">
        <v>0.49990000000000001</v>
      </c>
      <c r="D194" s="5" t="s">
        <v>643</v>
      </c>
    </row>
    <row r="195" spans="1:4" ht="15.75" x14ac:dyDescent="0.3">
      <c r="A195" s="2" t="s">
        <v>6</v>
      </c>
      <c r="B195" s="2" t="s">
        <v>363</v>
      </c>
      <c r="C195" s="97">
        <v>11.4998</v>
      </c>
      <c r="D195" s="5" t="s">
        <v>643</v>
      </c>
    </row>
    <row r="196" spans="1:4" ht="15.75" x14ac:dyDescent="0.3">
      <c r="A196" s="2" t="s">
        <v>6</v>
      </c>
      <c r="B196" s="2" t="s">
        <v>364</v>
      </c>
      <c r="C196" s="97">
        <v>0.5</v>
      </c>
      <c r="D196" s="5" t="s">
        <v>643</v>
      </c>
    </row>
    <row r="197" spans="1:4" ht="15.75" x14ac:dyDescent="0.3">
      <c r="A197" s="2" t="s">
        <v>6</v>
      </c>
      <c r="B197" s="2" t="s">
        <v>365</v>
      </c>
      <c r="C197" s="97"/>
      <c r="D197" s="5" t="s">
        <v>643</v>
      </c>
    </row>
    <row r="198" spans="1:4" ht="15.75" x14ac:dyDescent="0.3">
      <c r="A198" s="2" t="s">
        <v>6</v>
      </c>
      <c r="B198" s="2" t="s">
        <v>366</v>
      </c>
      <c r="C198" s="97">
        <v>0</v>
      </c>
      <c r="D198" s="5" t="s">
        <v>643</v>
      </c>
    </row>
    <row r="199" spans="1:4" ht="15.75" x14ac:dyDescent="0.3">
      <c r="A199" s="2" t="s">
        <v>6</v>
      </c>
      <c r="B199" s="2" t="s">
        <v>367</v>
      </c>
      <c r="C199" s="97">
        <v>0</v>
      </c>
      <c r="D199" s="5" t="s">
        <v>643</v>
      </c>
    </row>
    <row r="200" spans="1:4" ht="15.75" x14ac:dyDescent="0.3">
      <c r="A200" s="2" t="s">
        <v>6</v>
      </c>
      <c r="B200" s="2" t="s">
        <v>368</v>
      </c>
      <c r="C200" s="97">
        <v>0.1</v>
      </c>
      <c r="D200" s="5" t="s">
        <v>643</v>
      </c>
    </row>
    <row r="201" spans="1:4" ht="15.75" x14ac:dyDescent="0.3">
      <c r="A201" s="2" t="s">
        <v>11</v>
      </c>
      <c r="B201" s="2" t="s">
        <v>18</v>
      </c>
      <c r="C201" s="9"/>
      <c r="D201" s="5" t="s">
        <v>643</v>
      </c>
    </row>
    <row r="202" spans="1:4" ht="15.75" x14ac:dyDescent="0.3">
      <c r="A202" s="2" t="s">
        <v>11</v>
      </c>
      <c r="B202" s="2" t="s">
        <v>23</v>
      </c>
      <c r="C202" s="9">
        <v>3</v>
      </c>
      <c r="D202" s="5" t="s">
        <v>643</v>
      </c>
    </row>
    <row r="203" spans="1:4" ht="15.75" x14ac:dyDescent="0.3">
      <c r="A203" s="2" t="s">
        <v>6</v>
      </c>
      <c r="B203" s="2" t="s">
        <v>50</v>
      </c>
      <c r="C203" s="97" t="s">
        <v>379</v>
      </c>
      <c r="D203" s="5" t="s">
        <v>643</v>
      </c>
    </row>
    <row r="204" spans="1:4" ht="15.75" x14ac:dyDescent="0.3">
      <c r="A204" s="2" t="s">
        <v>6</v>
      </c>
      <c r="B204" s="2" t="s">
        <v>362</v>
      </c>
      <c r="C204" s="97">
        <v>11.4999</v>
      </c>
      <c r="D204" s="5" t="s">
        <v>643</v>
      </c>
    </row>
    <row r="205" spans="1:4" ht="15.75" x14ac:dyDescent="0.3">
      <c r="A205" s="2" t="s">
        <v>6</v>
      </c>
      <c r="B205" s="2" t="s">
        <v>363</v>
      </c>
      <c r="C205" s="97">
        <v>100</v>
      </c>
      <c r="D205" s="5" t="s">
        <v>643</v>
      </c>
    </row>
    <row r="206" spans="1:4" ht="15.75" x14ac:dyDescent="0.3">
      <c r="A206" s="2" t="s">
        <v>6</v>
      </c>
      <c r="B206" s="2" t="s">
        <v>364</v>
      </c>
      <c r="C206" s="97"/>
      <c r="D206" s="5" t="s">
        <v>643</v>
      </c>
    </row>
    <row r="207" spans="1:4" ht="15.75" x14ac:dyDescent="0.3">
      <c r="A207" s="2" t="s">
        <v>6</v>
      </c>
      <c r="B207" s="2" t="s">
        <v>365</v>
      </c>
      <c r="C207" s="97"/>
      <c r="D207" s="5" t="s">
        <v>643</v>
      </c>
    </row>
    <row r="208" spans="1:4" ht="15.75" x14ac:dyDescent="0.3">
      <c r="A208" s="2" t="s">
        <v>6</v>
      </c>
      <c r="B208" s="2" t="s">
        <v>366</v>
      </c>
      <c r="C208" s="97">
        <v>5.5</v>
      </c>
      <c r="D208" s="5" t="s">
        <v>643</v>
      </c>
    </row>
    <row r="209" spans="1:4" ht="15.75" x14ac:dyDescent="0.3">
      <c r="A209" s="2" t="s">
        <v>6</v>
      </c>
      <c r="B209" s="2" t="s">
        <v>367</v>
      </c>
      <c r="C209" s="97">
        <v>5.5</v>
      </c>
      <c r="D209" s="5" t="s">
        <v>643</v>
      </c>
    </row>
    <row r="210" spans="1:4" ht="15.75" x14ac:dyDescent="0.3">
      <c r="A210" s="2" t="s">
        <v>6</v>
      </c>
      <c r="B210" s="2" t="s">
        <v>368</v>
      </c>
      <c r="C210" s="97">
        <v>0.1</v>
      </c>
      <c r="D210" s="5" t="s">
        <v>643</v>
      </c>
    </row>
    <row r="211" spans="1:4" ht="15.75" x14ac:dyDescent="0.3">
      <c r="A211" s="2" t="s">
        <v>11</v>
      </c>
      <c r="B211" s="2" t="s">
        <v>18</v>
      </c>
      <c r="C211" s="9"/>
      <c r="D211" s="5" t="s">
        <v>643</v>
      </c>
    </row>
    <row r="212" spans="1:4" ht="15.75" x14ac:dyDescent="0.3">
      <c r="A212" s="2" t="s">
        <v>11</v>
      </c>
      <c r="B212" s="2" t="s">
        <v>23</v>
      </c>
      <c r="C212" s="9">
        <v>3</v>
      </c>
      <c r="D212" s="5" t="s">
        <v>643</v>
      </c>
    </row>
    <row r="213" spans="1:4" ht="15.75" x14ac:dyDescent="0.3">
      <c r="A213" s="2" t="s">
        <v>6</v>
      </c>
      <c r="B213" s="2" t="s">
        <v>50</v>
      </c>
      <c r="C213" s="97" t="s">
        <v>380</v>
      </c>
      <c r="D213" s="5" t="s">
        <v>643</v>
      </c>
    </row>
    <row r="214" spans="1:4" ht="15.75" x14ac:dyDescent="0.3">
      <c r="A214" s="2" t="s">
        <v>6</v>
      </c>
      <c r="B214" s="2" t="s">
        <v>362</v>
      </c>
      <c r="C214" s="97">
        <v>0</v>
      </c>
      <c r="D214" s="5" t="s">
        <v>643</v>
      </c>
    </row>
    <row r="215" spans="1:4" ht="15.75" x14ac:dyDescent="0.3">
      <c r="A215" s="2" t="s">
        <v>6</v>
      </c>
      <c r="B215" s="2" t="s">
        <v>363</v>
      </c>
      <c r="C215" s="97">
        <v>8.4998000000000005</v>
      </c>
      <c r="D215" s="5" t="s">
        <v>643</v>
      </c>
    </row>
    <row r="216" spans="1:4" ht="15.75" x14ac:dyDescent="0.3">
      <c r="A216" s="2" t="s">
        <v>6</v>
      </c>
      <c r="B216" s="2" t="s">
        <v>364</v>
      </c>
      <c r="C216" s="97"/>
      <c r="D216" s="5" t="s">
        <v>643</v>
      </c>
    </row>
    <row r="217" spans="1:4" ht="15.75" x14ac:dyDescent="0.3">
      <c r="A217" s="2" t="s">
        <v>6</v>
      </c>
      <c r="B217" s="2" t="s">
        <v>365</v>
      </c>
      <c r="C217" s="97"/>
      <c r="D217" s="5" t="s">
        <v>643</v>
      </c>
    </row>
    <row r="218" spans="1:4" ht="15.75" x14ac:dyDescent="0.3">
      <c r="A218" s="2" t="s">
        <v>6</v>
      </c>
      <c r="B218" s="2" t="s">
        <v>366</v>
      </c>
      <c r="C218" s="97">
        <v>0</v>
      </c>
      <c r="D218" s="5" t="s">
        <v>643</v>
      </c>
    </row>
    <row r="219" spans="1:4" ht="15.75" x14ac:dyDescent="0.3">
      <c r="A219" s="2" t="s">
        <v>6</v>
      </c>
      <c r="B219" s="2" t="s">
        <v>367</v>
      </c>
      <c r="C219" s="97">
        <v>0</v>
      </c>
      <c r="D219" s="5" t="s">
        <v>643</v>
      </c>
    </row>
    <row r="220" spans="1:4" ht="15.75" x14ac:dyDescent="0.3">
      <c r="A220" s="2" t="s">
        <v>6</v>
      </c>
      <c r="B220" s="2" t="s">
        <v>368</v>
      </c>
      <c r="C220" s="97">
        <v>0.1</v>
      </c>
      <c r="D220" s="5" t="s">
        <v>643</v>
      </c>
    </row>
    <row r="221" spans="1:4" ht="15.75" x14ac:dyDescent="0.3">
      <c r="A221" s="2" t="s">
        <v>11</v>
      </c>
      <c r="B221" s="2" t="s">
        <v>18</v>
      </c>
      <c r="C221" s="9"/>
      <c r="D221" s="5" t="s">
        <v>643</v>
      </c>
    </row>
    <row r="222" spans="1:4" ht="15.75" x14ac:dyDescent="0.3">
      <c r="A222" s="2" t="s">
        <v>11</v>
      </c>
      <c r="B222" s="2" t="s">
        <v>23</v>
      </c>
      <c r="C222" s="9">
        <v>3</v>
      </c>
      <c r="D222" s="5" t="s">
        <v>643</v>
      </c>
    </row>
    <row r="223" spans="1:4" ht="15.75" x14ac:dyDescent="0.3">
      <c r="A223" s="2" t="s">
        <v>6</v>
      </c>
      <c r="B223" s="2" t="s">
        <v>50</v>
      </c>
      <c r="C223" s="97" t="s">
        <v>381</v>
      </c>
      <c r="D223" s="5" t="s">
        <v>643</v>
      </c>
    </row>
    <row r="224" spans="1:4" ht="15.75" x14ac:dyDescent="0.3">
      <c r="A224" s="2" t="s">
        <v>6</v>
      </c>
      <c r="B224" s="2" t="s">
        <v>362</v>
      </c>
      <c r="C224" s="97">
        <v>8.4999000000000002</v>
      </c>
      <c r="D224" s="5" t="s">
        <v>643</v>
      </c>
    </row>
    <row r="225" spans="1:4" ht="15.75" x14ac:dyDescent="0.3">
      <c r="A225" s="2" t="s">
        <v>6</v>
      </c>
      <c r="B225" s="2" t="s">
        <v>363</v>
      </c>
      <c r="C225" s="97">
        <v>100</v>
      </c>
      <c r="D225" s="5" t="s">
        <v>643</v>
      </c>
    </row>
    <row r="226" spans="1:4" ht="15.75" x14ac:dyDescent="0.3">
      <c r="A226" s="2" t="s">
        <v>6</v>
      </c>
      <c r="B226" s="2" t="s">
        <v>364</v>
      </c>
      <c r="C226" s="97"/>
      <c r="D226" s="5" t="s">
        <v>643</v>
      </c>
    </row>
    <row r="227" spans="1:4" ht="15.75" x14ac:dyDescent="0.3">
      <c r="A227" s="2" t="s">
        <v>6</v>
      </c>
      <c r="B227" s="2" t="s">
        <v>365</v>
      </c>
      <c r="C227" s="97"/>
      <c r="D227" s="5" t="s">
        <v>643</v>
      </c>
    </row>
    <row r="228" spans="1:4" ht="15.75" x14ac:dyDescent="0.3">
      <c r="A228" s="2" t="s">
        <v>6</v>
      </c>
      <c r="B228" s="2" t="s">
        <v>366</v>
      </c>
      <c r="C228" s="97">
        <v>0</v>
      </c>
      <c r="D228" s="5" t="s">
        <v>643</v>
      </c>
    </row>
    <row r="229" spans="1:4" ht="15.75" x14ac:dyDescent="0.3">
      <c r="A229" s="2" t="s">
        <v>6</v>
      </c>
      <c r="B229" s="2" t="s">
        <v>367</v>
      </c>
      <c r="C229" s="97">
        <v>0</v>
      </c>
      <c r="D229" s="5" t="s">
        <v>643</v>
      </c>
    </row>
    <row r="230" spans="1:4" ht="15.75" x14ac:dyDescent="0.3">
      <c r="A230" s="2" t="s">
        <v>6</v>
      </c>
      <c r="B230" s="2" t="s">
        <v>368</v>
      </c>
      <c r="C230" s="97">
        <v>0.1</v>
      </c>
      <c r="D230" s="5" t="s">
        <v>643</v>
      </c>
    </row>
    <row r="231" spans="1:4" ht="15.75" x14ac:dyDescent="0.3">
      <c r="A231" s="2" t="s">
        <v>11</v>
      </c>
      <c r="B231" s="2" t="s">
        <v>18</v>
      </c>
      <c r="C231" s="9"/>
      <c r="D231" s="5" t="s">
        <v>643</v>
      </c>
    </row>
    <row r="232" spans="1:4" ht="15.75" x14ac:dyDescent="0.3">
      <c r="A232" s="2" t="s">
        <v>11</v>
      </c>
      <c r="B232" s="2" t="s">
        <v>23</v>
      </c>
      <c r="C232" s="9">
        <v>3</v>
      </c>
      <c r="D232" s="5" t="s">
        <v>643</v>
      </c>
    </row>
    <row r="233" spans="1:4" ht="15.75" x14ac:dyDescent="0.3">
      <c r="A233" s="2" t="s">
        <v>6</v>
      </c>
      <c r="B233" s="2" t="s">
        <v>50</v>
      </c>
      <c r="C233" s="97" t="s">
        <v>382</v>
      </c>
      <c r="D233" s="5" t="s">
        <v>643</v>
      </c>
    </row>
    <row r="234" spans="1:4" ht="15.75" x14ac:dyDescent="0.3">
      <c r="A234" s="2" t="s">
        <v>6</v>
      </c>
      <c r="B234" s="2" t="s">
        <v>362</v>
      </c>
      <c r="C234" s="97">
        <v>0</v>
      </c>
      <c r="D234" s="5" t="s">
        <v>643</v>
      </c>
    </row>
    <row r="235" spans="1:4" ht="15.75" x14ac:dyDescent="0.3">
      <c r="A235" s="2" t="s">
        <v>6</v>
      </c>
      <c r="B235" s="2" t="s">
        <v>363</v>
      </c>
      <c r="C235" s="97">
        <v>0.49980000000000002</v>
      </c>
      <c r="D235" s="5" t="s">
        <v>643</v>
      </c>
    </row>
    <row r="236" spans="1:4" ht="15.75" x14ac:dyDescent="0.3">
      <c r="A236" s="2" t="s">
        <v>6</v>
      </c>
      <c r="B236" s="2" t="s">
        <v>364</v>
      </c>
      <c r="C236" s="97"/>
      <c r="D236" s="5" t="s">
        <v>643</v>
      </c>
    </row>
    <row r="237" spans="1:4" ht="15.75" x14ac:dyDescent="0.3">
      <c r="A237" s="2" t="s">
        <v>6</v>
      </c>
      <c r="B237" s="2" t="s">
        <v>365</v>
      </c>
      <c r="C237" s="97"/>
      <c r="D237" s="5" t="s">
        <v>643</v>
      </c>
    </row>
    <row r="238" spans="1:4" ht="15.75" x14ac:dyDescent="0.3">
      <c r="A238" s="2" t="s">
        <v>6</v>
      </c>
      <c r="B238" s="2" t="s">
        <v>366</v>
      </c>
      <c r="C238" s="97">
        <v>0</v>
      </c>
      <c r="D238" s="5" t="s">
        <v>643</v>
      </c>
    </row>
    <row r="239" spans="1:4" ht="15.75" x14ac:dyDescent="0.3">
      <c r="A239" s="2" t="s">
        <v>6</v>
      </c>
      <c r="B239" s="2" t="s">
        <v>367</v>
      </c>
      <c r="C239" s="97">
        <v>0</v>
      </c>
      <c r="D239" s="5" t="s">
        <v>643</v>
      </c>
    </row>
    <row r="240" spans="1:4" ht="15.75" x14ac:dyDescent="0.3">
      <c r="A240" s="2" t="s">
        <v>6</v>
      </c>
      <c r="B240" s="2" t="s">
        <v>368</v>
      </c>
      <c r="C240" s="97">
        <v>0.1</v>
      </c>
      <c r="D240" s="5" t="s">
        <v>643</v>
      </c>
    </row>
    <row r="241" spans="1:4" ht="15.75" x14ac:dyDescent="0.3">
      <c r="A241" s="2" t="s">
        <v>11</v>
      </c>
      <c r="B241" s="2" t="s">
        <v>18</v>
      </c>
      <c r="C241" s="9"/>
      <c r="D241" s="5" t="s">
        <v>643</v>
      </c>
    </row>
    <row r="242" spans="1:4" ht="15.75" x14ac:dyDescent="0.3">
      <c r="A242" s="2" t="s">
        <v>11</v>
      </c>
      <c r="B242" s="2" t="s">
        <v>374</v>
      </c>
      <c r="C242" s="9">
        <v>2</v>
      </c>
      <c r="D242" s="5" t="s">
        <v>643</v>
      </c>
    </row>
    <row r="243" spans="1:4" ht="15.75" x14ac:dyDescent="0.3">
      <c r="A243" s="2" t="s">
        <v>37</v>
      </c>
      <c r="B243" s="2" t="s">
        <v>350</v>
      </c>
      <c r="C243" s="9" t="s">
        <v>127</v>
      </c>
      <c r="D243" s="5" t="s">
        <v>643</v>
      </c>
    </row>
    <row r="244" spans="1:4" ht="15.75" x14ac:dyDescent="0.3">
      <c r="A244" s="2" t="s">
        <v>11</v>
      </c>
      <c r="B244" s="2" t="s">
        <v>18</v>
      </c>
      <c r="C244" s="9"/>
      <c r="D244" s="5" t="s">
        <v>643</v>
      </c>
    </row>
    <row r="245" spans="1:4" ht="15.75" x14ac:dyDescent="0.3">
      <c r="A245" s="2" t="s">
        <v>11</v>
      </c>
      <c r="B245" s="2" t="s">
        <v>74</v>
      </c>
      <c r="C245" s="9"/>
      <c r="D245" s="5" t="s">
        <v>643</v>
      </c>
    </row>
    <row r="246" spans="1:4" ht="15.75" x14ac:dyDescent="0.3">
      <c r="A246" s="2" t="s">
        <v>103</v>
      </c>
      <c r="B246" s="99" t="s">
        <v>622</v>
      </c>
      <c r="C246" s="98" t="s">
        <v>770</v>
      </c>
      <c r="D246" s="5" t="s">
        <v>643</v>
      </c>
    </row>
    <row r="247" spans="1:4" ht="15.75" x14ac:dyDescent="0.3">
      <c r="A247" s="2" t="s">
        <v>103</v>
      </c>
      <c r="B247" s="99" t="s">
        <v>623</v>
      </c>
      <c r="C247" s="98" t="s">
        <v>770</v>
      </c>
      <c r="D247" s="5" t="s">
        <v>643</v>
      </c>
    </row>
    <row r="248" spans="1:4" ht="15.75" x14ac:dyDescent="0.3">
      <c r="A248" s="2" t="s">
        <v>103</v>
      </c>
      <c r="B248" s="99" t="s">
        <v>624</v>
      </c>
      <c r="C248" s="98" t="s">
        <v>770</v>
      </c>
      <c r="D248" s="5" t="s">
        <v>643</v>
      </c>
    </row>
    <row r="249" spans="1:4" ht="15.75" x14ac:dyDescent="0.3">
      <c r="A249" s="2" t="s">
        <v>103</v>
      </c>
      <c r="B249" s="99" t="s">
        <v>625</v>
      </c>
      <c r="C249" s="98" t="s">
        <v>770</v>
      </c>
      <c r="D249" s="5" t="s">
        <v>643</v>
      </c>
    </row>
    <row r="250" spans="1:4" ht="15.75" x14ac:dyDescent="0.3">
      <c r="A250" s="2" t="s">
        <v>103</v>
      </c>
      <c r="B250" s="99" t="s">
        <v>626</v>
      </c>
      <c r="C250" s="98" t="s">
        <v>770</v>
      </c>
      <c r="D250" s="5" t="s">
        <v>643</v>
      </c>
    </row>
    <row r="251" spans="1:4" ht="15.75" x14ac:dyDescent="0.3">
      <c r="A251" s="2" t="s">
        <v>103</v>
      </c>
      <c r="B251" s="99" t="s">
        <v>627</v>
      </c>
      <c r="C251" s="98" t="s">
        <v>770</v>
      </c>
      <c r="D251" s="5" t="s">
        <v>643</v>
      </c>
    </row>
    <row r="252" spans="1:4" ht="15.75" x14ac:dyDescent="0.3">
      <c r="A252" s="2" t="s">
        <v>103</v>
      </c>
      <c r="B252" s="99" t="s">
        <v>628</v>
      </c>
      <c r="C252" s="98" t="s">
        <v>770</v>
      </c>
      <c r="D252" s="5" t="s">
        <v>643</v>
      </c>
    </row>
    <row r="253" spans="1:4" ht="15.75" x14ac:dyDescent="0.3">
      <c r="A253" s="2" t="s">
        <v>103</v>
      </c>
      <c r="B253" s="99" t="s">
        <v>629</v>
      </c>
      <c r="C253" s="98" t="s">
        <v>770</v>
      </c>
      <c r="D253" s="5" t="s">
        <v>643</v>
      </c>
    </row>
    <row r="254" spans="1:4" ht="15.75" x14ac:dyDescent="0.3">
      <c r="A254" s="2" t="s">
        <v>11</v>
      </c>
      <c r="B254" s="2" t="s">
        <v>18</v>
      </c>
      <c r="C254" s="9"/>
      <c r="D254" s="5" t="s">
        <v>643</v>
      </c>
    </row>
    <row r="255" spans="1:4" ht="15.75" x14ac:dyDescent="0.3">
      <c r="A255" s="2" t="s">
        <v>11</v>
      </c>
      <c r="B255" s="2" t="s">
        <v>79</v>
      </c>
      <c r="C255" s="9"/>
      <c r="D255" s="5" t="s">
        <v>643</v>
      </c>
    </row>
    <row r="256" spans="1:4" ht="15.75" x14ac:dyDescent="0.3">
      <c r="A256" s="2" t="s">
        <v>13</v>
      </c>
      <c r="B256" s="10" t="s">
        <v>29</v>
      </c>
      <c r="C256" s="15"/>
      <c r="D256" s="5" t="s">
        <v>643</v>
      </c>
    </row>
    <row r="257" spans="1:4" ht="15.75" x14ac:dyDescent="0.3">
      <c r="A257" s="10" t="s">
        <v>94</v>
      </c>
      <c r="B257" s="10" t="s">
        <v>93</v>
      </c>
      <c r="C257" s="15"/>
      <c r="D257" s="5" t="s">
        <v>643</v>
      </c>
    </row>
    <row r="258" spans="1:4" ht="15.75" x14ac:dyDescent="0.3">
      <c r="A258" s="10" t="s">
        <v>80</v>
      </c>
      <c r="B258" s="10" t="s">
        <v>332</v>
      </c>
      <c r="C258" s="15" t="s">
        <v>27</v>
      </c>
      <c r="D258" s="5" t="s">
        <v>643</v>
      </c>
    </row>
    <row r="259" spans="1:4" ht="15.75" x14ac:dyDescent="0.3">
      <c r="A259" s="10" t="s">
        <v>11</v>
      </c>
      <c r="B259" s="10" t="s">
        <v>18</v>
      </c>
      <c r="C259" s="15"/>
      <c r="D259" s="5" t="s">
        <v>643</v>
      </c>
    </row>
    <row r="260" spans="1:4" ht="15.75" x14ac:dyDescent="0.3">
      <c r="A260" s="10" t="s">
        <v>67</v>
      </c>
      <c r="B260" s="10" t="s">
        <v>81</v>
      </c>
      <c r="C260" s="15"/>
      <c r="D260" s="5" t="s">
        <v>643</v>
      </c>
    </row>
    <row r="261" spans="1:4" ht="15.75" x14ac:dyDescent="0.3">
      <c r="A261" s="2" t="s">
        <v>37</v>
      </c>
      <c r="B261" s="10" t="s">
        <v>82</v>
      </c>
      <c r="C261" s="15" t="s">
        <v>332</v>
      </c>
      <c r="D261" s="5" t="s">
        <v>643</v>
      </c>
    </row>
    <row r="262" spans="1:4" ht="15.75" x14ac:dyDescent="0.3">
      <c r="A262" s="2" t="s">
        <v>37</v>
      </c>
      <c r="B262" s="10" t="s">
        <v>83</v>
      </c>
      <c r="C262" s="15" t="s">
        <v>84</v>
      </c>
      <c r="D262" s="5" t="s">
        <v>643</v>
      </c>
    </row>
    <row r="263" spans="1:4" ht="15.75" x14ac:dyDescent="0.3">
      <c r="A263" s="10" t="s">
        <v>11</v>
      </c>
      <c r="B263" s="10" t="s">
        <v>84</v>
      </c>
      <c r="C263" s="15"/>
      <c r="D263" s="5" t="s">
        <v>643</v>
      </c>
    </row>
    <row r="264" spans="1:4" ht="15.75" x14ac:dyDescent="0.3">
      <c r="A264" s="10" t="s">
        <v>11</v>
      </c>
      <c r="B264" s="10" t="s">
        <v>18</v>
      </c>
      <c r="C264" s="15"/>
      <c r="D264" s="5" t="s">
        <v>643</v>
      </c>
    </row>
    <row r="265" spans="1:4" ht="15.75" x14ac:dyDescent="0.3">
      <c r="A265" s="2" t="s">
        <v>42</v>
      </c>
      <c r="B265" s="10" t="s">
        <v>85</v>
      </c>
      <c r="C265" s="15"/>
      <c r="D265" s="5" t="s">
        <v>643</v>
      </c>
    </row>
    <row r="266" spans="1:4" ht="15.75" x14ac:dyDescent="0.3">
      <c r="A266" s="2" t="s">
        <v>28</v>
      </c>
      <c r="B266" s="2" t="s">
        <v>117</v>
      </c>
      <c r="C266" s="8"/>
      <c r="D266" s="5" t="s">
        <v>643</v>
      </c>
    </row>
    <row r="267" spans="1:4" ht="15.75" x14ac:dyDescent="0.3">
      <c r="A267" s="10" t="s">
        <v>6</v>
      </c>
      <c r="B267" s="10" t="s">
        <v>118</v>
      </c>
      <c r="C267" s="15" t="s">
        <v>119</v>
      </c>
      <c r="D267" s="5" t="s">
        <v>643</v>
      </c>
    </row>
    <row r="268" spans="1:4" ht="15.75" x14ac:dyDescent="0.3">
      <c r="A268" s="10" t="s">
        <v>6</v>
      </c>
      <c r="B268" s="10" t="s">
        <v>120</v>
      </c>
      <c r="C268" s="15" t="s">
        <v>121</v>
      </c>
      <c r="D268" s="5" t="s">
        <v>643</v>
      </c>
    </row>
    <row r="269" spans="1:4" ht="15.75" x14ac:dyDescent="0.3">
      <c r="A269" s="10" t="s">
        <v>6</v>
      </c>
      <c r="B269" s="10" t="s">
        <v>122</v>
      </c>
      <c r="C269" s="16">
        <v>31778</v>
      </c>
      <c r="D269" s="5" t="s">
        <v>643</v>
      </c>
    </row>
    <row r="270" spans="1:4" ht="15.75" x14ac:dyDescent="0.3">
      <c r="A270" s="10" t="s">
        <v>6</v>
      </c>
      <c r="B270" s="10" t="s">
        <v>123</v>
      </c>
      <c r="C270" s="15" t="s">
        <v>124</v>
      </c>
      <c r="D270" s="5" t="s">
        <v>643</v>
      </c>
    </row>
    <row r="271" spans="1:4" ht="15.75" x14ac:dyDescent="0.3">
      <c r="A271" s="10" t="s">
        <v>6</v>
      </c>
      <c r="B271" s="10" t="s">
        <v>125</v>
      </c>
      <c r="C271" s="15" t="s">
        <v>401</v>
      </c>
      <c r="D271" s="5" t="s">
        <v>643</v>
      </c>
    </row>
    <row r="272" spans="1:4" ht="15.75" x14ac:dyDescent="0.3">
      <c r="A272" s="10" t="s">
        <v>37</v>
      </c>
      <c r="B272" s="10" t="s">
        <v>126</v>
      </c>
      <c r="C272" s="15" t="s">
        <v>383</v>
      </c>
      <c r="D272" s="5" t="s">
        <v>643</v>
      </c>
    </row>
    <row r="273" spans="1:4" ht="15.75" x14ac:dyDescent="0.3">
      <c r="A273" s="10" t="s">
        <v>37</v>
      </c>
      <c r="B273" s="10" t="s">
        <v>127</v>
      </c>
      <c r="C273" s="15" t="s">
        <v>26</v>
      </c>
      <c r="D273" s="5" t="s">
        <v>643</v>
      </c>
    </row>
    <row r="274" spans="1:4" ht="15.75" x14ac:dyDescent="0.3">
      <c r="A274" s="10" t="s">
        <v>6</v>
      </c>
      <c r="B274" s="10" t="s">
        <v>52</v>
      </c>
      <c r="C274" s="104" t="str">
        <f t="shared" ref="C274:C276" ca="1" si="1">"01/01/" &amp; TEXT(TODAY()+365,"yyyy") &amp; ""</f>
        <v>01/01/2015</v>
      </c>
      <c r="D274" s="5" t="s">
        <v>643</v>
      </c>
    </row>
    <row r="275" spans="1:4" ht="15.75" x14ac:dyDescent="0.3">
      <c r="A275" s="10" t="s">
        <v>6</v>
      </c>
      <c r="B275" s="10" t="s">
        <v>130</v>
      </c>
      <c r="C275" s="104" t="str">
        <f t="shared" ca="1" si="1"/>
        <v>01/01/2015</v>
      </c>
      <c r="D275" s="5" t="s">
        <v>643</v>
      </c>
    </row>
    <row r="276" spans="1:4" ht="15.75" x14ac:dyDescent="0.3">
      <c r="A276" s="10" t="s">
        <v>6</v>
      </c>
      <c r="B276" s="10" t="s">
        <v>131</v>
      </c>
      <c r="C276" s="104" t="str">
        <f t="shared" ca="1" si="1"/>
        <v>01/01/2015</v>
      </c>
      <c r="D276" s="5" t="s">
        <v>643</v>
      </c>
    </row>
    <row r="277" spans="1:4" ht="15.75" x14ac:dyDescent="0.3">
      <c r="A277" s="10" t="s">
        <v>6</v>
      </c>
      <c r="B277" s="10" t="s">
        <v>132</v>
      </c>
      <c r="C277" s="15">
        <v>200</v>
      </c>
      <c r="D277" s="5" t="s">
        <v>643</v>
      </c>
    </row>
    <row r="278" spans="1:4" ht="15.75" x14ac:dyDescent="0.3">
      <c r="A278" s="10" t="s">
        <v>6</v>
      </c>
      <c r="B278" s="10" t="s">
        <v>133</v>
      </c>
      <c r="C278" s="15">
        <v>2000</v>
      </c>
      <c r="D278" s="5" t="s">
        <v>643</v>
      </c>
    </row>
    <row r="279" spans="1:4" ht="15.75" x14ac:dyDescent="0.3">
      <c r="A279" s="10" t="s">
        <v>6</v>
      </c>
      <c r="B279" s="10" t="s">
        <v>134</v>
      </c>
      <c r="C279" s="15">
        <v>1</v>
      </c>
      <c r="D279" s="5" t="s">
        <v>643</v>
      </c>
    </row>
    <row r="280" spans="1:4" ht="15.75" x14ac:dyDescent="0.3">
      <c r="A280" s="10" t="s">
        <v>6</v>
      </c>
      <c r="B280" s="10" t="s">
        <v>384</v>
      </c>
      <c r="C280" s="15">
        <v>50000</v>
      </c>
      <c r="D280" s="5" t="s">
        <v>643</v>
      </c>
    </row>
    <row r="281" spans="1:4" ht="15.75" x14ac:dyDescent="0.3">
      <c r="A281" s="10" t="s">
        <v>6</v>
      </c>
      <c r="B281" s="94" t="s">
        <v>771</v>
      </c>
      <c r="C281" s="15">
        <v>1000</v>
      </c>
      <c r="D281" s="5" t="s">
        <v>643</v>
      </c>
    </row>
    <row r="282" spans="1:4" ht="15.75" x14ac:dyDescent="0.3">
      <c r="A282" s="2" t="s">
        <v>37</v>
      </c>
      <c r="B282" s="10" t="s">
        <v>136</v>
      </c>
      <c r="C282" s="8" t="s">
        <v>141</v>
      </c>
      <c r="D282" s="5" t="s">
        <v>643</v>
      </c>
    </row>
    <row r="283" spans="1:4" ht="15.75" x14ac:dyDescent="0.3">
      <c r="A283" s="10" t="s">
        <v>6</v>
      </c>
      <c r="B283" s="10" t="s">
        <v>7</v>
      </c>
      <c r="C283" s="15" t="s">
        <v>401</v>
      </c>
      <c r="D283" s="5" t="s">
        <v>643</v>
      </c>
    </row>
    <row r="284" spans="1:4" ht="15.75" x14ac:dyDescent="0.3">
      <c r="A284" s="10" t="s">
        <v>6</v>
      </c>
      <c r="B284" s="10" t="s">
        <v>9</v>
      </c>
      <c r="C284" s="15" t="s">
        <v>137</v>
      </c>
      <c r="D284" s="5" t="s">
        <v>643</v>
      </c>
    </row>
    <row r="285" spans="1:4" ht="15.75" x14ac:dyDescent="0.3">
      <c r="A285" s="10" t="s">
        <v>138</v>
      </c>
      <c r="B285" s="10" t="s">
        <v>18</v>
      </c>
      <c r="C285" s="15"/>
      <c r="D285" s="5" t="s">
        <v>643</v>
      </c>
    </row>
    <row r="286" spans="1:4" ht="15.75" x14ac:dyDescent="0.3">
      <c r="A286" s="2" t="s">
        <v>42</v>
      </c>
      <c r="B286" s="10" t="s">
        <v>139</v>
      </c>
      <c r="C286" s="15"/>
      <c r="D286" s="5" t="s">
        <v>643</v>
      </c>
    </row>
    <row r="287" spans="1:4" ht="15.75" x14ac:dyDescent="0.3">
      <c r="A287" s="10" t="s">
        <v>13</v>
      </c>
      <c r="B287" s="10" t="s">
        <v>142</v>
      </c>
      <c r="C287" s="8"/>
      <c r="D287" s="5" t="s">
        <v>643</v>
      </c>
    </row>
    <row r="288" spans="1:4" ht="15.75" x14ac:dyDescent="0.3">
      <c r="A288" s="10" t="s">
        <v>6</v>
      </c>
      <c r="B288" s="10" t="s">
        <v>125</v>
      </c>
      <c r="C288" s="15" t="s">
        <v>401</v>
      </c>
      <c r="D288" s="5" t="s">
        <v>643</v>
      </c>
    </row>
    <row r="289" spans="1:4" ht="15.75" x14ac:dyDescent="0.3">
      <c r="A289" s="10" t="s">
        <v>11</v>
      </c>
      <c r="B289" s="10" t="s">
        <v>143</v>
      </c>
      <c r="C289" s="8"/>
      <c r="D289" s="5" t="s">
        <v>643</v>
      </c>
    </row>
    <row r="290" spans="1:4" ht="15.75" x14ac:dyDescent="0.3">
      <c r="A290" s="2" t="s">
        <v>37</v>
      </c>
      <c r="B290" s="10" t="s">
        <v>190</v>
      </c>
      <c r="C290" s="8" t="s">
        <v>145</v>
      </c>
      <c r="D290" s="5" t="s">
        <v>643</v>
      </c>
    </row>
    <row r="291" spans="1:4" ht="15.75" x14ac:dyDescent="0.3">
      <c r="A291" s="10" t="s">
        <v>11</v>
      </c>
      <c r="B291" s="10" t="s">
        <v>146</v>
      </c>
      <c r="C291" s="8"/>
      <c r="D291" s="5" t="s">
        <v>643</v>
      </c>
    </row>
    <row r="292" spans="1:4" ht="15.75" x14ac:dyDescent="0.3">
      <c r="A292" s="10" t="s">
        <v>11</v>
      </c>
      <c r="B292" s="10" t="s">
        <v>147</v>
      </c>
      <c r="C292" s="8"/>
      <c r="D292" s="5" t="s">
        <v>643</v>
      </c>
    </row>
    <row r="293" spans="1:4" ht="15.75" x14ac:dyDescent="0.3">
      <c r="A293" s="10" t="s">
        <v>153</v>
      </c>
      <c r="B293" s="10" t="s">
        <v>332</v>
      </c>
      <c r="C293" s="8"/>
      <c r="D293" s="5" t="s">
        <v>643</v>
      </c>
    </row>
    <row r="294" spans="1:4" ht="15.75" x14ac:dyDescent="0.3">
      <c r="A294" s="10" t="s">
        <v>154</v>
      </c>
      <c r="B294" s="10" t="s">
        <v>385</v>
      </c>
      <c r="C294" s="8"/>
      <c r="D294" s="5" t="s">
        <v>643</v>
      </c>
    </row>
    <row r="295" spans="1:4" ht="15.75" x14ac:dyDescent="0.3">
      <c r="A295" s="10" t="s">
        <v>6</v>
      </c>
      <c r="B295" s="10" t="s">
        <v>386</v>
      </c>
      <c r="C295" s="9">
        <v>0</v>
      </c>
      <c r="D295" s="5" t="s">
        <v>643</v>
      </c>
    </row>
    <row r="296" spans="1:4" ht="15.75" x14ac:dyDescent="0.3">
      <c r="A296" s="10" t="s">
        <v>11</v>
      </c>
      <c r="B296" s="10" t="s">
        <v>387</v>
      </c>
      <c r="C296" s="9"/>
      <c r="D296" s="5" t="s">
        <v>643</v>
      </c>
    </row>
    <row r="297" spans="1:4" ht="15.75" x14ac:dyDescent="0.3">
      <c r="A297" s="10" t="s">
        <v>311</v>
      </c>
      <c r="B297" s="10" t="s">
        <v>388</v>
      </c>
      <c r="C297" s="9">
        <v>0</v>
      </c>
      <c r="D297" s="5" t="s">
        <v>643</v>
      </c>
    </row>
    <row r="298" spans="1:4" ht="15.75" x14ac:dyDescent="0.3">
      <c r="A298" s="10" t="s">
        <v>311</v>
      </c>
      <c r="B298" s="10" t="s">
        <v>389</v>
      </c>
      <c r="C298" s="9">
        <v>0</v>
      </c>
      <c r="D298" s="5" t="s">
        <v>643</v>
      </c>
    </row>
    <row r="299" spans="1:4" ht="15.75" x14ac:dyDescent="0.3">
      <c r="A299" s="10" t="s">
        <v>311</v>
      </c>
      <c r="B299" s="10" t="s">
        <v>390</v>
      </c>
      <c r="C299" s="9">
        <v>0</v>
      </c>
      <c r="D299" s="5" t="s">
        <v>643</v>
      </c>
    </row>
    <row r="300" spans="1:4" ht="15.75" x14ac:dyDescent="0.3">
      <c r="A300" s="10" t="s">
        <v>311</v>
      </c>
      <c r="B300" s="10" t="s">
        <v>391</v>
      </c>
      <c r="C300" s="9">
        <v>0</v>
      </c>
      <c r="D300" s="5" t="s">
        <v>643</v>
      </c>
    </row>
    <row r="301" spans="1:4" ht="15.75" x14ac:dyDescent="0.3">
      <c r="A301" s="10" t="s">
        <v>311</v>
      </c>
      <c r="B301" s="10" t="s">
        <v>392</v>
      </c>
      <c r="C301" s="9">
        <v>0</v>
      </c>
      <c r="D301" s="5" t="s">
        <v>643</v>
      </c>
    </row>
    <row r="302" spans="1:4" ht="15.75" x14ac:dyDescent="0.3">
      <c r="A302" s="10" t="s">
        <v>311</v>
      </c>
      <c r="B302" s="10" t="s">
        <v>393</v>
      </c>
      <c r="C302" s="57">
        <v>0</v>
      </c>
      <c r="D302" s="5" t="s">
        <v>643</v>
      </c>
    </row>
    <row r="303" spans="1:4" ht="15.75" x14ac:dyDescent="0.3">
      <c r="A303" s="10" t="s">
        <v>311</v>
      </c>
      <c r="B303" s="8" t="s">
        <v>394</v>
      </c>
      <c r="C303" s="57">
        <v>0</v>
      </c>
      <c r="D303" s="5" t="s">
        <v>643</v>
      </c>
    </row>
    <row r="304" spans="1:4" ht="15.75" x14ac:dyDescent="0.3">
      <c r="A304" s="10" t="s">
        <v>311</v>
      </c>
      <c r="B304" s="8" t="s">
        <v>395</v>
      </c>
      <c r="C304" s="57">
        <v>0</v>
      </c>
      <c r="D304" s="5" t="s">
        <v>643</v>
      </c>
    </row>
    <row r="305" spans="1:4" ht="15.75" x14ac:dyDescent="0.3">
      <c r="A305" s="10" t="s">
        <v>311</v>
      </c>
      <c r="B305" s="8" t="s">
        <v>396</v>
      </c>
      <c r="C305" s="57">
        <v>0</v>
      </c>
      <c r="D305" s="5" t="s">
        <v>643</v>
      </c>
    </row>
    <row r="306" spans="1:4" ht="15.75" x14ac:dyDescent="0.3">
      <c r="A306" s="10" t="s">
        <v>311</v>
      </c>
      <c r="B306" s="8" t="s">
        <v>397</v>
      </c>
      <c r="C306" s="57">
        <v>0</v>
      </c>
      <c r="D306" s="5" t="s">
        <v>643</v>
      </c>
    </row>
    <row r="307" spans="1:4" ht="15.75" x14ac:dyDescent="0.3">
      <c r="A307" s="10" t="s">
        <v>311</v>
      </c>
      <c r="B307" s="8" t="s">
        <v>398</v>
      </c>
      <c r="C307" s="57">
        <v>0</v>
      </c>
      <c r="D307" s="5" t="s">
        <v>643</v>
      </c>
    </row>
    <row r="308" spans="1:4" ht="15.75" x14ac:dyDescent="0.3">
      <c r="A308" s="10" t="s">
        <v>727</v>
      </c>
      <c r="B308" s="8" t="s">
        <v>764</v>
      </c>
      <c r="C308" s="57"/>
      <c r="D308" s="5" t="s">
        <v>643</v>
      </c>
    </row>
    <row r="309" spans="1:4" x14ac:dyDescent="0.25">
      <c r="A309" s="10" t="s">
        <v>202</v>
      </c>
      <c r="B309" s="8"/>
      <c r="C309" s="8"/>
      <c r="D309" s="8"/>
    </row>
  </sheetData>
  <conditionalFormatting sqref="D2:D308">
    <cfRule type="cellIs" dxfId="41" priority="13" operator="equal">
      <formula>"Pass"</formula>
    </cfRule>
    <cfRule type="cellIs" dxfId="40" priority="14" operator="equal">
      <formula>"Fail"</formula>
    </cfRule>
    <cfRule type="cellIs" dxfId="39" priority="15" operator="equal">
      <formula>"No Run"</formula>
    </cfRule>
  </conditionalFormatting>
  <conditionalFormatting sqref="D2:D308">
    <cfRule type="cellIs" dxfId="38" priority="16" operator="equal">
      <formula>"Pass"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activeCell="D2" sqref="D2:D27"/>
    </sheetView>
  </sheetViews>
  <sheetFormatPr defaultRowHeight="15" x14ac:dyDescent="0.25"/>
  <cols>
    <col min="1" max="1" width="24.5703125" style="19" bestFit="1" customWidth="1" collapsed="1"/>
    <col min="2" max="2" width="73.140625" style="19" bestFit="1" customWidth="1" collapsed="1"/>
    <col min="3" max="3" width="11.14062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10" t="s">
        <v>13</v>
      </c>
      <c r="B6" s="10" t="s">
        <v>142</v>
      </c>
      <c r="C6" s="8"/>
      <c r="D6" s="5" t="s">
        <v>643</v>
      </c>
    </row>
    <row r="7" spans="1:4" ht="15.75" x14ac:dyDescent="0.3">
      <c r="A7" s="10" t="s">
        <v>6</v>
      </c>
      <c r="B7" s="10" t="s">
        <v>125</v>
      </c>
      <c r="C7" s="15" t="s">
        <v>401</v>
      </c>
      <c r="D7" s="5" t="s">
        <v>643</v>
      </c>
    </row>
    <row r="8" spans="1:4" ht="15.75" x14ac:dyDescent="0.3">
      <c r="A8" s="10" t="s">
        <v>11</v>
      </c>
      <c r="B8" s="10" t="s">
        <v>143</v>
      </c>
      <c r="C8" s="8"/>
      <c r="D8" s="5" t="s">
        <v>643</v>
      </c>
    </row>
    <row r="9" spans="1:4" ht="15.75" x14ac:dyDescent="0.3">
      <c r="A9" s="2" t="s">
        <v>37</v>
      </c>
      <c r="B9" s="10" t="s">
        <v>190</v>
      </c>
      <c r="C9" s="8" t="s">
        <v>145</v>
      </c>
      <c r="D9" s="5" t="s">
        <v>643</v>
      </c>
    </row>
    <row r="10" spans="1:4" ht="15.75" x14ac:dyDescent="0.3">
      <c r="A10" s="10" t="s">
        <v>11</v>
      </c>
      <c r="B10" s="10" t="s">
        <v>146</v>
      </c>
      <c r="C10" s="8"/>
      <c r="D10" s="5" t="s">
        <v>643</v>
      </c>
    </row>
    <row r="11" spans="1:4" ht="15.75" x14ac:dyDescent="0.3">
      <c r="A11" s="10" t="s">
        <v>11</v>
      </c>
      <c r="B11" s="10" t="s">
        <v>147</v>
      </c>
      <c r="C11" s="8"/>
      <c r="D11" s="5" t="s">
        <v>643</v>
      </c>
    </row>
    <row r="12" spans="1:4" ht="15.75" x14ac:dyDescent="0.3">
      <c r="A12" s="10" t="s">
        <v>153</v>
      </c>
      <c r="B12" s="10" t="s">
        <v>332</v>
      </c>
      <c r="C12" s="8"/>
      <c r="D12" s="5" t="s">
        <v>643</v>
      </c>
    </row>
    <row r="13" spans="1:4" ht="15.75" x14ac:dyDescent="0.3">
      <c r="A13" s="10" t="s">
        <v>154</v>
      </c>
      <c r="B13" s="10" t="s">
        <v>399</v>
      </c>
      <c r="C13" s="8"/>
      <c r="D13" s="5" t="s">
        <v>643</v>
      </c>
    </row>
    <row r="14" spans="1:4" ht="15.75" x14ac:dyDescent="0.3">
      <c r="A14" s="10" t="s">
        <v>6</v>
      </c>
      <c r="B14" s="10" t="s">
        <v>386</v>
      </c>
      <c r="C14" s="9">
        <v>1</v>
      </c>
      <c r="D14" s="5" t="s">
        <v>643</v>
      </c>
    </row>
    <row r="15" spans="1:4" ht="15.75" x14ac:dyDescent="0.3">
      <c r="A15" s="10" t="s">
        <v>11</v>
      </c>
      <c r="B15" s="10" t="s">
        <v>387</v>
      </c>
      <c r="C15" s="9"/>
      <c r="D15" s="5" t="s">
        <v>643</v>
      </c>
    </row>
    <row r="16" spans="1:4" ht="15.75" x14ac:dyDescent="0.3">
      <c r="A16" s="10" t="s">
        <v>311</v>
      </c>
      <c r="B16" s="10" t="s">
        <v>388</v>
      </c>
      <c r="C16" s="9">
        <v>0.5</v>
      </c>
      <c r="D16" s="5" t="s">
        <v>643</v>
      </c>
    </row>
    <row r="17" spans="1:4" ht="15.75" x14ac:dyDescent="0.3">
      <c r="A17" s="10" t="s">
        <v>311</v>
      </c>
      <c r="B17" s="10" t="s">
        <v>389</v>
      </c>
      <c r="C17" s="9">
        <v>0.5</v>
      </c>
      <c r="D17" s="5" t="s">
        <v>643</v>
      </c>
    </row>
    <row r="18" spans="1:4" ht="15.75" x14ac:dyDescent="0.3">
      <c r="A18" s="10" t="s">
        <v>311</v>
      </c>
      <c r="B18" s="10" t="s">
        <v>390</v>
      </c>
      <c r="C18" s="9">
        <v>0</v>
      </c>
      <c r="D18" s="5" t="s">
        <v>643</v>
      </c>
    </row>
    <row r="19" spans="1:4" ht="15.75" x14ac:dyDescent="0.3">
      <c r="A19" s="10" t="s">
        <v>311</v>
      </c>
      <c r="B19" s="10" t="s">
        <v>391</v>
      </c>
      <c r="C19" s="9">
        <v>0</v>
      </c>
      <c r="D19" s="5" t="s">
        <v>643</v>
      </c>
    </row>
    <row r="20" spans="1:4" ht="15.75" x14ac:dyDescent="0.3">
      <c r="A20" s="10" t="s">
        <v>311</v>
      </c>
      <c r="B20" s="10" t="s">
        <v>392</v>
      </c>
      <c r="C20" s="9">
        <v>1.5</v>
      </c>
      <c r="D20" s="5" t="s">
        <v>643</v>
      </c>
    </row>
    <row r="21" spans="1:4" ht="15.75" x14ac:dyDescent="0.3">
      <c r="A21" s="10" t="s">
        <v>311</v>
      </c>
      <c r="B21" s="10" t="s">
        <v>393</v>
      </c>
      <c r="C21" s="57">
        <v>500</v>
      </c>
      <c r="D21" s="5" t="s">
        <v>643</v>
      </c>
    </row>
    <row r="22" spans="1:4" ht="15.75" x14ac:dyDescent="0.3">
      <c r="A22" s="10" t="s">
        <v>311</v>
      </c>
      <c r="B22" s="8" t="s">
        <v>394</v>
      </c>
      <c r="C22" s="57">
        <v>250</v>
      </c>
      <c r="D22" s="5" t="s">
        <v>643</v>
      </c>
    </row>
    <row r="23" spans="1:4" ht="15.75" x14ac:dyDescent="0.3">
      <c r="A23" s="10" t="s">
        <v>311</v>
      </c>
      <c r="B23" s="8" t="s">
        <v>395</v>
      </c>
      <c r="C23" s="57">
        <v>250</v>
      </c>
      <c r="D23" s="5" t="s">
        <v>643</v>
      </c>
    </row>
    <row r="24" spans="1:4" ht="15.75" x14ac:dyDescent="0.3">
      <c r="A24" s="10" t="s">
        <v>311</v>
      </c>
      <c r="B24" s="8" t="s">
        <v>396</v>
      </c>
      <c r="C24" s="57">
        <v>0</v>
      </c>
      <c r="D24" s="5" t="s">
        <v>643</v>
      </c>
    </row>
    <row r="25" spans="1:4" ht="15.75" x14ac:dyDescent="0.3">
      <c r="A25" s="10" t="s">
        <v>311</v>
      </c>
      <c r="B25" s="8" t="s">
        <v>397</v>
      </c>
      <c r="C25" s="57">
        <v>0</v>
      </c>
      <c r="D25" s="5" t="s">
        <v>643</v>
      </c>
    </row>
    <row r="26" spans="1:4" ht="15.75" x14ac:dyDescent="0.3">
      <c r="A26" s="10" t="s">
        <v>311</v>
      </c>
      <c r="B26" s="8" t="s">
        <v>398</v>
      </c>
      <c r="C26" s="57">
        <v>750</v>
      </c>
      <c r="D26" s="5" t="s">
        <v>643</v>
      </c>
    </row>
    <row r="27" spans="1:4" ht="15.75" x14ac:dyDescent="0.3">
      <c r="A27" s="10" t="s">
        <v>727</v>
      </c>
      <c r="B27" s="8" t="s">
        <v>765</v>
      </c>
      <c r="C27" s="57"/>
      <c r="D27" s="5" t="s">
        <v>643</v>
      </c>
    </row>
    <row r="28" spans="1:4" x14ac:dyDescent="0.25">
      <c r="A28" s="10" t="s">
        <v>202</v>
      </c>
      <c r="B28" s="8"/>
      <c r="C28" s="8"/>
      <c r="D28" s="8"/>
    </row>
  </sheetData>
  <conditionalFormatting sqref="D2:D27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"No Run"</formula>
    </cfRule>
  </conditionalFormatting>
  <conditionalFormatting sqref="D2:D27">
    <cfRule type="cellIs" dxfId="34" priority="4" operator="equal">
      <formula>"Pass"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activeCell="D2" sqref="D2:D27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67" t="s">
        <v>13</v>
      </c>
      <c r="B6" s="67" t="s">
        <v>142</v>
      </c>
      <c r="C6" s="17"/>
      <c r="D6" s="5" t="s">
        <v>643</v>
      </c>
    </row>
    <row r="7" spans="1:4" ht="15.75" x14ac:dyDescent="0.3">
      <c r="A7" s="67" t="s">
        <v>6</v>
      </c>
      <c r="B7" s="67" t="s">
        <v>125</v>
      </c>
      <c r="C7" s="15" t="s">
        <v>401</v>
      </c>
      <c r="D7" s="5" t="s">
        <v>643</v>
      </c>
    </row>
    <row r="8" spans="1:4" ht="15.75" x14ac:dyDescent="0.3">
      <c r="A8" s="67" t="s">
        <v>11</v>
      </c>
      <c r="B8" s="67" t="s">
        <v>143</v>
      </c>
      <c r="C8" s="17"/>
      <c r="D8" s="5" t="s">
        <v>643</v>
      </c>
    </row>
    <row r="9" spans="1:4" ht="15.75" x14ac:dyDescent="0.3">
      <c r="A9" s="2" t="s">
        <v>37</v>
      </c>
      <c r="B9" s="67" t="s">
        <v>190</v>
      </c>
      <c r="C9" s="17" t="s">
        <v>145</v>
      </c>
      <c r="D9" s="5" t="s">
        <v>643</v>
      </c>
    </row>
    <row r="10" spans="1:4" ht="15.75" x14ac:dyDescent="0.3">
      <c r="A10" s="67" t="s">
        <v>11</v>
      </c>
      <c r="B10" s="67" t="s">
        <v>146</v>
      </c>
      <c r="C10" s="17"/>
      <c r="D10" s="5" t="s">
        <v>643</v>
      </c>
    </row>
    <row r="11" spans="1:4" ht="15.75" x14ac:dyDescent="0.3">
      <c r="A11" s="67" t="s">
        <v>11</v>
      </c>
      <c r="B11" s="67" t="s">
        <v>147</v>
      </c>
      <c r="C11" s="17"/>
      <c r="D11" s="5" t="s">
        <v>643</v>
      </c>
    </row>
    <row r="12" spans="1:4" ht="15.75" x14ac:dyDescent="0.3">
      <c r="A12" s="10" t="s">
        <v>153</v>
      </c>
      <c r="B12" s="10" t="s">
        <v>332</v>
      </c>
      <c r="C12" s="17"/>
      <c r="D12" s="5" t="s">
        <v>643</v>
      </c>
    </row>
    <row r="13" spans="1:4" ht="15.75" x14ac:dyDescent="0.3">
      <c r="A13" s="67" t="s">
        <v>154</v>
      </c>
      <c r="B13" s="67" t="s">
        <v>400</v>
      </c>
      <c r="C13" s="17"/>
      <c r="D13" s="5" t="s">
        <v>643</v>
      </c>
    </row>
    <row r="14" spans="1:4" ht="15.75" x14ac:dyDescent="0.3">
      <c r="A14" s="67" t="s">
        <v>6</v>
      </c>
      <c r="B14" s="67" t="s">
        <v>386</v>
      </c>
      <c r="C14" s="68">
        <v>1</v>
      </c>
      <c r="D14" s="5" t="s">
        <v>643</v>
      </c>
    </row>
    <row r="15" spans="1:4" ht="15.75" x14ac:dyDescent="0.3">
      <c r="A15" s="67" t="s">
        <v>11</v>
      </c>
      <c r="B15" s="67" t="s">
        <v>387</v>
      </c>
      <c r="C15" s="68"/>
      <c r="D15" s="5" t="s">
        <v>643</v>
      </c>
    </row>
    <row r="16" spans="1:4" ht="15.75" x14ac:dyDescent="0.3">
      <c r="A16" s="67" t="s">
        <v>311</v>
      </c>
      <c r="B16" s="67" t="s">
        <v>388</v>
      </c>
      <c r="C16" s="68">
        <v>0.5</v>
      </c>
      <c r="D16" s="5" t="s">
        <v>643</v>
      </c>
    </row>
    <row r="17" spans="1:4" ht="15.75" x14ac:dyDescent="0.3">
      <c r="A17" s="67" t="s">
        <v>311</v>
      </c>
      <c r="B17" s="67" t="s">
        <v>389</v>
      </c>
      <c r="C17" s="68">
        <v>0.5</v>
      </c>
      <c r="D17" s="5" t="s">
        <v>643</v>
      </c>
    </row>
    <row r="18" spans="1:4" ht="15.75" x14ac:dyDescent="0.3">
      <c r="A18" s="67" t="s">
        <v>311</v>
      </c>
      <c r="B18" s="67" t="s">
        <v>390</v>
      </c>
      <c r="C18" s="68">
        <v>0</v>
      </c>
      <c r="D18" s="5" t="s">
        <v>643</v>
      </c>
    </row>
    <row r="19" spans="1:4" ht="15.75" x14ac:dyDescent="0.3">
      <c r="A19" s="67" t="s">
        <v>311</v>
      </c>
      <c r="B19" s="67" t="s">
        <v>391</v>
      </c>
      <c r="C19" s="68">
        <v>0</v>
      </c>
      <c r="D19" s="5" t="s">
        <v>643</v>
      </c>
    </row>
    <row r="20" spans="1:4" ht="15.75" x14ac:dyDescent="0.3">
      <c r="A20" s="67" t="s">
        <v>311</v>
      </c>
      <c r="B20" s="67" t="s">
        <v>392</v>
      </c>
      <c r="C20" s="68">
        <v>1.5</v>
      </c>
      <c r="D20" s="5" t="s">
        <v>643</v>
      </c>
    </row>
    <row r="21" spans="1:4" ht="15.75" x14ac:dyDescent="0.3">
      <c r="A21" s="67" t="s">
        <v>311</v>
      </c>
      <c r="B21" s="67" t="s">
        <v>393</v>
      </c>
      <c r="C21" s="69">
        <v>500</v>
      </c>
      <c r="D21" s="5" t="s">
        <v>643</v>
      </c>
    </row>
    <row r="22" spans="1:4" ht="15.75" x14ac:dyDescent="0.3">
      <c r="A22" s="67" t="s">
        <v>311</v>
      </c>
      <c r="B22" s="17" t="s">
        <v>394</v>
      </c>
      <c r="C22" s="69">
        <v>250</v>
      </c>
      <c r="D22" s="5" t="s">
        <v>643</v>
      </c>
    </row>
    <row r="23" spans="1:4" ht="15.75" x14ac:dyDescent="0.3">
      <c r="A23" s="67" t="s">
        <v>311</v>
      </c>
      <c r="B23" s="17" t="s">
        <v>395</v>
      </c>
      <c r="C23" s="69">
        <v>250</v>
      </c>
      <c r="D23" s="5" t="s">
        <v>643</v>
      </c>
    </row>
    <row r="24" spans="1:4" ht="15.75" x14ac:dyDescent="0.3">
      <c r="A24" s="67" t="s">
        <v>311</v>
      </c>
      <c r="B24" s="17" t="s">
        <v>396</v>
      </c>
      <c r="C24" s="69">
        <v>0</v>
      </c>
      <c r="D24" s="5" t="s">
        <v>643</v>
      </c>
    </row>
    <row r="25" spans="1:4" ht="15.75" x14ac:dyDescent="0.3">
      <c r="A25" s="67" t="s">
        <v>311</v>
      </c>
      <c r="B25" s="17" t="s">
        <v>397</v>
      </c>
      <c r="C25" s="69">
        <v>0</v>
      </c>
      <c r="D25" s="5" t="s">
        <v>643</v>
      </c>
    </row>
    <row r="26" spans="1:4" ht="15.75" x14ac:dyDescent="0.3">
      <c r="A26" s="67" t="s">
        <v>311</v>
      </c>
      <c r="B26" s="17" t="s">
        <v>398</v>
      </c>
      <c r="C26" s="69">
        <v>750</v>
      </c>
      <c r="D26" s="5" t="s">
        <v>643</v>
      </c>
    </row>
    <row r="27" spans="1:4" ht="15.75" x14ac:dyDescent="0.3">
      <c r="A27" s="67" t="s">
        <v>766</v>
      </c>
      <c r="B27" s="17" t="s">
        <v>767</v>
      </c>
      <c r="C27" s="69"/>
      <c r="D27" s="5" t="s">
        <v>643</v>
      </c>
    </row>
    <row r="28" spans="1:4" s="19" customFormat="1" x14ac:dyDescent="0.25">
      <c r="A28" s="10" t="s">
        <v>202</v>
      </c>
      <c r="B28" s="8"/>
      <c r="C28" s="8"/>
      <c r="D28" s="8"/>
    </row>
  </sheetData>
  <conditionalFormatting sqref="D2:D27">
    <cfRule type="cellIs" dxfId="33" priority="5" operator="equal">
      <formula>"Pass"</formula>
    </cfRule>
    <cfRule type="cellIs" dxfId="32" priority="6" operator="equal">
      <formula>"Fail"</formula>
    </cfRule>
    <cfRule type="cellIs" dxfId="31" priority="7" operator="equal">
      <formula>"No Run"</formula>
    </cfRule>
  </conditionalFormatting>
  <conditionalFormatting sqref="D2:D27">
    <cfRule type="cellIs" dxfId="30" priority="8" operator="equal">
      <formula>"Pass"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D2" sqref="D2:D27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67" t="s">
        <v>13</v>
      </c>
      <c r="B6" s="67" t="s">
        <v>142</v>
      </c>
      <c r="C6" s="17"/>
      <c r="D6" s="5" t="s">
        <v>643</v>
      </c>
    </row>
    <row r="7" spans="1:4" ht="15.75" x14ac:dyDescent="0.3">
      <c r="A7" s="67" t="s">
        <v>6</v>
      </c>
      <c r="B7" s="67" t="s">
        <v>125</v>
      </c>
      <c r="C7" s="15" t="s">
        <v>401</v>
      </c>
      <c r="D7" s="5" t="s">
        <v>643</v>
      </c>
    </row>
    <row r="8" spans="1:4" ht="15.75" x14ac:dyDescent="0.3">
      <c r="A8" s="67" t="s">
        <v>11</v>
      </c>
      <c r="B8" s="67" t="s">
        <v>143</v>
      </c>
      <c r="C8" s="17"/>
      <c r="D8" s="5" t="s">
        <v>643</v>
      </c>
    </row>
    <row r="9" spans="1:4" ht="15.75" x14ac:dyDescent="0.3">
      <c r="A9" s="2" t="s">
        <v>37</v>
      </c>
      <c r="B9" s="67" t="s">
        <v>190</v>
      </c>
      <c r="C9" s="17" t="s">
        <v>145</v>
      </c>
      <c r="D9" s="5" t="s">
        <v>643</v>
      </c>
    </row>
    <row r="10" spans="1:4" ht="15.75" x14ac:dyDescent="0.3">
      <c r="A10" s="67" t="s">
        <v>11</v>
      </c>
      <c r="B10" s="67" t="s">
        <v>146</v>
      </c>
      <c r="C10" s="17"/>
      <c r="D10" s="5" t="s">
        <v>643</v>
      </c>
    </row>
    <row r="11" spans="1:4" ht="15.75" x14ac:dyDescent="0.3">
      <c r="A11" s="67" t="s">
        <v>11</v>
      </c>
      <c r="B11" s="67" t="s">
        <v>147</v>
      </c>
      <c r="C11" s="17"/>
      <c r="D11" s="5" t="s">
        <v>643</v>
      </c>
    </row>
    <row r="12" spans="1:4" ht="15.75" x14ac:dyDescent="0.3">
      <c r="A12" s="10" t="s">
        <v>153</v>
      </c>
      <c r="B12" s="10" t="s">
        <v>332</v>
      </c>
      <c r="C12" s="17"/>
      <c r="D12" s="5" t="s">
        <v>643</v>
      </c>
    </row>
    <row r="13" spans="1:4" ht="15.75" x14ac:dyDescent="0.3">
      <c r="A13" s="67" t="s">
        <v>154</v>
      </c>
      <c r="B13" s="67" t="s">
        <v>399</v>
      </c>
      <c r="C13" s="17"/>
      <c r="D13" s="5" t="s">
        <v>643</v>
      </c>
    </row>
    <row r="14" spans="1:4" ht="15.75" x14ac:dyDescent="0.3">
      <c r="A14" s="67" t="s">
        <v>6</v>
      </c>
      <c r="B14" s="67" t="s">
        <v>386</v>
      </c>
      <c r="C14" s="68">
        <v>0</v>
      </c>
      <c r="D14" s="5" t="s">
        <v>643</v>
      </c>
    </row>
    <row r="15" spans="1:4" ht="15.75" x14ac:dyDescent="0.3">
      <c r="A15" s="67" t="s">
        <v>11</v>
      </c>
      <c r="B15" s="67" t="s">
        <v>387</v>
      </c>
      <c r="C15" s="68"/>
      <c r="D15" s="5" t="s">
        <v>643</v>
      </c>
    </row>
    <row r="16" spans="1:4" ht="15.75" x14ac:dyDescent="0.3">
      <c r="A16" s="67" t="s">
        <v>311</v>
      </c>
      <c r="B16" s="67" t="s">
        <v>388</v>
      </c>
      <c r="C16" s="68">
        <v>0</v>
      </c>
      <c r="D16" s="5" t="s">
        <v>643</v>
      </c>
    </row>
    <row r="17" spans="1:4" ht="15.75" x14ac:dyDescent="0.3">
      <c r="A17" s="67" t="s">
        <v>311</v>
      </c>
      <c r="B17" s="67" t="s">
        <v>389</v>
      </c>
      <c r="C17" s="68">
        <v>0</v>
      </c>
      <c r="D17" s="5" t="s">
        <v>643</v>
      </c>
    </row>
    <row r="18" spans="1:4" ht="15.75" x14ac:dyDescent="0.3">
      <c r="A18" s="67" t="s">
        <v>311</v>
      </c>
      <c r="B18" s="67" t="s">
        <v>390</v>
      </c>
      <c r="C18" s="68">
        <v>0</v>
      </c>
      <c r="D18" s="5" t="s">
        <v>643</v>
      </c>
    </row>
    <row r="19" spans="1:4" ht="15.75" x14ac:dyDescent="0.3">
      <c r="A19" s="67" t="s">
        <v>311</v>
      </c>
      <c r="B19" s="67" t="s">
        <v>391</v>
      </c>
      <c r="C19" s="68">
        <v>0</v>
      </c>
      <c r="D19" s="5" t="s">
        <v>643</v>
      </c>
    </row>
    <row r="20" spans="1:4" ht="15.75" x14ac:dyDescent="0.3">
      <c r="A20" s="67" t="s">
        <v>311</v>
      </c>
      <c r="B20" s="67" t="s">
        <v>392</v>
      </c>
      <c r="C20" s="68">
        <v>0</v>
      </c>
      <c r="D20" s="5" t="s">
        <v>643</v>
      </c>
    </row>
    <row r="21" spans="1:4" ht="15.75" x14ac:dyDescent="0.3">
      <c r="A21" s="67" t="s">
        <v>311</v>
      </c>
      <c r="B21" s="67" t="s">
        <v>393</v>
      </c>
      <c r="C21" s="69">
        <v>0</v>
      </c>
      <c r="D21" s="5" t="s">
        <v>643</v>
      </c>
    </row>
    <row r="22" spans="1:4" ht="15.75" x14ac:dyDescent="0.3">
      <c r="A22" s="67" t="s">
        <v>311</v>
      </c>
      <c r="B22" s="17" t="s">
        <v>394</v>
      </c>
      <c r="C22" s="69">
        <v>0</v>
      </c>
      <c r="D22" s="5" t="s">
        <v>643</v>
      </c>
    </row>
    <row r="23" spans="1:4" ht="15.75" x14ac:dyDescent="0.3">
      <c r="A23" s="67" t="s">
        <v>311</v>
      </c>
      <c r="B23" s="17" t="s">
        <v>395</v>
      </c>
      <c r="C23" s="69">
        <v>0</v>
      </c>
      <c r="D23" s="5" t="s">
        <v>643</v>
      </c>
    </row>
    <row r="24" spans="1:4" ht="15.75" x14ac:dyDescent="0.3">
      <c r="A24" s="67" t="s">
        <v>311</v>
      </c>
      <c r="B24" s="17" t="s">
        <v>396</v>
      </c>
      <c r="C24" s="69">
        <v>0</v>
      </c>
      <c r="D24" s="5" t="s">
        <v>643</v>
      </c>
    </row>
    <row r="25" spans="1:4" ht="15.75" x14ac:dyDescent="0.3">
      <c r="A25" s="67" t="s">
        <v>311</v>
      </c>
      <c r="B25" s="17" t="s">
        <v>397</v>
      </c>
      <c r="C25" s="69">
        <v>0</v>
      </c>
      <c r="D25" s="5" t="s">
        <v>643</v>
      </c>
    </row>
    <row r="26" spans="1:4" ht="15.75" x14ac:dyDescent="0.3">
      <c r="A26" s="67" t="s">
        <v>311</v>
      </c>
      <c r="B26" s="17" t="s">
        <v>398</v>
      </c>
      <c r="C26" s="69">
        <v>0</v>
      </c>
      <c r="D26" s="5" t="s">
        <v>643</v>
      </c>
    </row>
    <row r="27" spans="1:4" ht="15.75" x14ac:dyDescent="0.3">
      <c r="A27" s="67" t="s">
        <v>727</v>
      </c>
      <c r="B27" s="17" t="s">
        <v>768</v>
      </c>
      <c r="C27" s="69"/>
      <c r="D27" s="5" t="s">
        <v>643</v>
      </c>
    </row>
    <row r="28" spans="1:4" ht="15.75" x14ac:dyDescent="0.3">
      <c r="A28" s="17" t="s">
        <v>202</v>
      </c>
      <c r="B28" s="17"/>
      <c r="C28" s="17"/>
      <c r="D28" s="5"/>
    </row>
  </sheetData>
  <conditionalFormatting sqref="D2:D28">
    <cfRule type="cellIs" dxfId="29" priority="9" operator="equal">
      <formula>"Pass"</formula>
    </cfRule>
    <cfRule type="cellIs" dxfId="28" priority="10" operator="equal">
      <formula>"Fail"</formula>
    </cfRule>
    <cfRule type="cellIs" dxfId="27" priority="11" operator="equal">
      <formula>"No Run"</formula>
    </cfRule>
  </conditionalFormatting>
  <conditionalFormatting sqref="D2:D28">
    <cfRule type="cellIs" dxfId="26" priority="1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C88" workbookViewId="0">
      <selection activeCell="C10" sqref="C10:C11"/>
    </sheetView>
  </sheetViews>
  <sheetFormatPr defaultColWidth="10.28515625" defaultRowHeight="15" x14ac:dyDescent="0.25"/>
  <cols>
    <col min="1" max="1" width="26.5703125" style="19" bestFit="1" customWidth="1" collapsed="1"/>
    <col min="2" max="2" width="73.140625" style="19" bestFit="1" customWidth="1" collapsed="1"/>
    <col min="3" max="3" width="58.7109375" style="19" bestFit="1" customWidth="1" collapsed="1"/>
    <col min="4" max="4" width="10.5703125" style="19" customWidth="1" collapsed="1"/>
    <col min="5" max="16384" width="10.28515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1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1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15" t="s">
        <v>643</v>
      </c>
    </row>
    <row r="5" spans="1:4" ht="15.75" x14ac:dyDescent="0.3">
      <c r="A5" s="2" t="s">
        <v>11</v>
      </c>
      <c r="B5" s="2" t="s">
        <v>12</v>
      </c>
      <c r="C5" s="5"/>
      <c r="D5" s="15" t="s">
        <v>643</v>
      </c>
    </row>
    <row r="6" spans="1:4" ht="15.75" x14ac:dyDescent="0.3">
      <c r="A6" s="2" t="s">
        <v>13</v>
      </c>
      <c r="B6" s="2" t="s">
        <v>57</v>
      </c>
      <c r="C6" s="8"/>
      <c r="D6" s="15" t="s">
        <v>643</v>
      </c>
    </row>
    <row r="7" spans="1:4" ht="15.75" x14ac:dyDescent="0.3">
      <c r="A7" s="2" t="s">
        <v>138</v>
      </c>
      <c r="B7" s="2" t="s">
        <v>23</v>
      </c>
      <c r="C7" s="9">
        <v>1</v>
      </c>
      <c r="D7" s="15" t="s">
        <v>643</v>
      </c>
    </row>
    <row r="8" spans="1:4" ht="15.75" x14ac:dyDescent="0.3">
      <c r="A8" s="2" t="s">
        <v>6</v>
      </c>
      <c r="B8" s="2" t="s">
        <v>58</v>
      </c>
      <c r="C8" s="8" t="s">
        <v>277</v>
      </c>
      <c r="D8" s="15" t="s">
        <v>643</v>
      </c>
    </row>
    <row r="9" spans="1:4" ht="15.75" x14ac:dyDescent="0.3">
      <c r="A9" s="2" t="s">
        <v>6</v>
      </c>
      <c r="B9" s="2" t="s">
        <v>244</v>
      </c>
      <c r="C9" s="8"/>
      <c r="D9" s="15" t="s">
        <v>643</v>
      </c>
    </row>
    <row r="10" spans="1:4" ht="15.75" x14ac:dyDescent="0.3">
      <c r="A10" s="2" t="s">
        <v>6</v>
      </c>
      <c r="B10" s="2" t="s">
        <v>52</v>
      </c>
      <c r="C10" s="104" t="str">
        <f ca="1">"01/01/" &amp; TEXT(TODAY()+365,"yyyy") &amp; ""</f>
        <v>01/01/2015</v>
      </c>
      <c r="D10" s="15" t="s">
        <v>643</v>
      </c>
    </row>
    <row r="11" spans="1:4" ht="15.75" x14ac:dyDescent="0.3">
      <c r="A11" s="2" t="s">
        <v>6</v>
      </c>
      <c r="B11" s="2" t="s">
        <v>61</v>
      </c>
      <c r="C11" s="104" t="str">
        <f ca="1">"31/12/" &amp; TEXT(TODAY()+365,"yyyy") &amp; ""</f>
        <v>31/12/2015</v>
      </c>
      <c r="D11" s="15" t="s">
        <v>643</v>
      </c>
    </row>
    <row r="12" spans="1:4" ht="15.75" x14ac:dyDescent="0.3">
      <c r="A12" s="2" t="s">
        <v>37</v>
      </c>
      <c r="B12" s="2" t="s">
        <v>214</v>
      </c>
      <c r="C12" s="8" t="s">
        <v>245</v>
      </c>
      <c r="D12" s="15" t="s">
        <v>643</v>
      </c>
    </row>
    <row r="13" spans="1:4" ht="15.75" x14ac:dyDescent="0.3">
      <c r="A13" s="2" t="s">
        <v>37</v>
      </c>
      <c r="B13" s="2" t="s">
        <v>246</v>
      </c>
      <c r="C13" s="8" t="s">
        <v>278</v>
      </c>
      <c r="D13" s="15" t="s">
        <v>643</v>
      </c>
    </row>
    <row r="14" spans="1:4" ht="15.75" x14ac:dyDescent="0.3">
      <c r="A14" s="2" t="s">
        <v>138</v>
      </c>
      <c r="B14" s="2" t="s">
        <v>18</v>
      </c>
      <c r="C14" s="8"/>
      <c r="D14" s="15" t="s">
        <v>643</v>
      </c>
    </row>
    <row r="15" spans="1:4" ht="15.75" x14ac:dyDescent="0.3">
      <c r="A15" s="2" t="s">
        <v>42</v>
      </c>
      <c r="B15" s="2" t="s">
        <v>66</v>
      </c>
      <c r="C15" s="8"/>
      <c r="D15" s="15" t="s">
        <v>643</v>
      </c>
    </row>
    <row r="16" spans="1:4" ht="15.75" x14ac:dyDescent="0.3">
      <c r="A16" s="2" t="s">
        <v>19</v>
      </c>
      <c r="B16" s="2" t="s">
        <v>248</v>
      </c>
      <c r="C16" s="8"/>
      <c r="D16" s="15" t="s">
        <v>643</v>
      </c>
    </row>
    <row r="17" spans="1:4" ht="15.75" x14ac:dyDescent="0.3">
      <c r="A17" s="2" t="s">
        <v>94</v>
      </c>
      <c r="B17" s="2" t="s">
        <v>248</v>
      </c>
      <c r="C17" s="8"/>
      <c r="D17" s="15" t="s">
        <v>643</v>
      </c>
    </row>
    <row r="18" spans="1:4" ht="15.75" x14ac:dyDescent="0.3">
      <c r="A18" s="2" t="s">
        <v>37</v>
      </c>
      <c r="B18" s="2" t="s">
        <v>249</v>
      </c>
      <c r="C18" s="8" t="s">
        <v>250</v>
      </c>
      <c r="D18" s="15" t="s">
        <v>643</v>
      </c>
    </row>
    <row r="19" spans="1:4" ht="15.75" x14ac:dyDescent="0.3">
      <c r="A19" s="2" t="s">
        <v>6</v>
      </c>
      <c r="B19" s="2" t="s">
        <v>251</v>
      </c>
      <c r="C19" s="9">
        <v>20</v>
      </c>
      <c r="D19" s="15" t="s">
        <v>643</v>
      </c>
    </row>
    <row r="20" spans="1:4" ht="15.75" x14ac:dyDescent="0.3">
      <c r="A20" s="2" t="s">
        <v>6</v>
      </c>
      <c r="B20" s="2" t="s">
        <v>252</v>
      </c>
      <c r="C20" s="9">
        <v>260</v>
      </c>
      <c r="D20" s="15" t="s">
        <v>643</v>
      </c>
    </row>
    <row r="21" spans="1:4" ht="15.75" x14ac:dyDescent="0.3">
      <c r="A21" s="2" t="s">
        <v>6</v>
      </c>
      <c r="B21" s="2" t="s">
        <v>279</v>
      </c>
      <c r="C21" s="9">
        <v>1950</v>
      </c>
      <c r="D21" s="15" t="s">
        <v>643</v>
      </c>
    </row>
    <row r="22" spans="1:4" ht="15.75" x14ac:dyDescent="0.3">
      <c r="A22" s="2" t="s">
        <v>37</v>
      </c>
      <c r="B22" s="2" t="s">
        <v>253</v>
      </c>
      <c r="C22" s="8" t="s">
        <v>254</v>
      </c>
      <c r="D22" s="15" t="s">
        <v>643</v>
      </c>
    </row>
    <row r="23" spans="1:4" ht="15.75" x14ac:dyDescent="0.3">
      <c r="A23" s="2" t="s">
        <v>11</v>
      </c>
      <c r="B23" s="2" t="s">
        <v>18</v>
      </c>
      <c r="C23" s="8"/>
      <c r="D23" s="15" t="s">
        <v>643</v>
      </c>
    </row>
    <row r="24" spans="1:4" ht="15.75" x14ac:dyDescent="0.3">
      <c r="A24" s="2" t="s">
        <v>94</v>
      </c>
      <c r="B24" s="2" t="s">
        <v>255</v>
      </c>
      <c r="C24" s="8"/>
      <c r="D24" s="15" t="s">
        <v>643</v>
      </c>
    </row>
    <row r="25" spans="1:4" ht="15.75" x14ac:dyDescent="0.3">
      <c r="A25" s="2" t="s">
        <v>37</v>
      </c>
      <c r="B25" s="2" t="s">
        <v>272</v>
      </c>
      <c r="C25" s="8" t="s">
        <v>273</v>
      </c>
      <c r="D25" s="15" t="s">
        <v>643</v>
      </c>
    </row>
    <row r="26" spans="1:4" ht="15.75" x14ac:dyDescent="0.3">
      <c r="A26" s="2" t="s">
        <v>6</v>
      </c>
      <c r="B26" s="2" t="s">
        <v>258</v>
      </c>
      <c r="C26" s="9">
        <v>10</v>
      </c>
      <c r="D26" s="15" t="s">
        <v>643</v>
      </c>
    </row>
    <row r="27" spans="1:4" ht="15.75" x14ac:dyDescent="0.3">
      <c r="A27" s="2" t="s">
        <v>6</v>
      </c>
      <c r="B27" s="2" t="s">
        <v>259</v>
      </c>
      <c r="C27" s="9">
        <v>0</v>
      </c>
      <c r="D27" s="15" t="s">
        <v>643</v>
      </c>
    </row>
    <row r="28" spans="1:4" ht="15.75" x14ac:dyDescent="0.3">
      <c r="A28" s="2" t="s">
        <v>6</v>
      </c>
      <c r="B28" s="2" t="s">
        <v>260</v>
      </c>
      <c r="C28" s="9">
        <v>0.5</v>
      </c>
      <c r="D28" s="15" t="s">
        <v>643</v>
      </c>
    </row>
    <row r="29" spans="1:4" ht="15.75" x14ac:dyDescent="0.3">
      <c r="A29" s="2" t="s">
        <v>6</v>
      </c>
      <c r="B29" s="2" t="s">
        <v>261</v>
      </c>
      <c r="C29" s="9">
        <v>1</v>
      </c>
      <c r="D29" s="15" t="s">
        <v>643</v>
      </c>
    </row>
    <row r="30" spans="1:4" ht="15.75" x14ac:dyDescent="0.3">
      <c r="A30" s="2" t="s">
        <v>6</v>
      </c>
      <c r="B30" s="2" t="s">
        <v>262</v>
      </c>
      <c r="C30" s="9">
        <v>20</v>
      </c>
      <c r="D30" s="15" t="s">
        <v>643</v>
      </c>
    </row>
    <row r="31" spans="1:4" ht="15.75" x14ac:dyDescent="0.3">
      <c r="A31" s="2" t="s">
        <v>6</v>
      </c>
      <c r="B31" s="2" t="s">
        <v>263</v>
      </c>
      <c r="C31" s="9">
        <v>30</v>
      </c>
      <c r="D31" s="15" t="s">
        <v>643</v>
      </c>
    </row>
    <row r="32" spans="1:4" ht="15.75" x14ac:dyDescent="0.3">
      <c r="A32" s="2" t="s">
        <v>37</v>
      </c>
      <c r="B32" s="2" t="s">
        <v>264</v>
      </c>
      <c r="C32" s="8" t="s">
        <v>254</v>
      </c>
      <c r="D32" s="15" t="s">
        <v>643</v>
      </c>
    </row>
    <row r="33" spans="1:4" ht="15.75" x14ac:dyDescent="0.3">
      <c r="A33" s="2" t="s">
        <v>37</v>
      </c>
      <c r="B33" s="2" t="s">
        <v>265</v>
      </c>
      <c r="C33" s="8" t="s">
        <v>266</v>
      </c>
      <c r="D33" s="15" t="s">
        <v>643</v>
      </c>
    </row>
    <row r="34" spans="1:4" ht="15.75" x14ac:dyDescent="0.3">
      <c r="A34" s="2" t="s">
        <v>11</v>
      </c>
      <c r="B34" s="2" t="s">
        <v>18</v>
      </c>
      <c r="C34" s="8"/>
      <c r="D34" s="15" t="s">
        <v>643</v>
      </c>
    </row>
    <row r="35" spans="1:4" ht="15.75" x14ac:dyDescent="0.3">
      <c r="A35" s="2" t="s">
        <v>94</v>
      </c>
      <c r="B35" s="2" t="s">
        <v>267</v>
      </c>
      <c r="C35" s="8"/>
      <c r="D35" s="15" t="s">
        <v>643</v>
      </c>
    </row>
    <row r="36" spans="1:4" ht="15.75" x14ac:dyDescent="0.3">
      <c r="A36" s="2" t="s">
        <v>37</v>
      </c>
      <c r="B36" s="2" t="s">
        <v>268</v>
      </c>
      <c r="C36" s="8" t="s">
        <v>269</v>
      </c>
      <c r="D36" s="15" t="s">
        <v>643</v>
      </c>
    </row>
    <row r="37" spans="1:4" ht="15.75" x14ac:dyDescent="0.3">
      <c r="A37" s="2" t="s">
        <v>37</v>
      </c>
      <c r="B37" s="2" t="s">
        <v>270</v>
      </c>
      <c r="C37" s="8" t="s">
        <v>271</v>
      </c>
      <c r="D37" s="15" t="s">
        <v>643</v>
      </c>
    </row>
    <row r="38" spans="1:4" ht="15.75" x14ac:dyDescent="0.3">
      <c r="A38" s="2" t="s">
        <v>11</v>
      </c>
      <c r="B38" s="2" t="s">
        <v>18</v>
      </c>
      <c r="C38" s="8"/>
      <c r="D38" s="15" t="s">
        <v>643</v>
      </c>
    </row>
    <row r="39" spans="1:4" ht="15.75" x14ac:dyDescent="0.3">
      <c r="A39" s="2" t="s">
        <v>13</v>
      </c>
      <c r="B39" s="10" t="s">
        <v>29</v>
      </c>
      <c r="C39" s="15"/>
      <c r="D39" s="15" t="s">
        <v>643</v>
      </c>
    </row>
    <row r="40" spans="1:4" ht="15.75" x14ac:dyDescent="0.3">
      <c r="A40" s="13" t="s">
        <v>94</v>
      </c>
      <c r="B40" s="10" t="s">
        <v>93</v>
      </c>
      <c r="C40" s="15"/>
      <c r="D40" s="15" t="s">
        <v>643</v>
      </c>
    </row>
    <row r="41" spans="1:4" x14ac:dyDescent="0.25">
      <c r="A41" s="10" t="s">
        <v>80</v>
      </c>
      <c r="B41" s="10" t="s">
        <v>277</v>
      </c>
      <c r="C41" s="15" t="s">
        <v>25</v>
      </c>
      <c r="D41" s="15" t="s">
        <v>643</v>
      </c>
    </row>
    <row r="42" spans="1:4" x14ac:dyDescent="0.25">
      <c r="A42" s="10" t="s">
        <v>11</v>
      </c>
      <c r="B42" s="10" t="s">
        <v>18</v>
      </c>
      <c r="C42" s="15"/>
      <c r="D42" s="15" t="s">
        <v>643</v>
      </c>
    </row>
    <row r="43" spans="1:4" x14ac:dyDescent="0.25">
      <c r="A43" s="10" t="s">
        <v>67</v>
      </c>
      <c r="B43" s="10" t="s">
        <v>81</v>
      </c>
      <c r="C43" s="15"/>
      <c r="D43" s="15" t="s">
        <v>643</v>
      </c>
    </row>
    <row r="44" spans="1:4" ht="15.75" x14ac:dyDescent="0.3">
      <c r="A44" s="2" t="s">
        <v>37</v>
      </c>
      <c r="B44" s="10" t="s">
        <v>82</v>
      </c>
      <c r="C44" s="15" t="s">
        <v>84</v>
      </c>
      <c r="D44" s="15" t="s">
        <v>643</v>
      </c>
    </row>
    <row r="45" spans="1:4" ht="15.75" x14ac:dyDescent="0.3">
      <c r="A45" s="2" t="s">
        <v>37</v>
      </c>
      <c r="B45" s="10" t="s">
        <v>83</v>
      </c>
      <c r="C45" s="15" t="s">
        <v>84</v>
      </c>
      <c r="D45" s="15" t="s">
        <v>643</v>
      </c>
    </row>
    <row r="46" spans="1:4" x14ac:dyDescent="0.25">
      <c r="A46" s="10" t="s">
        <v>11</v>
      </c>
      <c r="B46" s="10" t="s">
        <v>84</v>
      </c>
      <c r="C46" s="15"/>
      <c r="D46" s="15" t="s">
        <v>643</v>
      </c>
    </row>
    <row r="47" spans="1:4" x14ac:dyDescent="0.25">
      <c r="A47" s="10" t="s">
        <v>11</v>
      </c>
      <c r="B47" s="10" t="s">
        <v>18</v>
      </c>
      <c r="C47" s="15"/>
      <c r="D47" s="15" t="s">
        <v>643</v>
      </c>
    </row>
    <row r="48" spans="1:4" ht="15.75" x14ac:dyDescent="0.3">
      <c r="A48" s="2" t="s">
        <v>42</v>
      </c>
      <c r="B48" s="10" t="s">
        <v>85</v>
      </c>
      <c r="C48" s="15"/>
      <c r="D48" s="15" t="s">
        <v>643</v>
      </c>
    </row>
    <row r="49" spans="1:4" ht="15.75" x14ac:dyDescent="0.3">
      <c r="A49" s="2" t="s">
        <v>19</v>
      </c>
      <c r="B49" s="10" t="s">
        <v>281</v>
      </c>
      <c r="C49" s="8"/>
      <c r="D49" s="15" t="s">
        <v>643</v>
      </c>
    </row>
    <row r="50" spans="1:4" ht="15.75" x14ac:dyDescent="0.3">
      <c r="A50" s="2" t="s">
        <v>37</v>
      </c>
      <c r="B50" s="10" t="s">
        <v>603</v>
      </c>
      <c r="C50" s="8" t="s">
        <v>277</v>
      </c>
      <c r="D50" s="15" t="s">
        <v>643</v>
      </c>
    </row>
    <row r="51" spans="1:4" ht="15.75" x14ac:dyDescent="0.3">
      <c r="A51" s="2" t="s">
        <v>6</v>
      </c>
      <c r="B51" s="10" t="s">
        <v>604</v>
      </c>
      <c r="C51" s="8" t="s">
        <v>294</v>
      </c>
      <c r="D51" s="15" t="s">
        <v>643</v>
      </c>
    </row>
    <row r="52" spans="1:4" ht="15.75" x14ac:dyDescent="0.3">
      <c r="A52" s="2" t="s">
        <v>11</v>
      </c>
      <c r="B52" s="10" t="s">
        <v>23</v>
      </c>
      <c r="C52" s="9">
        <v>2</v>
      </c>
      <c r="D52" s="15" t="s">
        <v>643</v>
      </c>
    </row>
    <row r="53" spans="1:4" x14ac:dyDescent="0.25">
      <c r="A53" s="10" t="s">
        <v>80</v>
      </c>
      <c r="B53" s="10" t="s">
        <v>283</v>
      </c>
      <c r="C53" s="8" t="s">
        <v>284</v>
      </c>
      <c r="D53" s="15" t="s">
        <v>643</v>
      </c>
    </row>
    <row r="54" spans="1:4" x14ac:dyDescent="0.25">
      <c r="A54" s="10" t="s">
        <v>80</v>
      </c>
      <c r="B54" s="10" t="s">
        <v>285</v>
      </c>
      <c r="C54" s="8" t="s">
        <v>284</v>
      </c>
      <c r="D54" s="15" t="s">
        <v>643</v>
      </c>
    </row>
    <row r="55" spans="1:4" ht="15.75" x14ac:dyDescent="0.3">
      <c r="A55" s="2" t="s">
        <v>103</v>
      </c>
      <c r="B55" s="8" t="s">
        <v>286</v>
      </c>
      <c r="C55" s="8"/>
      <c r="D55" s="15" t="s">
        <v>643</v>
      </c>
    </row>
    <row r="56" spans="1:4" ht="15.75" x14ac:dyDescent="0.3">
      <c r="A56" s="2" t="s">
        <v>103</v>
      </c>
      <c r="B56" s="8" t="s">
        <v>287</v>
      </c>
      <c r="C56" s="8"/>
      <c r="D56" s="15" t="s">
        <v>643</v>
      </c>
    </row>
    <row r="57" spans="1:4" ht="15.75" x14ac:dyDescent="0.3">
      <c r="A57" s="2" t="s">
        <v>103</v>
      </c>
      <c r="B57" s="8" t="s">
        <v>288</v>
      </c>
      <c r="C57" s="8"/>
      <c r="D57" s="15" t="s">
        <v>643</v>
      </c>
    </row>
    <row r="58" spans="1:4" ht="15.75" x14ac:dyDescent="0.3">
      <c r="A58" s="2" t="s">
        <v>103</v>
      </c>
      <c r="B58" s="8" t="s">
        <v>289</v>
      </c>
      <c r="C58" s="8"/>
      <c r="D58" s="15" t="s">
        <v>643</v>
      </c>
    </row>
    <row r="59" spans="1:4" ht="15.75" x14ac:dyDescent="0.3">
      <c r="A59" s="2" t="s">
        <v>37</v>
      </c>
      <c r="B59" s="8" t="s">
        <v>290</v>
      </c>
      <c r="C59" s="8" t="s">
        <v>605</v>
      </c>
      <c r="D59" s="15" t="s">
        <v>643</v>
      </c>
    </row>
    <row r="60" spans="1:4" ht="15.75" x14ac:dyDescent="0.3">
      <c r="A60" s="2" t="s">
        <v>291</v>
      </c>
      <c r="B60" s="8" t="s">
        <v>18</v>
      </c>
      <c r="C60" s="8"/>
      <c r="D60" s="15" t="s">
        <v>643</v>
      </c>
    </row>
    <row r="61" spans="1:4" ht="15.75" x14ac:dyDescent="0.3">
      <c r="A61" s="2" t="s">
        <v>28</v>
      </c>
      <c r="B61" s="2" t="s">
        <v>117</v>
      </c>
      <c r="C61" s="8"/>
      <c r="D61" s="15" t="s">
        <v>643</v>
      </c>
    </row>
    <row r="62" spans="1:4" x14ac:dyDescent="0.25">
      <c r="A62" s="10" t="s">
        <v>6</v>
      </c>
      <c r="B62" s="10" t="s">
        <v>118</v>
      </c>
      <c r="C62" s="15" t="s">
        <v>119</v>
      </c>
      <c r="D62" s="15" t="s">
        <v>643</v>
      </c>
    </row>
    <row r="63" spans="1:4" x14ac:dyDescent="0.25">
      <c r="A63" s="10" t="s">
        <v>6</v>
      </c>
      <c r="B63" s="10" t="s">
        <v>120</v>
      </c>
      <c r="C63" s="15" t="s">
        <v>121</v>
      </c>
      <c r="D63" s="15" t="s">
        <v>643</v>
      </c>
    </row>
    <row r="64" spans="1:4" x14ac:dyDescent="0.25">
      <c r="A64" s="10" t="s">
        <v>6</v>
      </c>
      <c r="B64" s="10" t="s">
        <v>122</v>
      </c>
      <c r="C64" s="16">
        <v>31778</v>
      </c>
      <c r="D64" s="15" t="s">
        <v>643</v>
      </c>
    </row>
    <row r="65" spans="1:4" x14ac:dyDescent="0.25">
      <c r="A65" s="10" t="s">
        <v>6</v>
      </c>
      <c r="B65" s="10" t="s">
        <v>123</v>
      </c>
      <c r="C65" s="15" t="s">
        <v>124</v>
      </c>
      <c r="D65" s="15" t="s">
        <v>643</v>
      </c>
    </row>
    <row r="66" spans="1:4" x14ac:dyDescent="0.25">
      <c r="A66" s="10" t="s">
        <v>6</v>
      </c>
      <c r="B66" s="10" t="s">
        <v>125</v>
      </c>
      <c r="C66" s="15" t="s">
        <v>632</v>
      </c>
      <c r="D66" s="15" t="s">
        <v>643</v>
      </c>
    </row>
    <row r="67" spans="1:4" x14ac:dyDescent="0.25">
      <c r="A67" s="10" t="s">
        <v>6</v>
      </c>
      <c r="B67" s="10" t="s">
        <v>52</v>
      </c>
      <c r="C67" s="104" t="str">
        <f t="shared" ref="C67:C69" ca="1" si="0">"01/01/" &amp; TEXT(TODAY()+365,"yyyy") &amp; ""</f>
        <v>01/01/2015</v>
      </c>
      <c r="D67" s="15" t="s">
        <v>643</v>
      </c>
    </row>
    <row r="68" spans="1:4" x14ac:dyDescent="0.25">
      <c r="A68" s="10" t="s">
        <v>6</v>
      </c>
      <c r="B68" s="10" t="s">
        <v>130</v>
      </c>
      <c r="C68" s="104" t="str">
        <f t="shared" ca="1" si="0"/>
        <v>01/01/2015</v>
      </c>
      <c r="D68" s="15" t="s">
        <v>643</v>
      </c>
    </row>
    <row r="69" spans="1:4" x14ac:dyDescent="0.25">
      <c r="A69" s="10" t="s">
        <v>6</v>
      </c>
      <c r="B69" s="10" t="s">
        <v>131</v>
      </c>
      <c r="C69" s="104" t="str">
        <f t="shared" ca="1" si="0"/>
        <v>01/01/2015</v>
      </c>
      <c r="D69" s="15" t="s">
        <v>643</v>
      </c>
    </row>
    <row r="70" spans="1:4" x14ac:dyDescent="0.25">
      <c r="A70" s="10" t="s">
        <v>6</v>
      </c>
      <c r="B70" s="10" t="s">
        <v>132</v>
      </c>
      <c r="C70" s="15">
        <v>200</v>
      </c>
      <c r="D70" s="15" t="s">
        <v>643</v>
      </c>
    </row>
    <row r="71" spans="1:4" x14ac:dyDescent="0.25">
      <c r="A71" s="10" t="s">
        <v>6</v>
      </c>
      <c r="B71" s="10" t="s">
        <v>133</v>
      </c>
      <c r="C71" s="15">
        <v>2000</v>
      </c>
      <c r="D71" s="15" t="s">
        <v>643</v>
      </c>
    </row>
    <row r="72" spans="1:4" x14ac:dyDescent="0.25">
      <c r="A72" s="10" t="s">
        <v>6</v>
      </c>
      <c r="B72" s="10" t="s">
        <v>134</v>
      </c>
      <c r="C72" s="15">
        <v>1</v>
      </c>
      <c r="D72" s="15" t="s">
        <v>643</v>
      </c>
    </row>
    <row r="73" spans="1:4" x14ac:dyDescent="0.25">
      <c r="A73" s="10" t="s">
        <v>6</v>
      </c>
      <c r="B73" s="10" t="s">
        <v>135</v>
      </c>
      <c r="C73" s="15">
        <v>50000</v>
      </c>
      <c r="D73" s="15" t="s">
        <v>643</v>
      </c>
    </row>
    <row r="74" spans="1:4" ht="15.75" x14ac:dyDescent="0.3">
      <c r="A74" s="2" t="s">
        <v>37</v>
      </c>
      <c r="B74" s="10" t="s">
        <v>136</v>
      </c>
      <c r="C74" s="8" t="s">
        <v>141</v>
      </c>
      <c r="D74" s="15" t="s">
        <v>643</v>
      </c>
    </row>
    <row r="75" spans="1:4" x14ac:dyDescent="0.25">
      <c r="A75" s="10" t="s">
        <v>6</v>
      </c>
      <c r="B75" s="10" t="s">
        <v>7</v>
      </c>
      <c r="C75" s="15" t="s">
        <v>632</v>
      </c>
      <c r="D75" s="15" t="s">
        <v>643</v>
      </c>
    </row>
    <row r="76" spans="1:4" x14ac:dyDescent="0.25">
      <c r="A76" s="10" t="s">
        <v>6</v>
      </c>
      <c r="B76" s="10" t="s">
        <v>9</v>
      </c>
      <c r="C76" s="15" t="s">
        <v>137</v>
      </c>
      <c r="D76" s="15" t="s">
        <v>643</v>
      </c>
    </row>
    <row r="77" spans="1:4" x14ac:dyDescent="0.25">
      <c r="A77" s="10" t="s">
        <v>138</v>
      </c>
      <c r="B77" s="10" t="s">
        <v>18</v>
      </c>
      <c r="C77" s="15"/>
      <c r="D77" s="15" t="s">
        <v>643</v>
      </c>
    </row>
    <row r="78" spans="1:4" ht="15.75" x14ac:dyDescent="0.3">
      <c r="A78" s="2" t="s">
        <v>42</v>
      </c>
      <c r="B78" s="10" t="s">
        <v>139</v>
      </c>
      <c r="C78" s="15"/>
      <c r="D78" s="15" t="s">
        <v>643</v>
      </c>
    </row>
    <row r="79" spans="1:4" x14ac:dyDescent="0.25">
      <c r="A79" s="10" t="s">
        <v>13</v>
      </c>
      <c r="B79" s="10" t="s">
        <v>142</v>
      </c>
      <c r="C79" s="8"/>
      <c r="D79" s="15" t="s">
        <v>643</v>
      </c>
    </row>
    <row r="80" spans="1:4" x14ac:dyDescent="0.25">
      <c r="A80" s="10" t="s">
        <v>6</v>
      </c>
      <c r="B80" s="10" t="s">
        <v>125</v>
      </c>
      <c r="C80" s="15" t="s">
        <v>632</v>
      </c>
      <c r="D80" s="15" t="s">
        <v>643</v>
      </c>
    </row>
    <row r="81" spans="1:4" x14ac:dyDescent="0.25">
      <c r="A81" s="10" t="s">
        <v>11</v>
      </c>
      <c r="B81" s="10" t="s">
        <v>143</v>
      </c>
      <c r="C81" s="8"/>
      <c r="D81" s="15" t="s">
        <v>643</v>
      </c>
    </row>
    <row r="82" spans="1:4" ht="15.75" x14ac:dyDescent="0.3">
      <c r="A82" s="2" t="s">
        <v>37</v>
      </c>
      <c r="B82" s="10" t="s">
        <v>190</v>
      </c>
      <c r="C82" s="8" t="s">
        <v>145</v>
      </c>
      <c r="D82" s="15" t="s">
        <v>643</v>
      </c>
    </row>
    <row r="83" spans="1:4" x14ac:dyDescent="0.25">
      <c r="A83" s="10" t="s">
        <v>11</v>
      </c>
      <c r="B83" s="10" t="s">
        <v>146</v>
      </c>
      <c r="C83" s="8"/>
      <c r="D83" s="15" t="s">
        <v>643</v>
      </c>
    </row>
    <row r="84" spans="1:4" x14ac:dyDescent="0.25">
      <c r="A84" s="10" t="s">
        <v>11</v>
      </c>
      <c r="B84" s="10" t="s">
        <v>147</v>
      </c>
      <c r="C84" s="8"/>
      <c r="D84" s="15" t="s">
        <v>643</v>
      </c>
    </row>
    <row r="85" spans="1:4" x14ac:dyDescent="0.25">
      <c r="A85" s="10" t="s">
        <v>153</v>
      </c>
      <c r="B85" s="10" t="s">
        <v>277</v>
      </c>
      <c r="C85" s="8"/>
      <c r="D85" s="15" t="s">
        <v>643</v>
      </c>
    </row>
    <row r="86" spans="1:4" x14ac:dyDescent="0.25">
      <c r="A86" s="10" t="s">
        <v>6</v>
      </c>
      <c r="B86" s="10" t="s">
        <v>297</v>
      </c>
      <c r="C86" s="9">
        <v>10</v>
      </c>
      <c r="D86" s="15" t="s">
        <v>643</v>
      </c>
    </row>
    <row r="87" spans="1:4" x14ac:dyDescent="0.25">
      <c r="A87" s="10" t="s">
        <v>138</v>
      </c>
      <c r="B87" s="10" t="s">
        <v>150</v>
      </c>
      <c r="C87" s="8"/>
      <c r="D87" s="15" t="s">
        <v>643</v>
      </c>
    </row>
    <row r="88" spans="1:4" x14ac:dyDescent="0.25">
      <c r="A88" s="10" t="s">
        <v>37</v>
      </c>
      <c r="B88" s="10" t="s">
        <v>190</v>
      </c>
      <c r="C88" s="8" t="s">
        <v>151</v>
      </c>
      <c r="D88" s="15" t="s">
        <v>643</v>
      </c>
    </row>
    <row r="89" spans="1:4" x14ac:dyDescent="0.25">
      <c r="A89" s="10" t="s">
        <v>138</v>
      </c>
      <c r="B89" s="10" t="s">
        <v>146</v>
      </c>
      <c r="C89" s="8"/>
      <c r="D89" s="15" t="s">
        <v>643</v>
      </c>
    </row>
    <row r="90" spans="1:4" x14ac:dyDescent="0.25">
      <c r="A90" s="10" t="s">
        <v>42</v>
      </c>
      <c r="B90" s="10" t="s">
        <v>152</v>
      </c>
      <c r="C90" s="8"/>
      <c r="D90" s="15" t="s">
        <v>643</v>
      </c>
    </row>
    <row r="91" spans="1:4" x14ac:dyDescent="0.25">
      <c r="A91" s="10" t="s">
        <v>727</v>
      </c>
      <c r="B91" s="10" t="s">
        <v>728</v>
      </c>
      <c r="C91" s="8"/>
      <c r="D91" s="15" t="s">
        <v>643</v>
      </c>
    </row>
    <row r="92" spans="1:4" x14ac:dyDescent="0.25">
      <c r="A92" s="10" t="s">
        <v>202</v>
      </c>
      <c r="B92" s="8"/>
      <c r="C92" s="8"/>
      <c r="D92" s="15"/>
    </row>
  </sheetData>
  <conditionalFormatting sqref="D2:D92">
    <cfRule type="cellIs" dxfId="254" priority="1" operator="equal">
      <formula>"Pass"</formula>
    </cfRule>
    <cfRule type="cellIs" dxfId="253" priority="2" operator="equal">
      <formula>"Fail"</formula>
    </cfRule>
    <cfRule type="cellIs" dxfId="252" priority="3" operator="equal">
      <formula>"No Run"</formula>
    </cfRule>
  </conditionalFormatting>
  <conditionalFormatting sqref="D2:D92">
    <cfRule type="cellIs" dxfId="251" priority="4" operator="equal">
      <formula>"Pass"</formula>
    </cfRule>
  </conditionalFormatting>
  <conditionalFormatting sqref="D2:D92">
    <cfRule type="cellIs" dxfId="250" priority="5" operator="equal">
      <formula>"Pass"</formula>
    </cfRule>
    <cfRule type="cellIs" dxfId="249" priority="6" operator="equal">
      <formula>"Fail"</formula>
    </cfRule>
    <cfRule type="cellIs" dxfId="248" priority="7" operator="equal">
      <formula>"No Run"</formula>
    </cfRule>
  </conditionalFormatting>
  <conditionalFormatting sqref="D2:D92">
    <cfRule type="cellIs" dxfId="247" priority="8" operator="equal">
      <formula>"Pass"</formula>
    </cfRule>
    <cfRule type="cellIs" dxfId="246" priority="9" operator="equal">
      <formula>"Fail"</formula>
    </cfRule>
    <cfRule type="cellIs" dxfId="245" priority="10" operator="equal">
      <formula>"No Run"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11" sqref="B11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11.140625" bestFit="1" customWidth="1" collapsed="1"/>
    <col min="4" max="4" width="6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67" t="s">
        <v>13</v>
      </c>
      <c r="B6" s="67" t="s">
        <v>142</v>
      </c>
      <c r="C6" s="17"/>
      <c r="D6" s="5" t="s">
        <v>643</v>
      </c>
    </row>
    <row r="7" spans="1:4" ht="15.75" x14ac:dyDescent="0.3">
      <c r="A7" s="67" t="s">
        <v>6</v>
      </c>
      <c r="B7" s="67" t="s">
        <v>125</v>
      </c>
      <c r="C7" s="15" t="s">
        <v>401</v>
      </c>
      <c r="D7" s="5" t="s">
        <v>643</v>
      </c>
    </row>
    <row r="8" spans="1:4" ht="15.75" x14ac:dyDescent="0.3">
      <c r="A8" s="67" t="s">
        <v>11</v>
      </c>
      <c r="B8" s="67" t="s">
        <v>143</v>
      </c>
      <c r="C8" s="17"/>
      <c r="D8" s="5" t="s">
        <v>643</v>
      </c>
    </row>
    <row r="9" spans="1:4" ht="15.75" x14ac:dyDescent="0.3">
      <c r="A9" s="2" t="s">
        <v>37</v>
      </c>
      <c r="B9" s="67" t="s">
        <v>190</v>
      </c>
      <c r="C9" s="17" t="s">
        <v>145</v>
      </c>
      <c r="D9" s="5" t="s">
        <v>643</v>
      </c>
    </row>
    <row r="10" spans="1:4" ht="15.75" x14ac:dyDescent="0.3">
      <c r="A10" s="67" t="s">
        <v>11</v>
      </c>
      <c r="B10" s="67" t="s">
        <v>146</v>
      </c>
      <c r="C10" s="17"/>
      <c r="D10" s="5" t="s">
        <v>643</v>
      </c>
    </row>
    <row r="11" spans="1:4" ht="15.75" x14ac:dyDescent="0.3">
      <c r="A11" s="67" t="s">
        <v>11</v>
      </c>
      <c r="B11" s="67" t="s">
        <v>147</v>
      </c>
      <c r="C11" s="17"/>
      <c r="D11" s="5" t="s">
        <v>643</v>
      </c>
    </row>
    <row r="12" spans="1:4" ht="15.75" x14ac:dyDescent="0.3">
      <c r="A12" s="10" t="s">
        <v>153</v>
      </c>
      <c r="B12" s="10" t="s">
        <v>332</v>
      </c>
      <c r="C12" s="17"/>
      <c r="D12" s="5" t="s">
        <v>643</v>
      </c>
    </row>
    <row r="13" spans="1:4" ht="15.75" x14ac:dyDescent="0.3">
      <c r="A13" s="67" t="s">
        <v>154</v>
      </c>
      <c r="B13" s="67" t="s">
        <v>399</v>
      </c>
      <c r="C13" s="17"/>
      <c r="D13" s="5" t="s">
        <v>643</v>
      </c>
    </row>
    <row r="14" spans="1:4" ht="15.75" x14ac:dyDescent="0.3">
      <c r="A14" s="67" t="s">
        <v>6</v>
      </c>
      <c r="B14" s="67" t="s">
        <v>386</v>
      </c>
      <c r="C14" s="68">
        <v>0</v>
      </c>
      <c r="D14" s="5" t="s">
        <v>643</v>
      </c>
    </row>
    <row r="15" spans="1:4" ht="15.75" x14ac:dyDescent="0.3">
      <c r="A15" s="67" t="s">
        <v>11</v>
      </c>
      <c r="B15" s="67" t="s">
        <v>387</v>
      </c>
      <c r="C15" s="68"/>
      <c r="D15" s="5" t="s">
        <v>643</v>
      </c>
    </row>
    <row r="16" spans="1:4" ht="15.75" x14ac:dyDescent="0.3">
      <c r="A16" s="67" t="s">
        <v>311</v>
      </c>
      <c r="B16" s="67" t="s">
        <v>388</v>
      </c>
      <c r="C16" s="68">
        <v>0</v>
      </c>
      <c r="D16" s="5" t="s">
        <v>643</v>
      </c>
    </row>
    <row r="17" spans="1:4" ht="15.75" x14ac:dyDescent="0.3">
      <c r="A17" s="67" t="s">
        <v>311</v>
      </c>
      <c r="B17" s="67" t="s">
        <v>389</v>
      </c>
      <c r="C17" s="68">
        <v>0</v>
      </c>
      <c r="D17" s="5" t="s">
        <v>643</v>
      </c>
    </row>
    <row r="18" spans="1:4" ht="15.75" x14ac:dyDescent="0.3">
      <c r="A18" s="67" t="s">
        <v>311</v>
      </c>
      <c r="B18" s="67" t="s">
        <v>390</v>
      </c>
      <c r="C18" s="68">
        <v>0</v>
      </c>
      <c r="D18" s="5" t="s">
        <v>643</v>
      </c>
    </row>
    <row r="19" spans="1:4" ht="15.75" x14ac:dyDescent="0.3">
      <c r="A19" s="67" t="s">
        <v>311</v>
      </c>
      <c r="B19" s="67" t="s">
        <v>391</v>
      </c>
      <c r="C19" s="68">
        <v>0</v>
      </c>
      <c r="D19" s="5" t="s">
        <v>643</v>
      </c>
    </row>
    <row r="20" spans="1:4" ht="15.75" x14ac:dyDescent="0.3">
      <c r="A20" s="67" t="s">
        <v>311</v>
      </c>
      <c r="B20" s="67" t="s">
        <v>392</v>
      </c>
      <c r="C20" s="68">
        <v>0</v>
      </c>
      <c r="D20" s="5" t="s">
        <v>643</v>
      </c>
    </row>
    <row r="21" spans="1:4" ht="15.75" x14ac:dyDescent="0.3">
      <c r="A21" s="67" t="s">
        <v>311</v>
      </c>
      <c r="B21" s="67" t="s">
        <v>393</v>
      </c>
      <c r="C21" s="69">
        <v>0</v>
      </c>
      <c r="D21" s="5" t="s">
        <v>643</v>
      </c>
    </row>
    <row r="22" spans="1:4" ht="15.75" x14ac:dyDescent="0.3">
      <c r="A22" s="67" t="s">
        <v>311</v>
      </c>
      <c r="B22" s="17" t="s">
        <v>394</v>
      </c>
      <c r="C22" s="69">
        <v>0</v>
      </c>
      <c r="D22" s="5" t="s">
        <v>643</v>
      </c>
    </row>
    <row r="23" spans="1:4" ht="15.75" x14ac:dyDescent="0.3">
      <c r="A23" s="67" t="s">
        <v>311</v>
      </c>
      <c r="B23" s="17" t="s">
        <v>395</v>
      </c>
      <c r="C23" s="69">
        <v>0</v>
      </c>
      <c r="D23" s="5" t="s">
        <v>643</v>
      </c>
    </row>
    <row r="24" spans="1:4" ht="15.75" x14ac:dyDescent="0.3">
      <c r="A24" s="67" t="s">
        <v>311</v>
      </c>
      <c r="B24" s="17" t="s">
        <v>396</v>
      </c>
      <c r="C24" s="69">
        <v>0</v>
      </c>
      <c r="D24" s="5" t="s">
        <v>643</v>
      </c>
    </row>
    <row r="25" spans="1:4" ht="15.75" x14ac:dyDescent="0.3">
      <c r="A25" s="67" t="s">
        <v>311</v>
      </c>
      <c r="B25" s="17" t="s">
        <v>397</v>
      </c>
      <c r="C25" s="69">
        <v>0</v>
      </c>
      <c r="D25" s="5" t="s">
        <v>643</v>
      </c>
    </row>
    <row r="26" spans="1:4" ht="15.75" x14ac:dyDescent="0.3">
      <c r="A26" s="67" t="s">
        <v>311</v>
      </c>
      <c r="B26" s="17" t="s">
        <v>398</v>
      </c>
      <c r="C26" s="69">
        <v>0</v>
      </c>
      <c r="D26" s="5" t="s">
        <v>643</v>
      </c>
    </row>
    <row r="27" spans="1:4" ht="15.75" x14ac:dyDescent="0.3">
      <c r="A27" s="67" t="s">
        <v>11</v>
      </c>
      <c r="B27" s="17" t="s">
        <v>150</v>
      </c>
      <c r="C27" s="69"/>
      <c r="D27" s="5" t="s">
        <v>643</v>
      </c>
    </row>
    <row r="28" spans="1:4" ht="15.75" x14ac:dyDescent="0.3">
      <c r="A28" s="67" t="s">
        <v>37</v>
      </c>
      <c r="B28" s="17" t="s">
        <v>190</v>
      </c>
      <c r="C28" s="69" t="s">
        <v>151</v>
      </c>
      <c r="D28" s="5" t="s">
        <v>643</v>
      </c>
    </row>
    <row r="29" spans="1:4" ht="15.75" x14ac:dyDescent="0.3">
      <c r="A29" s="67" t="s">
        <v>11</v>
      </c>
      <c r="B29" s="17" t="s">
        <v>146</v>
      </c>
      <c r="C29" s="69"/>
      <c r="D29" s="5" t="s">
        <v>643</v>
      </c>
    </row>
    <row r="30" spans="1:4" ht="15.75" x14ac:dyDescent="0.3">
      <c r="A30" s="67" t="s">
        <v>727</v>
      </c>
      <c r="B30" s="17" t="s">
        <v>769</v>
      </c>
      <c r="C30" s="69"/>
      <c r="D30" s="5" t="s">
        <v>643</v>
      </c>
    </row>
    <row r="31" spans="1:4" ht="15.75" x14ac:dyDescent="0.3">
      <c r="A31" s="17" t="s">
        <v>202</v>
      </c>
      <c r="B31" s="17"/>
      <c r="C31" s="17"/>
      <c r="D31" s="5"/>
    </row>
  </sheetData>
  <conditionalFormatting sqref="D2:D30">
    <cfRule type="cellIs" dxfId="25" priority="5" operator="equal">
      <formula>"Pass"</formula>
    </cfRule>
    <cfRule type="cellIs" dxfId="24" priority="6" operator="equal">
      <formula>"Fail"</formula>
    </cfRule>
    <cfRule type="cellIs" dxfId="23" priority="7" operator="equal">
      <formula>"No Run"</formula>
    </cfRule>
  </conditionalFormatting>
  <conditionalFormatting sqref="D2:D30">
    <cfRule type="cellIs" dxfId="22" priority="8" operator="equal">
      <formula>"Pass"</formula>
    </cfRule>
  </conditionalFormatting>
  <conditionalFormatting sqref="D31">
    <cfRule type="cellIs" dxfId="21" priority="1" operator="equal">
      <formula>"Pass"</formula>
    </cfRule>
    <cfRule type="cellIs" dxfId="20" priority="2" operator="equal">
      <formula>"Fail"</formula>
    </cfRule>
    <cfRule type="cellIs" dxfId="19" priority="3" operator="equal">
      <formula>"No Run"</formula>
    </cfRule>
  </conditionalFormatting>
  <conditionalFormatting sqref="D31">
    <cfRule type="cellIs" dxfId="18" priority="4" operator="equal">
      <formula>"Pass"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94" workbookViewId="0">
      <selection activeCell="A14" sqref="A14"/>
    </sheetView>
  </sheetViews>
  <sheetFormatPr defaultRowHeight="15" x14ac:dyDescent="0.25"/>
  <cols>
    <col min="1" max="1" width="24.5703125" style="19" bestFit="1" customWidth="1" collapsed="1"/>
    <col min="2" max="2" width="73.140625" style="19" bestFit="1" customWidth="1" collapsed="1"/>
    <col min="3" max="3" width="46.28515625" style="19" bestFit="1" customWidth="1" collapsed="1"/>
    <col min="4" max="4" width="6.42578125" style="19" bestFit="1" customWidth="1" collapsed="1"/>
    <col min="5" max="16384" width="9.140625" style="19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</v>
      </c>
      <c r="C2" s="4"/>
      <c r="D2" s="76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76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76" t="s">
        <v>643</v>
      </c>
    </row>
    <row r="5" spans="1:4" ht="15.75" x14ac:dyDescent="0.3">
      <c r="A5" s="2" t="s">
        <v>11</v>
      </c>
      <c r="B5" s="2" t="s">
        <v>12</v>
      </c>
      <c r="C5" s="5"/>
      <c r="D5" s="76" t="s">
        <v>643</v>
      </c>
    </row>
    <row r="6" spans="1:4" ht="15.75" x14ac:dyDescent="0.3">
      <c r="A6" s="10" t="s">
        <v>13</v>
      </c>
      <c r="B6" s="2" t="s">
        <v>167</v>
      </c>
      <c r="C6" s="5"/>
      <c r="D6" s="76" t="s">
        <v>643</v>
      </c>
    </row>
    <row r="7" spans="1:4" ht="15.75" x14ac:dyDescent="0.3">
      <c r="A7" s="2" t="s">
        <v>6</v>
      </c>
      <c r="B7" s="2" t="s">
        <v>168</v>
      </c>
      <c r="C7" s="104" t="str">
        <f t="shared" ref="C7" ca="1" si="0">"01/01/" &amp; TEXT(TODAY()+365,"yyyy") &amp; ""</f>
        <v>01/01/2015</v>
      </c>
      <c r="D7" s="76" t="s">
        <v>643</v>
      </c>
    </row>
    <row r="8" spans="1:4" ht="15.75" x14ac:dyDescent="0.3">
      <c r="A8" s="2" t="s">
        <v>11</v>
      </c>
      <c r="B8" s="2" t="s">
        <v>18</v>
      </c>
      <c r="C8" s="5"/>
      <c r="D8" s="76" t="s">
        <v>643</v>
      </c>
    </row>
    <row r="9" spans="1:4" ht="15.75" x14ac:dyDescent="0.3">
      <c r="A9" s="10" t="s">
        <v>13</v>
      </c>
      <c r="B9" s="10" t="s">
        <v>117</v>
      </c>
      <c r="C9" s="15"/>
      <c r="D9" s="76" t="s">
        <v>643</v>
      </c>
    </row>
    <row r="10" spans="1:4" ht="15.75" x14ac:dyDescent="0.3">
      <c r="A10" s="10" t="s">
        <v>6</v>
      </c>
      <c r="B10" s="10" t="s">
        <v>118</v>
      </c>
      <c r="C10" s="15" t="s">
        <v>119</v>
      </c>
      <c r="D10" s="76" t="s">
        <v>643</v>
      </c>
    </row>
    <row r="11" spans="1:4" ht="15.75" x14ac:dyDescent="0.3">
      <c r="A11" s="10" t="s">
        <v>6</v>
      </c>
      <c r="B11" s="10" t="s">
        <v>120</v>
      </c>
      <c r="C11" s="15" t="s">
        <v>121</v>
      </c>
      <c r="D11" s="76" t="s">
        <v>643</v>
      </c>
    </row>
    <row r="12" spans="1:4" ht="15.75" x14ac:dyDescent="0.3">
      <c r="A12" s="10" t="s">
        <v>6</v>
      </c>
      <c r="B12" s="10" t="s">
        <v>122</v>
      </c>
      <c r="C12" s="16">
        <v>31778</v>
      </c>
      <c r="D12" s="76" t="s">
        <v>643</v>
      </c>
    </row>
    <row r="13" spans="1:4" ht="15.75" x14ac:dyDescent="0.3">
      <c r="A13" s="10" t="s">
        <v>6</v>
      </c>
      <c r="B13" s="10" t="s">
        <v>123</v>
      </c>
      <c r="C13" s="15" t="s">
        <v>124</v>
      </c>
      <c r="D13" s="76" t="s">
        <v>643</v>
      </c>
    </row>
    <row r="14" spans="1:4" ht="15.75" x14ac:dyDescent="0.3">
      <c r="A14" s="10" t="s">
        <v>6</v>
      </c>
      <c r="B14" s="10" t="s">
        <v>125</v>
      </c>
      <c r="C14" s="15" t="s">
        <v>644</v>
      </c>
      <c r="D14" s="76" t="s">
        <v>643</v>
      </c>
    </row>
    <row r="15" spans="1:4" ht="15.75" x14ac:dyDescent="0.3">
      <c r="A15" s="10" t="s">
        <v>6</v>
      </c>
      <c r="B15" s="10" t="s">
        <v>52</v>
      </c>
      <c r="C15" s="104" t="str">
        <f t="shared" ref="C15:C17" ca="1" si="1">"01/01/" &amp; TEXT(TODAY()+365,"yyyy") &amp; ""</f>
        <v>01/01/2015</v>
      </c>
      <c r="D15" s="76" t="s">
        <v>643</v>
      </c>
    </row>
    <row r="16" spans="1:4" ht="15.75" x14ac:dyDescent="0.3">
      <c r="A16" s="10" t="s">
        <v>6</v>
      </c>
      <c r="B16" s="10" t="s">
        <v>130</v>
      </c>
      <c r="C16" s="104" t="str">
        <f t="shared" ca="1" si="1"/>
        <v>01/01/2015</v>
      </c>
      <c r="D16" s="76" t="s">
        <v>643</v>
      </c>
    </row>
    <row r="17" spans="1:4" ht="15.75" x14ac:dyDescent="0.3">
      <c r="A17" s="10" t="s">
        <v>6</v>
      </c>
      <c r="B17" s="10" t="s">
        <v>131</v>
      </c>
      <c r="C17" s="104" t="str">
        <f t="shared" ca="1" si="1"/>
        <v>01/01/2015</v>
      </c>
      <c r="D17" s="76" t="s">
        <v>643</v>
      </c>
    </row>
    <row r="18" spans="1:4" ht="15.75" x14ac:dyDescent="0.3">
      <c r="A18" s="10" t="s">
        <v>6</v>
      </c>
      <c r="B18" s="10" t="s">
        <v>132</v>
      </c>
      <c r="C18" s="15">
        <v>200</v>
      </c>
      <c r="D18" s="76" t="s">
        <v>643</v>
      </c>
    </row>
    <row r="19" spans="1:4" ht="15.75" x14ac:dyDescent="0.3">
      <c r="A19" s="10" t="s">
        <v>6</v>
      </c>
      <c r="B19" s="10" t="s">
        <v>133</v>
      </c>
      <c r="C19" s="15">
        <v>2000</v>
      </c>
      <c r="D19" s="76" t="s">
        <v>643</v>
      </c>
    </row>
    <row r="20" spans="1:4" ht="15.75" x14ac:dyDescent="0.3">
      <c r="A20" s="10" t="s">
        <v>6</v>
      </c>
      <c r="B20" s="10" t="s">
        <v>134</v>
      </c>
      <c r="C20" s="15">
        <v>1</v>
      </c>
      <c r="D20" s="76" t="s">
        <v>643</v>
      </c>
    </row>
    <row r="21" spans="1:4" ht="15.75" x14ac:dyDescent="0.3">
      <c r="A21" s="10" t="s">
        <v>6</v>
      </c>
      <c r="B21" s="10" t="s">
        <v>135</v>
      </c>
      <c r="C21" s="15">
        <v>50000</v>
      </c>
      <c r="D21" s="76" t="s">
        <v>643</v>
      </c>
    </row>
    <row r="22" spans="1:4" ht="15.75" x14ac:dyDescent="0.3">
      <c r="A22" s="2" t="s">
        <v>37</v>
      </c>
      <c r="B22" s="10" t="s">
        <v>136</v>
      </c>
      <c r="C22" s="15" t="s">
        <v>141</v>
      </c>
      <c r="D22" s="76" t="s">
        <v>643</v>
      </c>
    </row>
    <row r="23" spans="1:4" ht="15.75" x14ac:dyDescent="0.3">
      <c r="A23" s="10" t="s">
        <v>6</v>
      </c>
      <c r="B23" s="10" t="s">
        <v>7</v>
      </c>
      <c r="C23" s="15" t="s">
        <v>644</v>
      </c>
      <c r="D23" s="76" t="s">
        <v>643</v>
      </c>
    </row>
    <row r="24" spans="1:4" ht="15.75" x14ac:dyDescent="0.3">
      <c r="A24" s="10" t="s">
        <v>6</v>
      </c>
      <c r="B24" s="10" t="s">
        <v>9</v>
      </c>
      <c r="C24" s="15" t="s">
        <v>137</v>
      </c>
      <c r="D24" s="76" t="s">
        <v>643</v>
      </c>
    </row>
    <row r="25" spans="1:4" ht="15.75" x14ac:dyDescent="0.3">
      <c r="A25" s="10" t="s">
        <v>138</v>
      </c>
      <c r="B25" s="10" t="s">
        <v>18</v>
      </c>
      <c r="C25" s="15"/>
      <c r="D25" s="76" t="s">
        <v>643</v>
      </c>
    </row>
    <row r="26" spans="1:4" ht="15.75" x14ac:dyDescent="0.3">
      <c r="A26" s="2" t="s">
        <v>42</v>
      </c>
      <c r="B26" s="10" t="s">
        <v>139</v>
      </c>
      <c r="C26" s="15"/>
      <c r="D26" s="76" t="s">
        <v>643</v>
      </c>
    </row>
    <row r="27" spans="1:4" ht="15.75" x14ac:dyDescent="0.3">
      <c r="A27" s="2" t="s">
        <v>28</v>
      </c>
      <c r="B27" s="10" t="s">
        <v>142</v>
      </c>
      <c r="C27" s="15"/>
      <c r="D27" s="76" t="s">
        <v>643</v>
      </c>
    </row>
    <row r="28" spans="1:4" ht="15.75" x14ac:dyDescent="0.3">
      <c r="A28" s="2" t="s">
        <v>6</v>
      </c>
      <c r="B28" s="10" t="s">
        <v>125</v>
      </c>
      <c r="C28" s="15" t="s">
        <v>644</v>
      </c>
      <c r="D28" s="76" t="s">
        <v>643</v>
      </c>
    </row>
    <row r="29" spans="1:4" ht="15.75" x14ac:dyDescent="0.3">
      <c r="A29" s="2" t="s">
        <v>138</v>
      </c>
      <c r="B29" s="10" t="s">
        <v>143</v>
      </c>
      <c r="C29" s="15"/>
      <c r="D29" s="76" t="s">
        <v>643</v>
      </c>
    </row>
    <row r="30" spans="1:4" ht="15.75" x14ac:dyDescent="0.3">
      <c r="A30" s="2" t="s">
        <v>37</v>
      </c>
      <c r="B30" s="10" t="s">
        <v>144</v>
      </c>
      <c r="C30" s="15" t="s">
        <v>145</v>
      </c>
      <c r="D30" s="76" t="s">
        <v>643</v>
      </c>
    </row>
    <row r="31" spans="1:4" ht="15.75" x14ac:dyDescent="0.3">
      <c r="A31" s="2" t="s">
        <v>11</v>
      </c>
      <c r="B31" s="10" t="s">
        <v>146</v>
      </c>
      <c r="C31" s="15"/>
      <c r="D31" s="76" t="s">
        <v>643</v>
      </c>
    </row>
    <row r="32" spans="1:4" ht="15.75" x14ac:dyDescent="0.3">
      <c r="A32" s="2" t="s">
        <v>11</v>
      </c>
      <c r="B32" s="10" t="s">
        <v>147</v>
      </c>
      <c r="C32" s="15"/>
      <c r="D32" s="76" t="s">
        <v>643</v>
      </c>
    </row>
    <row r="33" spans="1:4" ht="15.75" x14ac:dyDescent="0.3">
      <c r="A33" s="2" t="s">
        <v>11</v>
      </c>
      <c r="B33" s="10" t="s">
        <v>148</v>
      </c>
      <c r="C33" s="15"/>
      <c r="D33" s="76" t="s">
        <v>643</v>
      </c>
    </row>
    <row r="34" spans="1:4" ht="15.75" x14ac:dyDescent="0.3">
      <c r="A34" s="2" t="s">
        <v>154</v>
      </c>
      <c r="B34" s="10" t="s">
        <v>104</v>
      </c>
      <c r="C34" s="15"/>
      <c r="D34" s="76" t="s">
        <v>643</v>
      </c>
    </row>
    <row r="35" spans="1:4" ht="15.75" x14ac:dyDescent="0.3">
      <c r="A35" s="2" t="s">
        <v>11</v>
      </c>
      <c r="B35" s="10" t="s">
        <v>150</v>
      </c>
      <c r="C35" s="15"/>
      <c r="D35" s="76" t="s">
        <v>643</v>
      </c>
    </row>
    <row r="36" spans="1:4" ht="15.75" x14ac:dyDescent="0.3">
      <c r="A36" s="2" t="s">
        <v>37</v>
      </c>
      <c r="B36" s="10" t="s">
        <v>144</v>
      </c>
      <c r="C36" s="15" t="s">
        <v>151</v>
      </c>
      <c r="D36" s="76" t="s">
        <v>643</v>
      </c>
    </row>
    <row r="37" spans="1:4" ht="15.75" x14ac:dyDescent="0.3">
      <c r="A37" s="2" t="s">
        <v>11</v>
      </c>
      <c r="B37" s="10" t="s">
        <v>146</v>
      </c>
      <c r="C37" s="15"/>
      <c r="D37" s="76" t="s">
        <v>643</v>
      </c>
    </row>
    <row r="38" spans="1:4" ht="15.75" x14ac:dyDescent="0.3">
      <c r="A38" s="10" t="s">
        <v>13</v>
      </c>
      <c r="B38" s="10" t="s">
        <v>142</v>
      </c>
      <c r="C38" s="15"/>
      <c r="D38" s="76" t="s">
        <v>643</v>
      </c>
    </row>
    <row r="39" spans="1:4" ht="15.75" x14ac:dyDescent="0.3">
      <c r="A39" s="10" t="s">
        <v>6</v>
      </c>
      <c r="B39" s="10" t="s">
        <v>125</v>
      </c>
      <c r="C39" s="15" t="s">
        <v>644</v>
      </c>
      <c r="D39" s="76" t="s">
        <v>643</v>
      </c>
    </row>
    <row r="40" spans="1:4" ht="15.75" x14ac:dyDescent="0.3">
      <c r="A40" s="10" t="s">
        <v>138</v>
      </c>
      <c r="B40" s="10" t="s">
        <v>143</v>
      </c>
      <c r="C40" s="15"/>
      <c r="D40" s="76" t="s">
        <v>643</v>
      </c>
    </row>
    <row r="41" spans="1:4" ht="15.75" x14ac:dyDescent="0.3">
      <c r="A41" s="2" t="s">
        <v>37</v>
      </c>
      <c r="B41" s="10" t="s">
        <v>144</v>
      </c>
      <c r="C41" s="15" t="s">
        <v>645</v>
      </c>
      <c r="D41" s="76" t="s">
        <v>643</v>
      </c>
    </row>
    <row r="42" spans="1:4" ht="15.75" x14ac:dyDescent="0.3">
      <c r="A42" s="10" t="s">
        <v>138</v>
      </c>
      <c r="B42" s="10" t="s">
        <v>146</v>
      </c>
      <c r="C42" s="15"/>
      <c r="D42" s="76" t="s">
        <v>643</v>
      </c>
    </row>
    <row r="43" spans="1:4" ht="15.75" x14ac:dyDescent="0.3">
      <c r="A43" s="10" t="s">
        <v>6</v>
      </c>
      <c r="B43" s="10" t="s">
        <v>646</v>
      </c>
      <c r="C43" s="104" t="str">
        <f ca="1">"04/01/" &amp; TEXT(TODAY()+365,"yyyy") &amp; ""</f>
        <v>04/01/2015</v>
      </c>
      <c r="D43" s="76" t="s">
        <v>643</v>
      </c>
    </row>
    <row r="44" spans="1:4" ht="15.75" x14ac:dyDescent="0.3">
      <c r="A44" s="10" t="s">
        <v>6</v>
      </c>
      <c r="B44" s="10" t="s">
        <v>597</v>
      </c>
      <c r="C44" s="104" t="str">
        <f ca="1">"31/01/" &amp; TEXT(TODAY()+365,"yyyy") &amp; ""</f>
        <v>31/01/2015</v>
      </c>
      <c r="D44" s="76" t="s">
        <v>643</v>
      </c>
    </row>
    <row r="45" spans="1:4" ht="15.75" x14ac:dyDescent="0.3">
      <c r="A45" s="10" t="s">
        <v>11</v>
      </c>
      <c r="B45" s="10" t="s">
        <v>645</v>
      </c>
      <c r="C45" s="8"/>
      <c r="D45" s="76" t="s">
        <v>643</v>
      </c>
    </row>
    <row r="46" spans="1:4" ht="15.75" x14ac:dyDescent="0.3">
      <c r="A46" s="10" t="s">
        <v>42</v>
      </c>
      <c r="B46" s="10" t="s">
        <v>647</v>
      </c>
      <c r="C46" s="8"/>
      <c r="D46" s="76" t="s">
        <v>643</v>
      </c>
    </row>
    <row r="47" spans="1:4" ht="15.75" x14ac:dyDescent="0.3">
      <c r="A47" s="2" t="s">
        <v>13</v>
      </c>
      <c r="B47" s="2" t="s">
        <v>648</v>
      </c>
      <c r="C47" s="8"/>
      <c r="D47" s="76" t="s">
        <v>643</v>
      </c>
    </row>
    <row r="48" spans="1:4" ht="15.75" x14ac:dyDescent="0.3">
      <c r="A48" s="2" t="s">
        <v>37</v>
      </c>
      <c r="B48" s="2" t="s">
        <v>207</v>
      </c>
      <c r="C48" s="8" t="s">
        <v>649</v>
      </c>
      <c r="D48" s="76" t="s">
        <v>643</v>
      </c>
    </row>
    <row r="49" spans="1:4" ht="15.75" x14ac:dyDescent="0.3">
      <c r="A49" s="2" t="s">
        <v>6</v>
      </c>
      <c r="B49" s="2" t="s">
        <v>650</v>
      </c>
      <c r="C49" s="104" t="str">
        <f t="shared" ref="C49:C50" ca="1" si="2">"04/01/" &amp; TEXT(TODAY()+365,"yyyy") &amp; ""</f>
        <v>04/01/2015</v>
      </c>
      <c r="D49" s="76" t="s">
        <v>643</v>
      </c>
    </row>
    <row r="50" spans="1:4" ht="15.75" x14ac:dyDescent="0.3">
      <c r="A50" s="2" t="s">
        <v>6</v>
      </c>
      <c r="B50" s="2" t="s">
        <v>651</v>
      </c>
      <c r="C50" s="104" t="str">
        <f t="shared" ca="1" si="2"/>
        <v>04/01/2015</v>
      </c>
      <c r="D50" s="76" t="s">
        <v>643</v>
      </c>
    </row>
    <row r="51" spans="1:4" ht="15.75" x14ac:dyDescent="0.3">
      <c r="A51" s="2" t="s">
        <v>154</v>
      </c>
      <c r="B51" s="2" t="s">
        <v>652</v>
      </c>
      <c r="C51" s="8"/>
      <c r="D51" s="76" t="s">
        <v>643</v>
      </c>
    </row>
    <row r="52" spans="1:4" ht="15.75" x14ac:dyDescent="0.3">
      <c r="A52" s="2" t="s">
        <v>37</v>
      </c>
      <c r="B52" s="2" t="s">
        <v>238</v>
      </c>
      <c r="C52" s="8" t="s">
        <v>16</v>
      </c>
      <c r="D52" s="76" t="s">
        <v>643</v>
      </c>
    </row>
    <row r="53" spans="1:4" ht="15.75" x14ac:dyDescent="0.3">
      <c r="A53" s="2" t="s">
        <v>6</v>
      </c>
      <c r="B53" s="2" t="s">
        <v>653</v>
      </c>
      <c r="C53" s="80" t="s">
        <v>644</v>
      </c>
      <c r="D53" s="76" t="s">
        <v>643</v>
      </c>
    </row>
    <row r="54" spans="1:4" ht="15.75" x14ac:dyDescent="0.3">
      <c r="A54" s="2" t="s">
        <v>37</v>
      </c>
      <c r="B54" s="2" t="s">
        <v>654</v>
      </c>
      <c r="C54" s="8" t="s">
        <v>655</v>
      </c>
      <c r="D54" s="76" t="s">
        <v>643</v>
      </c>
    </row>
    <row r="55" spans="1:4" ht="15.75" x14ac:dyDescent="0.3">
      <c r="A55" s="2" t="s">
        <v>154</v>
      </c>
      <c r="B55" s="2" t="s">
        <v>656</v>
      </c>
      <c r="C55" s="8"/>
      <c r="D55" s="76" t="s">
        <v>643</v>
      </c>
    </row>
    <row r="56" spans="1:4" ht="15.75" x14ac:dyDescent="0.3">
      <c r="A56" s="2" t="s">
        <v>11</v>
      </c>
      <c r="B56" s="2" t="s">
        <v>657</v>
      </c>
      <c r="C56" s="8"/>
      <c r="D56" s="76" t="s">
        <v>643</v>
      </c>
    </row>
    <row r="57" spans="1:4" ht="15.75" x14ac:dyDescent="0.3">
      <c r="A57" s="24" t="s">
        <v>658</v>
      </c>
      <c r="B57" s="77" t="s">
        <v>659</v>
      </c>
      <c r="C57" s="8"/>
      <c r="D57" s="76" t="s">
        <v>643</v>
      </c>
    </row>
    <row r="58" spans="1:4" ht="15.75" x14ac:dyDescent="0.3">
      <c r="A58" s="24" t="s">
        <v>660</v>
      </c>
      <c r="B58" s="78" t="s">
        <v>661</v>
      </c>
      <c r="C58" s="8"/>
      <c r="D58" s="76" t="s">
        <v>643</v>
      </c>
    </row>
    <row r="59" spans="1:4" ht="15.75" x14ac:dyDescent="0.3">
      <c r="A59" s="24" t="s">
        <v>662</v>
      </c>
      <c r="B59" s="77" t="s">
        <v>659</v>
      </c>
      <c r="C59" s="79" t="s">
        <v>663</v>
      </c>
      <c r="D59" s="76" t="s">
        <v>643</v>
      </c>
    </row>
    <row r="60" spans="1:4" ht="15.75" x14ac:dyDescent="0.3">
      <c r="A60" s="24" t="s">
        <v>664</v>
      </c>
      <c r="B60" s="8" t="s">
        <v>665</v>
      </c>
      <c r="C60" s="79" t="s">
        <v>663</v>
      </c>
      <c r="D60" s="76" t="s">
        <v>643</v>
      </c>
    </row>
    <row r="61" spans="1:4" ht="15.75" x14ac:dyDescent="0.3">
      <c r="A61" s="2" t="s">
        <v>13</v>
      </c>
      <c r="B61" s="2" t="s">
        <v>648</v>
      </c>
      <c r="C61" s="8"/>
      <c r="D61" s="76" t="s">
        <v>643</v>
      </c>
    </row>
    <row r="62" spans="1:4" ht="15.75" x14ac:dyDescent="0.3">
      <c r="A62" s="2" t="s">
        <v>37</v>
      </c>
      <c r="B62" s="2" t="s">
        <v>207</v>
      </c>
      <c r="C62" s="8" t="s">
        <v>649</v>
      </c>
      <c r="D62" s="76" t="s">
        <v>643</v>
      </c>
    </row>
    <row r="63" spans="1:4" ht="15.75" x14ac:dyDescent="0.3">
      <c r="A63" s="2" t="s">
        <v>6</v>
      </c>
      <c r="B63" s="2" t="s">
        <v>650</v>
      </c>
      <c r="C63" s="104" t="str">
        <f t="shared" ref="C63:C64" ca="1" si="3">"31/01/" &amp; TEXT(TODAY()+365,"yyyy") &amp; ""</f>
        <v>31/01/2015</v>
      </c>
      <c r="D63" s="76" t="s">
        <v>643</v>
      </c>
    </row>
    <row r="64" spans="1:4" ht="15.75" x14ac:dyDescent="0.3">
      <c r="A64" s="2" t="s">
        <v>6</v>
      </c>
      <c r="B64" s="2" t="s">
        <v>651</v>
      </c>
      <c r="C64" s="104" t="str">
        <f t="shared" ca="1" si="3"/>
        <v>31/01/2015</v>
      </c>
      <c r="D64" s="76" t="s">
        <v>643</v>
      </c>
    </row>
    <row r="65" spans="1:4" ht="15.75" x14ac:dyDescent="0.3">
      <c r="A65" s="2" t="s">
        <v>154</v>
      </c>
      <c r="B65" s="2" t="s">
        <v>652</v>
      </c>
      <c r="C65" s="8"/>
      <c r="D65" s="76" t="s">
        <v>643</v>
      </c>
    </row>
    <row r="66" spans="1:4" ht="15.75" x14ac:dyDescent="0.3">
      <c r="A66" s="2" t="s">
        <v>37</v>
      </c>
      <c r="B66" s="2" t="s">
        <v>238</v>
      </c>
      <c r="C66" s="8" t="s">
        <v>16</v>
      </c>
      <c r="D66" s="76" t="s">
        <v>643</v>
      </c>
    </row>
    <row r="67" spans="1:4" ht="15.75" x14ac:dyDescent="0.3">
      <c r="A67" s="2" t="s">
        <v>6</v>
      </c>
      <c r="B67" s="2" t="s">
        <v>653</v>
      </c>
      <c r="C67" s="80" t="s">
        <v>644</v>
      </c>
      <c r="D67" s="76" t="s">
        <v>643</v>
      </c>
    </row>
    <row r="68" spans="1:4" ht="15.75" x14ac:dyDescent="0.3">
      <c r="A68" s="2" t="s">
        <v>37</v>
      </c>
      <c r="B68" s="2" t="s">
        <v>654</v>
      </c>
      <c r="C68" s="8" t="s">
        <v>655</v>
      </c>
      <c r="D68" s="76" t="s">
        <v>643</v>
      </c>
    </row>
    <row r="69" spans="1:4" ht="15.75" x14ac:dyDescent="0.3">
      <c r="A69" s="2" t="s">
        <v>154</v>
      </c>
      <c r="B69" s="2" t="s">
        <v>656</v>
      </c>
      <c r="C69" s="8"/>
      <c r="D69" s="76" t="s">
        <v>643</v>
      </c>
    </row>
    <row r="70" spans="1:4" ht="15.75" x14ac:dyDescent="0.3">
      <c r="A70" s="2" t="s">
        <v>11</v>
      </c>
      <c r="B70" s="2" t="s">
        <v>657</v>
      </c>
      <c r="C70" s="8"/>
      <c r="D70" s="76" t="s">
        <v>643</v>
      </c>
    </row>
    <row r="71" spans="1:4" ht="15.75" x14ac:dyDescent="0.3">
      <c r="A71" s="24" t="s">
        <v>658</v>
      </c>
      <c r="B71" s="77" t="s">
        <v>659</v>
      </c>
      <c r="C71" s="8"/>
      <c r="D71" s="76" t="s">
        <v>643</v>
      </c>
    </row>
    <row r="72" spans="1:4" ht="15.75" x14ac:dyDescent="0.3">
      <c r="A72" s="24" t="s">
        <v>660</v>
      </c>
      <c r="B72" s="78" t="s">
        <v>661</v>
      </c>
      <c r="C72" s="8"/>
      <c r="D72" s="76" t="s">
        <v>643</v>
      </c>
    </row>
    <row r="73" spans="1:4" ht="15.75" x14ac:dyDescent="0.3">
      <c r="A73" s="24" t="s">
        <v>662</v>
      </c>
      <c r="B73" s="77" t="s">
        <v>659</v>
      </c>
      <c r="C73" s="79" t="s">
        <v>666</v>
      </c>
      <c r="D73" s="76" t="s">
        <v>643</v>
      </c>
    </row>
    <row r="74" spans="1:4" ht="15.75" x14ac:dyDescent="0.3">
      <c r="A74" s="24" t="s">
        <v>664</v>
      </c>
      <c r="B74" s="8" t="s">
        <v>667</v>
      </c>
      <c r="C74" s="79" t="s">
        <v>666</v>
      </c>
      <c r="D74" s="76" t="s">
        <v>643</v>
      </c>
    </row>
    <row r="75" spans="1:4" ht="15.75" x14ac:dyDescent="0.3">
      <c r="A75" s="2" t="s">
        <v>13</v>
      </c>
      <c r="B75" s="2" t="s">
        <v>648</v>
      </c>
      <c r="C75" s="8"/>
      <c r="D75" s="76" t="s">
        <v>643</v>
      </c>
    </row>
    <row r="76" spans="1:4" ht="15.75" x14ac:dyDescent="0.3">
      <c r="A76" s="2" t="s">
        <v>37</v>
      </c>
      <c r="B76" s="2" t="s">
        <v>207</v>
      </c>
      <c r="C76" s="8" t="s">
        <v>649</v>
      </c>
      <c r="D76" s="76" t="s">
        <v>643</v>
      </c>
    </row>
    <row r="77" spans="1:4" ht="15.75" x14ac:dyDescent="0.3">
      <c r="A77" s="2" t="s">
        <v>6</v>
      </c>
      <c r="B77" s="2" t="s">
        <v>650</v>
      </c>
      <c r="C77" s="104" t="str">
        <f ca="1">"01/02/" &amp; TEXT(TODAY()+365,"yyyy") &amp; ""</f>
        <v>01/02/2015</v>
      </c>
      <c r="D77" s="76" t="s">
        <v>643</v>
      </c>
    </row>
    <row r="78" spans="1:4" ht="15.75" x14ac:dyDescent="0.3">
      <c r="A78" s="2" t="s">
        <v>6</v>
      </c>
      <c r="B78" s="2" t="s">
        <v>651</v>
      </c>
      <c r="C78" s="104" t="str">
        <f ca="1">"01/02/" &amp; TEXT(TODAY()+365,"yyyy") &amp; ""</f>
        <v>01/02/2015</v>
      </c>
      <c r="D78" s="76" t="s">
        <v>643</v>
      </c>
    </row>
    <row r="79" spans="1:4" ht="15.75" x14ac:dyDescent="0.3">
      <c r="A79" s="2" t="s">
        <v>154</v>
      </c>
      <c r="B79" s="2" t="s">
        <v>652</v>
      </c>
      <c r="C79" s="8"/>
      <c r="D79" s="76" t="s">
        <v>643</v>
      </c>
    </row>
    <row r="80" spans="1:4" ht="15.75" x14ac:dyDescent="0.3">
      <c r="A80" s="2" t="s">
        <v>37</v>
      </c>
      <c r="B80" s="2" t="s">
        <v>238</v>
      </c>
      <c r="C80" s="8" t="s">
        <v>16</v>
      </c>
      <c r="D80" s="76" t="s">
        <v>643</v>
      </c>
    </row>
    <row r="81" spans="1:4" ht="15.75" x14ac:dyDescent="0.3">
      <c r="A81" s="2" t="s">
        <v>6</v>
      </c>
      <c r="B81" s="2" t="s">
        <v>653</v>
      </c>
      <c r="C81" s="80" t="s">
        <v>644</v>
      </c>
      <c r="D81" s="76" t="s">
        <v>643</v>
      </c>
    </row>
    <row r="82" spans="1:4" ht="15.75" x14ac:dyDescent="0.3">
      <c r="A82" s="2" t="s">
        <v>37</v>
      </c>
      <c r="B82" s="2" t="s">
        <v>654</v>
      </c>
      <c r="C82" s="8" t="s">
        <v>655</v>
      </c>
      <c r="D82" s="76" t="s">
        <v>643</v>
      </c>
    </row>
    <row r="83" spans="1:4" ht="15.75" x14ac:dyDescent="0.3">
      <c r="A83" s="2" t="s">
        <v>154</v>
      </c>
      <c r="B83" s="2" t="s">
        <v>656</v>
      </c>
      <c r="C83" s="8"/>
      <c r="D83" s="76" t="s">
        <v>643</v>
      </c>
    </row>
    <row r="84" spans="1:4" ht="15.75" x14ac:dyDescent="0.3">
      <c r="A84" s="2" t="s">
        <v>11</v>
      </c>
      <c r="B84" s="2" t="s">
        <v>657</v>
      </c>
      <c r="C84" s="8"/>
      <c r="D84" s="76" t="s">
        <v>643</v>
      </c>
    </row>
    <row r="85" spans="1:4" ht="15.75" x14ac:dyDescent="0.3">
      <c r="A85" s="24" t="s">
        <v>658</v>
      </c>
      <c r="B85" s="77" t="s">
        <v>659</v>
      </c>
      <c r="C85" s="8"/>
      <c r="D85" s="76" t="s">
        <v>643</v>
      </c>
    </row>
    <row r="86" spans="1:4" ht="15.75" x14ac:dyDescent="0.3">
      <c r="A86" s="24" t="s">
        <v>660</v>
      </c>
      <c r="B86" s="78" t="s">
        <v>661</v>
      </c>
      <c r="C86" s="8"/>
      <c r="D86" s="76" t="s">
        <v>643</v>
      </c>
    </row>
    <row r="87" spans="1:4" ht="15.75" x14ac:dyDescent="0.3">
      <c r="A87" s="24" t="s">
        <v>662</v>
      </c>
      <c r="B87" s="77" t="s">
        <v>659</v>
      </c>
      <c r="C87" s="79" t="s">
        <v>668</v>
      </c>
      <c r="D87" s="76" t="s">
        <v>643</v>
      </c>
    </row>
    <row r="88" spans="1:4" ht="15.75" x14ac:dyDescent="0.3">
      <c r="A88" s="24" t="s">
        <v>664</v>
      </c>
      <c r="B88" s="8" t="s">
        <v>669</v>
      </c>
      <c r="C88" s="79" t="s">
        <v>668</v>
      </c>
      <c r="D88" s="76" t="s">
        <v>643</v>
      </c>
    </row>
    <row r="89" spans="1:4" ht="15.75" x14ac:dyDescent="0.3">
      <c r="A89" s="10" t="s">
        <v>202</v>
      </c>
      <c r="B89" s="10"/>
      <c r="C89" s="8"/>
      <c r="D89" s="76" t="s">
        <v>643</v>
      </c>
    </row>
  </sheetData>
  <conditionalFormatting sqref="D2:D89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"No Run"</formula>
    </cfRule>
  </conditionalFormatting>
  <conditionalFormatting sqref="D2:D89">
    <cfRule type="cellIs" dxfId="14" priority="4" operator="equal">
      <formula>"Pass"</formula>
    </cfRule>
    <cfRule type="cellIs" dxfId="13" priority="5" operator="equal">
      <formula>"Fail"</formula>
    </cfRule>
    <cfRule type="cellIs" dxfId="12" priority="6" operator="equal">
      <formula>"No Run"</formula>
    </cfRule>
  </conditionalFormatting>
  <conditionalFormatting sqref="D2:D89">
    <cfRule type="cellIs" dxfId="11" priority="7" operator="equal">
      <formula>"Pass"</formula>
    </cfRule>
    <cfRule type="cellIs" dxfId="10" priority="8" operator="equal">
      <formula>"Fail"</formula>
    </cfRule>
    <cfRule type="cellIs" dxfId="9" priority="9" operator="equal">
      <formula>"No Run"</formula>
    </cfRule>
  </conditionalFormatting>
  <conditionalFormatting sqref="D2:D89">
    <cfRule type="cellIs" dxfId="8" priority="10" operator="equal">
      <formula>"Pass"</formula>
    </cfRule>
    <cfRule type="cellIs" dxfId="7" priority="11" operator="equal">
      <formula>"Fail"</formula>
    </cfRule>
    <cfRule type="cellIs" dxfId="6" priority="12" operator="equal">
      <formula>"No Run"</formula>
    </cfRule>
  </conditionalFormatting>
  <conditionalFormatting sqref="D2:D89">
    <cfRule type="cellIs" dxfId="5" priority="13" operator="equal">
      <formula>"Pass"</formula>
    </cfRule>
    <cfRule type="cellIs" dxfId="4" priority="14" operator="equal">
      <formula>"Fail"</formula>
    </cfRule>
    <cfRule type="cellIs" dxfId="3" priority="15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C1" workbookViewId="0">
      <selection activeCell="H8" sqref="H8"/>
    </sheetView>
  </sheetViews>
  <sheetFormatPr defaultColWidth="10.28515625" defaultRowHeight="15" x14ac:dyDescent="0.25"/>
  <cols>
    <col min="1" max="1" width="31.85546875" style="19" bestFit="1" customWidth="1" collapsed="1"/>
    <col min="2" max="2" width="73.140625" style="19" bestFit="1" customWidth="1" collapsed="1"/>
    <col min="3" max="3" width="58.7109375" style="19" bestFit="1" customWidth="1" collapsed="1"/>
    <col min="4" max="4" width="10.5703125" style="19" customWidth="1" collapsed="1"/>
    <col min="5" max="16384" width="10.28515625" style="19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13</v>
      </c>
      <c r="B6" s="2" t="s">
        <v>57</v>
      </c>
      <c r="C6" s="8"/>
      <c r="D6" s="5" t="s">
        <v>643</v>
      </c>
    </row>
    <row r="7" spans="1:4" ht="15.75" x14ac:dyDescent="0.3">
      <c r="A7" s="2" t="s">
        <v>138</v>
      </c>
      <c r="B7" s="2" t="s">
        <v>23</v>
      </c>
      <c r="C7" s="9">
        <v>1</v>
      </c>
      <c r="D7" s="5" t="s">
        <v>643</v>
      </c>
    </row>
    <row r="8" spans="1:4" ht="15.75" x14ac:dyDescent="0.3">
      <c r="A8" s="2" t="s">
        <v>6</v>
      </c>
      <c r="B8" s="2" t="s">
        <v>58</v>
      </c>
      <c r="C8" s="8" t="s">
        <v>280</v>
      </c>
      <c r="D8" s="5" t="s">
        <v>643</v>
      </c>
    </row>
    <row r="9" spans="1:4" ht="15.75" x14ac:dyDescent="0.3">
      <c r="A9" s="2" t="s">
        <v>6</v>
      </c>
      <c r="B9" s="2" t="s">
        <v>244</v>
      </c>
      <c r="C9" s="8"/>
      <c r="D9" s="5" t="s">
        <v>643</v>
      </c>
    </row>
    <row r="10" spans="1:4" ht="15.75" x14ac:dyDescent="0.3">
      <c r="A10" s="2" t="s">
        <v>6</v>
      </c>
      <c r="B10" s="2" t="s">
        <v>52</v>
      </c>
      <c r="C10" s="104" t="str">
        <f ca="1">"01/01/" &amp; TEXT(TODAY()+365,"yyyy") &amp; ""</f>
        <v>01/01/2015</v>
      </c>
      <c r="D10" s="5" t="s">
        <v>643</v>
      </c>
    </row>
    <row r="11" spans="1:4" ht="15.75" x14ac:dyDescent="0.3">
      <c r="A11" s="2" t="s">
        <v>6</v>
      </c>
      <c r="B11" s="2" t="s">
        <v>61</v>
      </c>
      <c r="C11" s="104" t="str">
        <f ca="1">"31/12/" &amp; TEXT(TODAY()+365,"yyyy") &amp; ""</f>
        <v>31/12/2015</v>
      </c>
      <c r="D11" s="5" t="s">
        <v>643</v>
      </c>
    </row>
    <row r="12" spans="1:4" ht="15.75" x14ac:dyDescent="0.3">
      <c r="A12" s="2" t="s">
        <v>37</v>
      </c>
      <c r="B12" s="2" t="s">
        <v>214</v>
      </c>
      <c r="C12" s="8" t="s">
        <v>245</v>
      </c>
      <c r="D12" s="5" t="s">
        <v>643</v>
      </c>
    </row>
    <row r="13" spans="1:4" ht="15.75" x14ac:dyDescent="0.3">
      <c r="A13" s="2" t="s">
        <v>37</v>
      </c>
      <c r="B13" s="2" t="s">
        <v>64</v>
      </c>
      <c r="C13" s="8" t="s">
        <v>278</v>
      </c>
      <c r="D13" s="5" t="s">
        <v>643</v>
      </c>
    </row>
    <row r="14" spans="1:4" ht="15.75" x14ac:dyDescent="0.3">
      <c r="A14" s="2" t="s">
        <v>138</v>
      </c>
      <c r="B14" s="2" t="s">
        <v>18</v>
      </c>
      <c r="C14" s="8"/>
      <c r="D14" s="5" t="s">
        <v>643</v>
      </c>
    </row>
    <row r="15" spans="1:4" ht="15.75" x14ac:dyDescent="0.3">
      <c r="A15" s="2" t="s">
        <v>42</v>
      </c>
      <c r="B15" s="2" t="s">
        <v>66</v>
      </c>
      <c r="C15" s="8"/>
      <c r="D15" s="5" t="s">
        <v>643</v>
      </c>
    </row>
    <row r="16" spans="1:4" ht="15.75" x14ac:dyDescent="0.3">
      <c r="A16" s="2" t="s">
        <v>19</v>
      </c>
      <c r="B16" s="2" t="s">
        <v>248</v>
      </c>
      <c r="C16" s="8"/>
      <c r="D16" s="5" t="s">
        <v>643</v>
      </c>
    </row>
    <row r="17" spans="1:4" ht="15.75" x14ac:dyDescent="0.3">
      <c r="A17" s="2" t="s">
        <v>94</v>
      </c>
      <c r="B17" s="2" t="s">
        <v>248</v>
      </c>
      <c r="C17" s="8"/>
      <c r="D17" s="5" t="s">
        <v>643</v>
      </c>
    </row>
    <row r="18" spans="1:4" ht="15.75" x14ac:dyDescent="0.3">
      <c r="A18" s="2" t="s">
        <v>37</v>
      </c>
      <c r="B18" s="2" t="s">
        <v>249</v>
      </c>
      <c r="C18" s="8" t="s">
        <v>250</v>
      </c>
      <c r="D18" s="5" t="s">
        <v>643</v>
      </c>
    </row>
    <row r="19" spans="1:4" ht="15.75" x14ac:dyDescent="0.3">
      <c r="A19" s="2" t="s">
        <v>6</v>
      </c>
      <c r="B19" s="2" t="s">
        <v>251</v>
      </c>
      <c r="C19" s="9">
        <v>20</v>
      </c>
      <c r="D19" s="5" t="s">
        <v>643</v>
      </c>
    </row>
    <row r="20" spans="1:4" ht="15.75" x14ac:dyDescent="0.3">
      <c r="A20" s="2" t="s">
        <v>6</v>
      </c>
      <c r="B20" s="2" t="s">
        <v>252</v>
      </c>
      <c r="C20" s="9">
        <v>260</v>
      </c>
      <c r="D20" s="5" t="s">
        <v>643</v>
      </c>
    </row>
    <row r="21" spans="1:4" ht="15.75" x14ac:dyDescent="0.3">
      <c r="A21" s="2" t="s">
        <v>6</v>
      </c>
      <c r="B21" s="2" t="s">
        <v>279</v>
      </c>
      <c r="C21" s="9">
        <v>1950</v>
      </c>
      <c r="D21" s="5" t="s">
        <v>643</v>
      </c>
    </row>
    <row r="22" spans="1:4" ht="15.75" x14ac:dyDescent="0.3">
      <c r="A22" s="2" t="s">
        <v>37</v>
      </c>
      <c r="B22" s="2" t="s">
        <v>253</v>
      </c>
      <c r="C22" s="8" t="s">
        <v>266</v>
      </c>
      <c r="D22" s="5" t="s">
        <v>643</v>
      </c>
    </row>
    <row r="23" spans="1:4" ht="15.75" x14ac:dyDescent="0.3">
      <c r="A23" s="2" t="s">
        <v>11</v>
      </c>
      <c r="B23" s="2" t="s">
        <v>18</v>
      </c>
      <c r="C23" s="8"/>
      <c r="D23" s="5" t="s">
        <v>643</v>
      </c>
    </row>
    <row r="24" spans="1:4" ht="15.75" x14ac:dyDescent="0.3">
      <c r="A24" s="2" t="s">
        <v>94</v>
      </c>
      <c r="B24" s="2" t="s">
        <v>255</v>
      </c>
      <c r="C24" s="8"/>
      <c r="D24" s="5" t="s">
        <v>643</v>
      </c>
    </row>
    <row r="25" spans="1:4" ht="15.75" x14ac:dyDescent="0.3">
      <c r="A25" s="2" t="s">
        <v>37</v>
      </c>
      <c r="B25" s="2" t="s">
        <v>272</v>
      </c>
      <c r="C25" s="8" t="s">
        <v>273</v>
      </c>
      <c r="D25" s="5" t="s">
        <v>643</v>
      </c>
    </row>
    <row r="26" spans="1:4" ht="15.75" x14ac:dyDescent="0.3">
      <c r="A26" s="2" t="s">
        <v>6</v>
      </c>
      <c r="B26" s="2" t="s">
        <v>258</v>
      </c>
      <c r="C26" s="9">
        <v>10</v>
      </c>
      <c r="D26" s="5" t="s">
        <v>643</v>
      </c>
    </row>
    <row r="27" spans="1:4" ht="15.75" x14ac:dyDescent="0.3">
      <c r="A27" s="2" t="s">
        <v>6</v>
      </c>
      <c r="B27" s="2" t="s">
        <v>259</v>
      </c>
      <c r="C27" s="9">
        <v>0</v>
      </c>
      <c r="D27" s="5" t="s">
        <v>643</v>
      </c>
    </row>
    <row r="28" spans="1:4" ht="15.75" x14ac:dyDescent="0.3">
      <c r="A28" s="2" t="s">
        <v>6</v>
      </c>
      <c r="B28" s="2" t="s">
        <v>260</v>
      </c>
      <c r="C28" s="9">
        <v>0.5</v>
      </c>
      <c r="D28" s="5" t="s">
        <v>643</v>
      </c>
    </row>
    <row r="29" spans="1:4" ht="15.75" x14ac:dyDescent="0.3">
      <c r="A29" s="2" t="s">
        <v>6</v>
      </c>
      <c r="B29" s="2" t="s">
        <v>261</v>
      </c>
      <c r="C29" s="9">
        <v>1</v>
      </c>
      <c r="D29" s="5" t="s">
        <v>643</v>
      </c>
    </row>
    <row r="30" spans="1:4" ht="15.75" x14ac:dyDescent="0.3">
      <c r="A30" s="2" t="s">
        <v>6</v>
      </c>
      <c r="B30" s="2" t="s">
        <v>262</v>
      </c>
      <c r="C30" s="9">
        <v>20</v>
      </c>
      <c r="D30" s="5" t="s">
        <v>643</v>
      </c>
    </row>
    <row r="31" spans="1:4" ht="15.75" x14ac:dyDescent="0.3">
      <c r="A31" s="2" t="s">
        <v>6</v>
      </c>
      <c r="B31" s="2" t="s">
        <v>263</v>
      </c>
      <c r="C31" s="9">
        <v>30</v>
      </c>
      <c r="D31" s="5" t="s">
        <v>643</v>
      </c>
    </row>
    <row r="32" spans="1:4" ht="15.75" x14ac:dyDescent="0.3">
      <c r="A32" s="2" t="s">
        <v>37</v>
      </c>
      <c r="B32" s="2" t="s">
        <v>264</v>
      </c>
      <c r="C32" s="8" t="s">
        <v>254</v>
      </c>
      <c r="D32" s="5" t="s">
        <v>643</v>
      </c>
    </row>
    <row r="33" spans="1:4" ht="15.75" x14ac:dyDescent="0.3">
      <c r="A33" s="2" t="s">
        <v>37</v>
      </c>
      <c r="B33" s="2" t="s">
        <v>265</v>
      </c>
      <c r="C33" s="8" t="s">
        <v>266</v>
      </c>
      <c r="D33" s="5" t="s">
        <v>643</v>
      </c>
    </row>
    <row r="34" spans="1:4" ht="15.75" x14ac:dyDescent="0.3">
      <c r="A34" s="2" t="s">
        <v>11</v>
      </c>
      <c r="B34" s="2" t="s">
        <v>18</v>
      </c>
      <c r="C34" s="8"/>
      <c r="D34" s="5" t="s">
        <v>643</v>
      </c>
    </row>
    <row r="35" spans="1:4" ht="15.75" x14ac:dyDescent="0.3">
      <c r="A35" s="2" t="s">
        <v>94</v>
      </c>
      <c r="B35" s="2" t="s">
        <v>267</v>
      </c>
      <c r="C35" s="8"/>
      <c r="D35" s="5" t="s">
        <v>643</v>
      </c>
    </row>
    <row r="36" spans="1:4" ht="15.75" x14ac:dyDescent="0.3">
      <c r="A36" s="2" t="s">
        <v>37</v>
      </c>
      <c r="B36" s="2" t="s">
        <v>268</v>
      </c>
      <c r="C36" s="8" t="s">
        <v>269</v>
      </c>
      <c r="D36" s="5" t="s">
        <v>643</v>
      </c>
    </row>
    <row r="37" spans="1:4" ht="15.75" x14ac:dyDescent="0.3">
      <c r="A37" s="2" t="s">
        <v>37</v>
      </c>
      <c r="B37" s="2" t="s">
        <v>270</v>
      </c>
      <c r="C37" s="8" t="s">
        <v>271</v>
      </c>
      <c r="D37" s="5" t="s">
        <v>643</v>
      </c>
    </row>
    <row r="38" spans="1:4" ht="15.75" x14ac:dyDescent="0.3">
      <c r="A38" s="2" t="s">
        <v>11</v>
      </c>
      <c r="B38" s="2" t="s">
        <v>18</v>
      </c>
      <c r="C38" s="8"/>
      <c r="D38" s="5" t="s">
        <v>643</v>
      </c>
    </row>
    <row r="39" spans="1:4" ht="15.75" x14ac:dyDescent="0.3">
      <c r="A39" s="2" t="s">
        <v>13</v>
      </c>
      <c r="B39" s="10" t="s">
        <v>29</v>
      </c>
      <c r="C39" s="15"/>
      <c r="D39" s="5" t="s">
        <v>643</v>
      </c>
    </row>
    <row r="40" spans="1:4" ht="15.75" x14ac:dyDescent="0.3">
      <c r="A40" s="13" t="s">
        <v>94</v>
      </c>
      <c r="B40" s="10" t="s">
        <v>93</v>
      </c>
      <c r="C40" s="15"/>
      <c r="D40" s="5" t="s">
        <v>643</v>
      </c>
    </row>
    <row r="41" spans="1:4" ht="15.75" x14ac:dyDescent="0.3">
      <c r="A41" s="10" t="s">
        <v>80</v>
      </c>
      <c r="B41" s="10" t="s">
        <v>280</v>
      </c>
      <c r="C41" s="15" t="s">
        <v>26</v>
      </c>
      <c r="D41" s="5" t="s">
        <v>643</v>
      </c>
    </row>
    <row r="42" spans="1:4" ht="15.75" x14ac:dyDescent="0.3">
      <c r="A42" s="10" t="s">
        <v>11</v>
      </c>
      <c r="B42" s="10" t="s">
        <v>18</v>
      </c>
      <c r="C42" s="15"/>
      <c r="D42" s="5" t="s">
        <v>643</v>
      </c>
    </row>
    <row r="43" spans="1:4" ht="15.75" x14ac:dyDescent="0.3">
      <c r="A43" s="10" t="s">
        <v>67</v>
      </c>
      <c r="B43" s="10" t="s">
        <v>81</v>
      </c>
      <c r="C43" s="15"/>
      <c r="D43" s="5" t="s">
        <v>643</v>
      </c>
    </row>
    <row r="44" spans="1:4" ht="15.75" x14ac:dyDescent="0.3">
      <c r="A44" s="2" t="s">
        <v>37</v>
      </c>
      <c r="B44" s="10" t="s">
        <v>82</v>
      </c>
      <c r="C44" s="15" t="s">
        <v>84</v>
      </c>
      <c r="D44" s="5" t="s">
        <v>643</v>
      </c>
    </row>
    <row r="45" spans="1:4" ht="15.75" x14ac:dyDescent="0.3">
      <c r="A45" s="2" t="s">
        <v>37</v>
      </c>
      <c r="B45" s="10" t="s">
        <v>83</v>
      </c>
      <c r="C45" s="15" t="s">
        <v>84</v>
      </c>
      <c r="D45" s="5" t="s">
        <v>643</v>
      </c>
    </row>
    <row r="46" spans="1:4" ht="15.75" x14ac:dyDescent="0.3">
      <c r="A46" s="10" t="s">
        <v>11</v>
      </c>
      <c r="B46" s="10" t="s">
        <v>84</v>
      </c>
      <c r="C46" s="15"/>
      <c r="D46" s="5" t="s">
        <v>643</v>
      </c>
    </row>
    <row r="47" spans="1:4" ht="15.75" x14ac:dyDescent="0.3">
      <c r="A47" s="10" t="s">
        <v>11</v>
      </c>
      <c r="B47" s="10" t="s">
        <v>18</v>
      </c>
      <c r="C47" s="15"/>
      <c r="D47" s="5" t="s">
        <v>643</v>
      </c>
    </row>
    <row r="48" spans="1:4" ht="15.75" x14ac:dyDescent="0.3">
      <c r="A48" s="2" t="s">
        <v>42</v>
      </c>
      <c r="B48" s="10" t="s">
        <v>85</v>
      </c>
      <c r="C48" s="15"/>
      <c r="D48" s="5" t="s">
        <v>643</v>
      </c>
    </row>
    <row r="49" spans="1:4" ht="15.75" x14ac:dyDescent="0.3">
      <c r="A49" s="2" t="s">
        <v>19</v>
      </c>
      <c r="B49" s="10" t="s">
        <v>281</v>
      </c>
      <c r="C49" s="8"/>
      <c r="D49" s="5" t="s">
        <v>643</v>
      </c>
    </row>
    <row r="50" spans="1:4" ht="15.75" x14ac:dyDescent="0.3">
      <c r="A50" s="2" t="s">
        <v>37</v>
      </c>
      <c r="B50" s="10" t="s">
        <v>603</v>
      </c>
      <c r="C50" s="8" t="s">
        <v>280</v>
      </c>
      <c r="D50" s="5" t="s">
        <v>643</v>
      </c>
    </row>
    <row r="51" spans="1:4" ht="15.75" x14ac:dyDescent="0.3">
      <c r="A51" s="2" t="s">
        <v>6</v>
      </c>
      <c r="B51" s="10" t="s">
        <v>604</v>
      </c>
      <c r="C51" s="8" t="s">
        <v>282</v>
      </c>
      <c r="D51" s="5" t="s">
        <v>643</v>
      </c>
    </row>
    <row r="52" spans="1:4" ht="15.75" x14ac:dyDescent="0.3">
      <c r="A52" s="2" t="s">
        <v>11</v>
      </c>
      <c r="B52" s="10" t="s">
        <v>23</v>
      </c>
      <c r="C52" s="9">
        <v>2</v>
      </c>
      <c r="D52" s="5" t="s">
        <v>643</v>
      </c>
    </row>
    <row r="53" spans="1:4" ht="15.75" x14ac:dyDescent="0.3">
      <c r="A53" s="10" t="s">
        <v>80</v>
      </c>
      <c r="B53" s="10" t="s">
        <v>283</v>
      </c>
      <c r="C53" s="8" t="s">
        <v>284</v>
      </c>
      <c r="D53" s="5" t="s">
        <v>643</v>
      </c>
    </row>
    <row r="54" spans="1:4" ht="15.75" x14ac:dyDescent="0.3">
      <c r="A54" s="10" t="s">
        <v>80</v>
      </c>
      <c r="B54" s="10" t="s">
        <v>285</v>
      </c>
      <c r="C54" s="8" t="s">
        <v>284</v>
      </c>
      <c r="D54" s="5" t="s">
        <v>643</v>
      </c>
    </row>
    <row r="55" spans="1:4" ht="15.75" x14ac:dyDescent="0.3">
      <c r="A55" s="2" t="s">
        <v>103</v>
      </c>
      <c r="B55" s="8" t="s">
        <v>286</v>
      </c>
      <c r="C55" s="8"/>
      <c r="D55" s="5" t="s">
        <v>643</v>
      </c>
    </row>
    <row r="56" spans="1:4" ht="15.75" x14ac:dyDescent="0.3">
      <c r="A56" s="2" t="s">
        <v>103</v>
      </c>
      <c r="B56" s="8" t="s">
        <v>287</v>
      </c>
      <c r="C56" s="8"/>
      <c r="D56" s="5" t="s">
        <v>643</v>
      </c>
    </row>
    <row r="57" spans="1:4" ht="15.75" x14ac:dyDescent="0.3">
      <c r="A57" s="2" t="s">
        <v>103</v>
      </c>
      <c r="B57" s="8" t="s">
        <v>288</v>
      </c>
      <c r="C57" s="8"/>
      <c r="D57" s="5" t="s">
        <v>643</v>
      </c>
    </row>
    <row r="58" spans="1:4" ht="15.75" x14ac:dyDescent="0.3">
      <c r="A58" s="2" t="s">
        <v>103</v>
      </c>
      <c r="B58" s="8" t="s">
        <v>289</v>
      </c>
      <c r="C58" s="8"/>
      <c r="D58" s="5" t="s">
        <v>643</v>
      </c>
    </row>
    <row r="59" spans="1:4" ht="15.75" x14ac:dyDescent="0.3">
      <c r="A59" s="2" t="s">
        <v>37</v>
      </c>
      <c r="B59" s="8" t="s">
        <v>290</v>
      </c>
      <c r="C59" s="8" t="s">
        <v>605</v>
      </c>
      <c r="D59" s="5" t="s">
        <v>643</v>
      </c>
    </row>
    <row r="60" spans="1:4" ht="15.75" x14ac:dyDescent="0.3">
      <c r="A60" s="2" t="s">
        <v>291</v>
      </c>
      <c r="B60" s="8" t="s">
        <v>18</v>
      </c>
      <c r="C60" s="8"/>
      <c r="D60" s="5" t="s">
        <v>643</v>
      </c>
    </row>
    <row r="61" spans="1:4" ht="15.75" x14ac:dyDescent="0.3">
      <c r="A61" s="2" t="s">
        <v>28</v>
      </c>
      <c r="B61" s="2" t="s">
        <v>117</v>
      </c>
      <c r="C61" s="8"/>
      <c r="D61" s="5" t="s">
        <v>643</v>
      </c>
    </row>
    <row r="62" spans="1:4" ht="15.75" x14ac:dyDescent="0.3">
      <c r="A62" s="10" t="s">
        <v>6</v>
      </c>
      <c r="B62" s="10" t="s">
        <v>118</v>
      </c>
      <c r="C62" s="15" t="s">
        <v>119</v>
      </c>
      <c r="D62" s="5" t="s">
        <v>643</v>
      </c>
    </row>
    <row r="63" spans="1:4" ht="15.75" x14ac:dyDescent="0.3">
      <c r="A63" s="10" t="s">
        <v>6</v>
      </c>
      <c r="B63" s="10" t="s">
        <v>120</v>
      </c>
      <c r="C63" s="15" t="s">
        <v>121</v>
      </c>
      <c r="D63" s="5" t="s">
        <v>643</v>
      </c>
    </row>
    <row r="64" spans="1:4" ht="15.75" x14ac:dyDescent="0.3">
      <c r="A64" s="10" t="s">
        <v>6</v>
      </c>
      <c r="B64" s="10" t="s">
        <v>122</v>
      </c>
      <c r="C64" s="16">
        <v>31778</v>
      </c>
      <c r="D64" s="5" t="s">
        <v>643</v>
      </c>
    </row>
    <row r="65" spans="1:4" ht="15.75" x14ac:dyDescent="0.3">
      <c r="A65" s="10" t="s">
        <v>6</v>
      </c>
      <c r="B65" s="10" t="s">
        <v>123</v>
      </c>
      <c r="C65" s="15" t="s">
        <v>124</v>
      </c>
      <c r="D65" s="5" t="s">
        <v>643</v>
      </c>
    </row>
    <row r="66" spans="1:4" ht="15.75" x14ac:dyDescent="0.3">
      <c r="A66" s="10" t="s">
        <v>6</v>
      </c>
      <c r="B66" s="10" t="s">
        <v>125</v>
      </c>
      <c r="C66" s="15" t="s">
        <v>633</v>
      </c>
      <c r="D66" s="5" t="s">
        <v>643</v>
      </c>
    </row>
    <row r="67" spans="1:4" ht="15.75" x14ac:dyDescent="0.3">
      <c r="A67" s="10" t="s">
        <v>6</v>
      </c>
      <c r="B67" s="10" t="s">
        <v>52</v>
      </c>
      <c r="C67" s="104" t="str">
        <f t="shared" ref="C67:C69" ca="1" si="0">"01/01/" &amp; TEXT(TODAY()+365,"yyyy") &amp; ""</f>
        <v>01/01/2015</v>
      </c>
      <c r="D67" s="5" t="s">
        <v>643</v>
      </c>
    </row>
    <row r="68" spans="1:4" ht="15.75" x14ac:dyDescent="0.3">
      <c r="A68" s="10" t="s">
        <v>6</v>
      </c>
      <c r="B68" s="10" t="s">
        <v>130</v>
      </c>
      <c r="C68" s="104" t="str">
        <f t="shared" ca="1" si="0"/>
        <v>01/01/2015</v>
      </c>
      <c r="D68" s="5" t="s">
        <v>643</v>
      </c>
    </row>
    <row r="69" spans="1:4" ht="15.75" x14ac:dyDescent="0.3">
      <c r="A69" s="10" t="s">
        <v>6</v>
      </c>
      <c r="B69" s="10" t="s">
        <v>131</v>
      </c>
      <c r="C69" s="104" t="str">
        <f t="shared" ca="1" si="0"/>
        <v>01/01/2015</v>
      </c>
      <c r="D69" s="5" t="s">
        <v>643</v>
      </c>
    </row>
    <row r="70" spans="1:4" ht="15.75" x14ac:dyDescent="0.3">
      <c r="A70" s="10" t="s">
        <v>6</v>
      </c>
      <c r="B70" s="10" t="s">
        <v>132</v>
      </c>
      <c r="C70" s="15">
        <v>200</v>
      </c>
      <c r="D70" s="5" t="s">
        <v>643</v>
      </c>
    </row>
    <row r="71" spans="1:4" ht="15.75" x14ac:dyDescent="0.3">
      <c r="A71" s="10" t="s">
        <v>6</v>
      </c>
      <c r="B71" s="10" t="s">
        <v>133</v>
      </c>
      <c r="C71" s="15">
        <v>2000</v>
      </c>
      <c r="D71" s="5" t="s">
        <v>643</v>
      </c>
    </row>
    <row r="72" spans="1:4" ht="15.75" x14ac:dyDescent="0.3">
      <c r="A72" s="10" t="s">
        <v>6</v>
      </c>
      <c r="B72" s="10" t="s">
        <v>134</v>
      </c>
      <c r="C72" s="15">
        <v>1</v>
      </c>
      <c r="D72" s="5" t="s">
        <v>643</v>
      </c>
    </row>
    <row r="73" spans="1:4" ht="15.75" x14ac:dyDescent="0.3">
      <c r="A73" s="10" t="s">
        <v>6</v>
      </c>
      <c r="B73" s="10" t="s">
        <v>135</v>
      </c>
      <c r="C73" s="15">
        <v>50000</v>
      </c>
      <c r="D73" s="5" t="s">
        <v>643</v>
      </c>
    </row>
    <row r="74" spans="1:4" ht="15.75" x14ac:dyDescent="0.3">
      <c r="A74" s="2" t="s">
        <v>37</v>
      </c>
      <c r="B74" s="10" t="s">
        <v>136</v>
      </c>
      <c r="C74" s="8" t="s">
        <v>141</v>
      </c>
      <c r="D74" s="5" t="s">
        <v>643</v>
      </c>
    </row>
    <row r="75" spans="1:4" ht="15.75" x14ac:dyDescent="0.3">
      <c r="A75" s="10" t="s">
        <v>6</v>
      </c>
      <c r="B75" s="10" t="s">
        <v>7</v>
      </c>
      <c r="C75" s="15" t="s">
        <v>633</v>
      </c>
      <c r="D75" s="5" t="s">
        <v>643</v>
      </c>
    </row>
    <row r="76" spans="1:4" ht="15.75" x14ac:dyDescent="0.3">
      <c r="A76" s="10" t="s">
        <v>6</v>
      </c>
      <c r="B76" s="10" t="s">
        <v>9</v>
      </c>
      <c r="C76" s="15" t="s">
        <v>137</v>
      </c>
      <c r="D76" s="5" t="s">
        <v>643</v>
      </c>
    </row>
    <row r="77" spans="1:4" ht="15.75" x14ac:dyDescent="0.3">
      <c r="A77" s="10" t="s">
        <v>138</v>
      </c>
      <c r="B77" s="10" t="s">
        <v>18</v>
      </c>
      <c r="C77" s="15"/>
      <c r="D77" s="5" t="s">
        <v>643</v>
      </c>
    </row>
    <row r="78" spans="1:4" ht="15.75" x14ac:dyDescent="0.3">
      <c r="A78" s="2" t="s">
        <v>42</v>
      </c>
      <c r="B78" s="10" t="s">
        <v>139</v>
      </c>
      <c r="C78" s="15"/>
      <c r="D78" s="5" t="s">
        <v>643</v>
      </c>
    </row>
    <row r="79" spans="1:4" ht="15.75" x14ac:dyDescent="0.3">
      <c r="A79" s="10" t="s">
        <v>13</v>
      </c>
      <c r="B79" s="10" t="s">
        <v>142</v>
      </c>
      <c r="C79" s="8"/>
      <c r="D79" s="5" t="s">
        <v>643</v>
      </c>
    </row>
    <row r="80" spans="1:4" ht="15.75" x14ac:dyDescent="0.3">
      <c r="A80" s="10" t="s">
        <v>6</v>
      </c>
      <c r="B80" s="10" t="s">
        <v>125</v>
      </c>
      <c r="C80" s="15" t="s">
        <v>633</v>
      </c>
      <c r="D80" s="5" t="s">
        <v>643</v>
      </c>
    </row>
    <row r="81" spans="1:4" ht="15.75" x14ac:dyDescent="0.3">
      <c r="A81" s="10" t="s">
        <v>11</v>
      </c>
      <c r="B81" s="10" t="s">
        <v>143</v>
      </c>
      <c r="C81" s="8"/>
      <c r="D81" s="5" t="s">
        <v>643</v>
      </c>
    </row>
    <row r="82" spans="1:4" ht="15.75" x14ac:dyDescent="0.3">
      <c r="A82" s="2" t="s">
        <v>37</v>
      </c>
      <c r="B82" s="10" t="s">
        <v>190</v>
      </c>
      <c r="C82" s="8" t="s">
        <v>145</v>
      </c>
      <c r="D82" s="5" t="s">
        <v>643</v>
      </c>
    </row>
    <row r="83" spans="1:4" ht="15.75" x14ac:dyDescent="0.3">
      <c r="A83" s="10" t="s">
        <v>11</v>
      </c>
      <c r="B83" s="10" t="s">
        <v>146</v>
      </c>
      <c r="C83" s="8"/>
      <c r="D83" s="5" t="s">
        <v>643</v>
      </c>
    </row>
    <row r="84" spans="1:4" ht="15.75" x14ac:dyDescent="0.3">
      <c r="A84" s="10" t="s">
        <v>11</v>
      </c>
      <c r="B84" s="10" t="s">
        <v>147</v>
      </c>
      <c r="C84" s="8"/>
      <c r="D84" s="5" t="s">
        <v>643</v>
      </c>
    </row>
    <row r="85" spans="1:4" ht="15.75" x14ac:dyDescent="0.3">
      <c r="A85" s="67" t="s">
        <v>153</v>
      </c>
      <c r="B85" s="10" t="s">
        <v>280</v>
      </c>
      <c r="C85" s="8"/>
      <c r="D85" s="5" t="s">
        <v>643</v>
      </c>
    </row>
    <row r="86" spans="1:4" ht="15.75" x14ac:dyDescent="0.3">
      <c r="A86" s="10" t="s">
        <v>6</v>
      </c>
      <c r="B86" s="10" t="s">
        <v>297</v>
      </c>
      <c r="C86" s="9">
        <v>10</v>
      </c>
      <c r="D86" s="5" t="s">
        <v>643</v>
      </c>
    </row>
    <row r="87" spans="1:4" ht="15.75" x14ac:dyDescent="0.3">
      <c r="A87" s="10" t="s">
        <v>138</v>
      </c>
      <c r="B87" s="10" t="s">
        <v>150</v>
      </c>
      <c r="C87" s="8"/>
      <c r="D87" s="5" t="s">
        <v>643</v>
      </c>
    </row>
    <row r="88" spans="1:4" ht="15.75" x14ac:dyDescent="0.3">
      <c r="A88" s="10" t="s">
        <v>37</v>
      </c>
      <c r="B88" s="10" t="s">
        <v>190</v>
      </c>
      <c r="C88" s="8" t="s">
        <v>151</v>
      </c>
      <c r="D88" s="5" t="s">
        <v>643</v>
      </c>
    </row>
    <row r="89" spans="1:4" ht="15.75" x14ac:dyDescent="0.3">
      <c r="A89" s="10" t="s">
        <v>138</v>
      </c>
      <c r="B89" s="10" t="s">
        <v>146</v>
      </c>
      <c r="C89" s="8"/>
      <c r="D89" s="5" t="s">
        <v>643</v>
      </c>
    </row>
    <row r="90" spans="1:4" ht="15.75" x14ac:dyDescent="0.3">
      <c r="A90" s="10" t="s">
        <v>42</v>
      </c>
      <c r="B90" s="10" t="s">
        <v>152</v>
      </c>
      <c r="C90" s="8"/>
      <c r="D90" s="5" t="s">
        <v>643</v>
      </c>
    </row>
    <row r="91" spans="1:4" ht="15.75" x14ac:dyDescent="0.3">
      <c r="A91" s="10" t="s">
        <v>727</v>
      </c>
      <c r="B91" s="10" t="s">
        <v>729</v>
      </c>
      <c r="C91" s="8"/>
      <c r="D91" s="5" t="s">
        <v>643</v>
      </c>
    </row>
    <row r="92" spans="1:4" ht="15.75" x14ac:dyDescent="0.3">
      <c r="A92" s="10" t="s">
        <v>202</v>
      </c>
      <c r="B92" s="8"/>
      <c r="C92" s="8"/>
      <c r="D92" s="5"/>
    </row>
  </sheetData>
  <conditionalFormatting sqref="D2:D92">
    <cfRule type="cellIs" dxfId="244" priority="3" operator="equal">
      <formula>"Pass"</formula>
    </cfRule>
    <cfRule type="cellIs" dxfId="243" priority="4" operator="equal">
      <formula>"Fail"</formula>
    </cfRule>
    <cfRule type="cellIs" dxfId="242" priority="5" operator="equal">
      <formula>"No Run"</formula>
    </cfRule>
  </conditionalFormatting>
  <conditionalFormatting sqref="D2:D92">
    <cfRule type="cellIs" dxfId="241" priority="6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5" workbookViewId="0">
      <selection activeCell="C21" sqref="C21"/>
    </sheetView>
  </sheetViews>
  <sheetFormatPr defaultRowHeight="15" x14ac:dyDescent="0.25"/>
  <cols>
    <col min="1" max="1" width="26.5703125" style="19" bestFit="1" customWidth="1" collapsed="1"/>
    <col min="2" max="2" width="73.140625" style="19" bestFit="1" customWidth="1" collapsed="1"/>
    <col min="3" max="3" width="15.4257812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10" t="s">
        <v>13</v>
      </c>
      <c r="B6" s="10" t="s">
        <v>606</v>
      </c>
      <c r="C6" s="8"/>
      <c r="D6" s="5" t="s">
        <v>643</v>
      </c>
    </row>
    <row r="7" spans="1:4" ht="15.75" x14ac:dyDescent="0.3">
      <c r="A7" s="10" t="s">
        <v>6</v>
      </c>
      <c r="B7" s="10" t="s">
        <v>168</v>
      </c>
      <c r="C7" s="104" t="str">
        <f ca="1">"01/01/" &amp; TEXT(TODAY()+365,"yyyy") &amp; ""</f>
        <v>01/01/2015</v>
      </c>
      <c r="D7" s="5" t="s">
        <v>643</v>
      </c>
    </row>
    <row r="8" spans="1:4" ht="15.75" x14ac:dyDescent="0.3">
      <c r="A8" s="10" t="s">
        <v>138</v>
      </c>
      <c r="B8" s="10" t="s">
        <v>18</v>
      </c>
      <c r="C8" s="8"/>
      <c r="D8" s="5" t="s">
        <v>643</v>
      </c>
    </row>
    <row r="9" spans="1:4" ht="15.75" x14ac:dyDescent="0.3">
      <c r="A9" s="2" t="s">
        <v>28</v>
      </c>
      <c r="B9" s="10" t="s">
        <v>298</v>
      </c>
      <c r="C9" s="8"/>
      <c r="D9" s="5" t="s">
        <v>643</v>
      </c>
    </row>
    <row r="10" spans="1:4" ht="15.75" x14ac:dyDescent="0.3">
      <c r="A10" s="2" t="s">
        <v>215</v>
      </c>
      <c r="B10" s="10" t="s">
        <v>30</v>
      </c>
      <c r="C10" s="8" t="s">
        <v>299</v>
      </c>
      <c r="D10" s="5" t="s">
        <v>643</v>
      </c>
    </row>
    <row r="11" spans="1:4" ht="15.75" x14ac:dyDescent="0.3">
      <c r="A11" s="2" t="s">
        <v>138</v>
      </c>
      <c r="B11" s="10" t="s">
        <v>18</v>
      </c>
      <c r="C11" s="8"/>
      <c r="D11" s="5" t="s">
        <v>643</v>
      </c>
    </row>
    <row r="12" spans="1:4" ht="15.75" x14ac:dyDescent="0.3">
      <c r="A12" s="2" t="s">
        <v>42</v>
      </c>
      <c r="B12" s="10" t="s">
        <v>43</v>
      </c>
      <c r="C12" s="8"/>
      <c r="D12" s="5" t="s">
        <v>643</v>
      </c>
    </row>
    <row r="13" spans="1:4" ht="15.75" x14ac:dyDescent="0.3">
      <c r="A13" s="2" t="s">
        <v>67</v>
      </c>
      <c r="B13" s="10" t="s">
        <v>300</v>
      </c>
      <c r="C13" s="8"/>
      <c r="D13" s="5" t="s">
        <v>643</v>
      </c>
    </row>
    <row r="14" spans="1:4" ht="15.75" x14ac:dyDescent="0.3">
      <c r="A14" s="2" t="s">
        <v>138</v>
      </c>
      <c r="B14" s="10" t="s">
        <v>187</v>
      </c>
      <c r="C14" s="9">
        <v>2</v>
      </c>
      <c r="D14" s="5" t="s">
        <v>643</v>
      </c>
    </row>
    <row r="15" spans="1:4" ht="15.75" x14ac:dyDescent="0.3">
      <c r="A15" s="2" t="s">
        <v>37</v>
      </c>
      <c r="B15" s="10" t="s">
        <v>0</v>
      </c>
      <c r="C15" s="8" t="s">
        <v>301</v>
      </c>
      <c r="D15" s="5" t="s">
        <v>643</v>
      </c>
    </row>
    <row r="16" spans="1:4" ht="15.75" x14ac:dyDescent="0.3">
      <c r="A16" s="2" t="s">
        <v>6</v>
      </c>
      <c r="B16" s="10" t="s">
        <v>61</v>
      </c>
      <c r="C16" s="104" t="str">
        <f ca="1">"31/12/" &amp; TEXT(TODAY()+730,"yyyy") &amp; ""</f>
        <v>31/12/2016</v>
      </c>
      <c r="D16" s="5" t="s">
        <v>643</v>
      </c>
    </row>
    <row r="17" spans="1:4" ht="15.75" x14ac:dyDescent="0.3">
      <c r="A17" s="2" t="s">
        <v>11</v>
      </c>
      <c r="B17" s="10" t="s">
        <v>18</v>
      </c>
      <c r="C17" s="11"/>
      <c r="D17" s="5" t="s">
        <v>643</v>
      </c>
    </row>
    <row r="18" spans="1:4" ht="15.75" x14ac:dyDescent="0.3">
      <c r="A18" s="2" t="s">
        <v>138</v>
      </c>
      <c r="B18" s="10" t="s">
        <v>187</v>
      </c>
      <c r="C18" s="9">
        <v>3</v>
      </c>
      <c r="D18" s="5" t="s">
        <v>643</v>
      </c>
    </row>
    <row r="19" spans="1:4" ht="15.75" x14ac:dyDescent="0.3">
      <c r="A19" s="2" t="s">
        <v>37</v>
      </c>
      <c r="B19" s="10" t="s">
        <v>0</v>
      </c>
      <c r="C19" s="8" t="s">
        <v>302</v>
      </c>
      <c r="D19" s="5" t="s">
        <v>643</v>
      </c>
    </row>
    <row r="20" spans="1:4" ht="15.75" x14ac:dyDescent="0.3">
      <c r="A20" s="2" t="s">
        <v>6</v>
      </c>
      <c r="B20" s="10" t="s">
        <v>50</v>
      </c>
      <c r="C20" s="8" t="s">
        <v>312</v>
      </c>
      <c r="D20" s="5" t="s">
        <v>643</v>
      </c>
    </row>
    <row r="21" spans="1:4" ht="15.75" x14ac:dyDescent="0.3">
      <c r="A21" s="2" t="s">
        <v>6</v>
      </c>
      <c r="B21" s="10" t="s">
        <v>52</v>
      </c>
      <c r="C21" s="104" t="str">
        <f ca="1">"01/01/" &amp; TEXT(TODAY()+730,"yyyy") &amp; ""</f>
        <v>01/01/2016</v>
      </c>
      <c r="D21" s="5" t="s">
        <v>643</v>
      </c>
    </row>
    <row r="22" spans="1:4" ht="15.75" x14ac:dyDescent="0.3">
      <c r="A22" s="2" t="s">
        <v>6</v>
      </c>
      <c r="B22" s="10" t="s">
        <v>61</v>
      </c>
      <c r="C22" s="104" t="str">
        <f ca="1">"31/12/" &amp; TEXT(TODAY()+730,"yyyy") &amp; ""</f>
        <v>31/12/2016</v>
      </c>
      <c r="D22" s="5" t="s">
        <v>643</v>
      </c>
    </row>
    <row r="23" spans="1:4" ht="15.75" x14ac:dyDescent="0.3">
      <c r="A23" s="2" t="s">
        <v>11</v>
      </c>
      <c r="B23" s="10" t="s">
        <v>18</v>
      </c>
      <c r="C23" s="11"/>
      <c r="D23" s="5" t="s">
        <v>643</v>
      </c>
    </row>
    <row r="24" spans="1:4" ht="15.75" x14ac:dyDescent="0.3">
      <c r="A24" s="2" t="s">
        <v>138</v>
      </c>
      <c r="B24" s="10" t="s">
        <v>187</v>
      </c>
      <c r="C24" s="9">
        <v>4</v>
      </c>
      <c r="D24" s="5" t="s">
        <v>643</v>
      </c>
    </row>
    <row r="25" spans="1:4" ht="15.75" x14ac:dyDescent="0.3">
      <c r="A25" s="2" t="s">
        <v>37</v>
      </c>
      <c r="B25" s="10" t="s">
        <v>0</v>
      </c>
      <c r="C25" s="8" t="s">
        <v>302</v>
      </c>
      <c r="D25" s="5" t="s">
        <v>643</v>
      </c>
    </row>
    <row r="26" spans="1:4" ht="15.75" x14ac:dyDescent="0.3">
      <c r="A26" s="2" t="s">
        <v>6</v>
      </c>
      <c r="B26" s="10" t="s">
        <v>50</v>
      </c>
      <c r="C26" s="8" t="s">
        <v>313</v>
      </c>
      <c r="D26" s="5" t="s">
        <v>643</v>
      </c>
    </row>
    <row r="27" spans="1:4" ht="15.75" x14ac:dyDescent="0.3">
      <c r="A27" s="2" t="s">
        <v>6</v>
      </c>
      <c r="B27" s="10" t="s">
        <v>52</v>
      </c>
      <c r="C27" s="104" t="str">
        <f ca="1">"01/01/" &amp; TEXT(TODAY()+730,"yyyy") &amp; ""</f>
        <v>01/01/2016</v>
      </c>
      <c r="D27" s="5" t="s">
        <v>643</v>
      </c>
    </row>
    <row r="28" spans="1:4" ht="15.75" x14ac:dyDescent="0.3">
      <c r="A28" s="2" t="s">
        <v>6</v>
      </c>
      <c r="B28" s="10" t="s">
        <v>61</v>
      </c>
      <c r="C28" s="104" t="str">
        <f ca="1">"31/12/" &amp; TEXT(TODAY()+730,"yyyy") &amp; ""</f>
        <v>31/12/2016</v>
      </c>
      <c r="D28" s="5" t="s">
        <v>643</v>
      </c>
    </row>
    <row r="29" spans="1:4" ht="15.75" x14ac:dyDescent="0.3">
      <c r="A29" s="2" t="s">
        <v>11</v>
      </c>
      <c r="B29" s="10" t="s">
        <v>18</v>
      </c>
      <c r="C29" s="11"/>
      <c r="D29" s="5" t="s">
        <v>643</v>
      </c>
    </row>
    <row r="30" spans="1:4" ht="15.75" x14ac:dyDescent="0.3">
      <c r="A30" s="2" t="s">
        <v>138</v>
      </c>
      <c r="B30" s="10" t="s">
        <v>187</v>
      </c>
      <c r="C30" s="9">
        <v>5</v>
      </c>
      <c r="D30" s="5" t="s">
        <v>643</v>
      </c>
    </row>
    <row r="31" spans="1:4" ht="15.75" x14ac:dyDescent="0.3">
      <c r="A31" s="2" t="s">
        <v>37</v>
      </c>
      <c r="B31" s="10" t="s">
        <v>0</v>
      </c>
      <c r="C31" s="8" t="s">
        <v>303</v>
      </c>
      <c r="D31" s="5" t="s">
        <v>643</v>
      </c>
    </row>
    <row r="32" spans="1:4" ht="15.75" x14ac:dyDescent="0.3">
      <c r="A32" s="2" t="s">
        <v>11</v>
      </c>
      <c r="B32" s="10" t="s">
        <v>18</v>
      </c>
      <c r="C32" s="8"/>
      <c r="D32" s="5" t="s">
        <v>643</v>
      </c>
    </row>
    <row r="33" spans="1:4" ht="15.75" x14ac:dyDescent="0.3">
      <c r="A33" s="2" t="s">
        <v>67</v>
      </c>
      <c r="B33" s="10" t="s">
        <v>304</v>
      </c>
      <c r="C33" s="8"/>
      <c r="D33" s="5" t="s">
        <v>643</v>
      </c>
    </row>
    <row r="34" spans="1:4" ht="15.75" x14ac:dyDescent="0.3">
      <c r="A34" s="2" t="s">
        <v>138</v>
      </c>
      <c r="B34" s="10" t="s">
        <v>187</v>
      </c>
      <c r="C34" s="9">
        <v>6</v>
      </c>
      <c r="D34" s="5" t="s">
        <v>643</v>
      </c>
    </row>
    <row r="35" spans="1:4" ht="15.75" x14ac:dyDescent="0.3">
      <c r="A35" s="8" t="s">
        <v>6</v>
      </c>
      <c r="B35" s="8" t="s">
        <v>305</v>
      </c>
      <c r="C35" s="8" t="s">
        <v>306</v>
      </c>
      <c r="D35" s="5" t="s">
        <v>643</v>
      </c>
    </row>
    <row r="36" spans="1:4" ht="15.75" x14ac:dyDescent="0.3">
      <c r="A36" s="8" t="s">
        <v>11</v>
      </c>
      <c r="B36" s="8" t="s">
        <v>18</v>
      </c>
      <c r="C36" s="8"/>
      <c r="D36" s="5" t="s">
        <v>643</v>
      </c>
    </row>
    <row r="37" spans="1:4" ht="15.75" x14ac:dyDescent="0.3">
      <c r="A37" s="8" t="s">
        <v>67</v>
      </c>
      <c r="B37" s="8" t="s">
        <v>307</v>
      </c>
      <c r="C37" s="8"/>
      <c r="D37" s="5" t="s">
        <v>643</v>
      </c>
    </row>
    <row r="38" spans="1:4" ht="15.75" x14ac:dyDescent="0.3">
      <c r="A38" s="8" t="s">
        <v>11</v>
      </c>
      <c r="B38" s="8" t="s">
        <v>146</v>
      </c>
      <c r="C38" s="8"/>
      <c r="D38" s="5" t="s">
        <v>643</v>
      </c>
    </row>
    <row r="39" spans="1:4" ht="15.75" x14ac:dyDescent="0.3">
      <c r="A39" s="8" t="s">
        <v>11</v>
      </c>
      <c r="B39" s="8" t="s">
        <v>308</v>
      </c>
      <c r="C39" s="8"/>
      <c r="D39" s="5" t="s">
        <v>643</v>
      </c>
    </row>
    <row r="40" spans="1:4" ht="15.75" x14ac:dyDescent="0.3">
      <c r="A40" s="8" t="s">
        <v>42</v>
      </c>
      <c r="B40" s="8" t="s">
        <v>309</v>
      </c>
      <c r="C40" s="8"/>
      <c r="D40" s="5" t="s">
        <v>643</v>
      </c>
    </row>
    <row r="41" spans="1:4" ht="15.75" x14ac:dyDescent="0.3">
      <c r="A41" s="24" t="s">
        <v>28</v>
      </c>
      <c r="B41" s="24" t="s">
        <v>231</v>
      </c>
      <c r="C41" s="8"/>
      <c r="D41" s="5" t="s">
        <v>643</v>
      </c>
    </row>
    <row r="42" spans="1:4" ht="15.75" x14ac:dyDescent="0.3">
      <c r="A42" s="24" t="s">
        <v>37</v>
      </c>
      <c r="B42" s="24" t="s">
        <v>234</v>
      </c>
      <c r="C42" s="9" t="s">
        <v>310</v>
      </c>
      <c r="D42" s="5" t="s">
        <v>643</v>
      </c>
    </row>
    <row r="43" spans="1:4" ht="15.75" x14ac:dyDescent="0.3">
      <c r="A43" s="24" t="s">
        <v>138</v>
      </c>
      <c r="B43" s="24" t="s">
        <v>143</v>
      </c>
      <c r="C43" s="9"/>
      <c r="D43" s="5" t="s">
        <v>643</v>
      </c>
    </row>
    <row r="44" spans="1:4" ht="15.75" x14ac:dyDescent="0.3">
      <c r="A44" s="24" t="s">
        <v>138</v>
      </c>
      <c r="B44" s="24" t="s">
        <v>220</v>
      </c>
      <c r="C44" s="9"/>
      <c r="D44" s="5" t="s">
        <v>643</v>
      </c>
    </row>
    <row r="45" spans="1:4" ht="15.75" x14ac:dyDescent="0.3">
      <c r="A45" s="24" t="s">
        <v>609</v>
      </c>
      <c r="B45" s="34">
        <v>100000</v>
      </c>
      <c r="C45" s="9"/>
      <c r="D45" s="5" t="s">
        <v>643</v>
      </c>
    </row>
    <row r="46" spans="1:4" ht="15.75" x14ac:dyDescent="0.3">
      <c r="A46" s="24" t="s">
        <v>222</v>
      </c>
      <c r="B46" s="24" t="s">
        <v>236</v>
      </c>
      <c r="C46" s="9" t="s">
        <v>233</v>
      </c>
      <c r="D46" s="5" t="s">
        <v>643</v>
      </c>
    </row>
    <row r="47" spans="1:4" ht="15.75" x14ac:dyDescent="0.3">
      <c r="A47" s="24" t="s">
        <v>28</v>
      </c>
      <c r="B47" s="24" t="s">
        <v>29</v>
      </c>
      <c r="C47" s="8"/>
      <c r="D47" s="5" t="s">
        <v>643</v>
      </c>
    </row>
    <row r="48" spans="1:4" ht="15.75" x14ac:dyDescent="0.3">
      <c r="A48" s="24" t="s">
        <v>37</v>
      </c>
      <c r="B48" s="24" t="s">
        <v>143</v>
      </c>
      <c r="C48" s="8" t="s">
        <v>299</v>
      </c>
      <c r="D48" s="5" t="s">
        <v>643</v>
      </c>
    </row>
    <row r="49" spans="1:4" ht="15.75" x14ac:dyDescent="0.3">
      <c r="A49" s="24" t="s">
        <v>311</v>
      </c>
      <c r="B49" s="24" t="s">
        <v>35</v>
      </c>
      <c r="C49" s="104" t="str">
        <f ca="1">"01/01/" &amp; TEXT(TODAY()+730,"yyyy") &amp; ""</f>
        <v>01/01/2016</v>
      </c>
      <c r="D49" s="5" t="s">
        <v>643</v>
      </c>
    </row>
    <row r="50" spans="1:4" ht="15.75" x14ac:dyDescent="0.3">
      <c r="A50" s="24" t="s">
        <v>311</v>
      </c>
      <c r="B50" s="24" t="s">
        <v>36</v>
      </c>
      <c r="C50" s="104" t="str">
        <f ca="1">"31/12/" &amp; TEXT(TODAY()+730,"yyyy") &amp; ""</f>
        <v>31/12/2016</v>
      </c>
      <c r="D50" s="5" t="s">
        <v>643</v>
      </c>
    </row>
    <row r="51" spans="1:4" ht="15.75" x14ac:dyDescent="0.3">
      <c r="A51" s="24" t="s">
        <v>28</v>
      </c>
      <c r="B51" s="24" t="s">
        <v>57</v>
      </c>
      <c r="C51" s="8"/>
      <c r="D51" s="5" t="s">
        <v>643</v>
      </c>
    </row>
    <row r="52" spans="1:4" ht="15.75" x14ac:dyDescent="0.3">
      <c r="A52" s="24" t="s">
        <v>37</v>
      </c>
      <c r="B52" s="24" t="s">
        <v>143</v>
      </c>
      <c r="C52" s="8" t="s">
        <v>243</v>
      </c>
      <c r="D52" s="5" t="s">
        <v>643</v>
      </c>
    </row>
    <row r="53" spans="1:4" ht="15.75" x14ac:dyDescent="0.3">
      <c r="A53" s="24" t="s">
        <v>311</v>
      </c>
      <c r="B53" s="24" t="s">
        <v>52</v>
      </c>
      <c r="C53" s="104" t="str">
        <f ca="1">"01/01/" &amp; TEXT(TODAY()+365,"yyyy") &amp; ""</f>
        <v>01/01/2015</v>
      </c>
      <c r="D53" s="5" t="s">
        <v>643</v>
      </c>
    </row>
    <row r="54" spans="1:4" ht="15.75" x14ac:dyDescent="0.3">
      <c r="A54" s="24" t="s">
        <v>311</v>
      </c>
      <c r="B54" s="24" t="s">
        <v>61</v>
      </c>
      <c r="C54" s="104" t="str">
        <f ca="1">"31/12/" &amp; TEXT(TODAY()+730,"yyyy") &amp; ""</f>
        <v>31/12/2016</v>
      </c>
      <c r="D54" s="5" t="s">
        <v>643</v>
      </c>
    </row>
    <row r="55" spans="1:4" ht="15.75" x14ac:dyDescent="0.3">
      <c r="A55" s="24" t="s">
        <v>37</v>
      </c>
      <c r="B55" s="24" t="s">
        <v>143</v>
      </c>
      <c r="C55" s="8" t="s">
        <v>312</v>
      </c>
      <c r="D55" s="5" t="s">
        <v>643</v>
      </c>
    </row>
    <row r="56" spans="1:4" ht="15.75" x14ac:dyDescent="0.3">
      <c r="A56" s="24" t="s">
        <v>311</v>
      </c>
      <c r="B56" s="24" t="s">
        <v>52</v>
      </c>
      <c r="C56" s="104" t="str">
        <f ca="1">"01/01/" &amp; TEXT(TODAY()+730,"yyyy") &amp; ""</f>
        <v>01/01/2016</v>
      </c>
      <c r="D56" s="5" t="s">
        <v>643</v>
      </c>
    </row>
    <row r="57" spans="1:4" ht="15.75" x14ac:dyDescent="0.3">
      <c r="A57" s="24" t="s">
        <v>311</v>
      </c>
      <c r="B57" s="24" t="s">
        <v>61</v>
      </c>
      <c r="C57" s="104" t="str">
        <f ca="1">"31/12/" &amp; TEXT(TODAY()+730,"yyyy") &amp; ""</f>
        <v>31/12/2016</v>
      </c>
      <c r="D57" s="5" t="s">
        <v>643</v>
      </c>
    </row>
    <row r="58" spans="1:4" ht="15.75" x14ac:dyDescent="0.3">
      <c r="A58" s="24" t="s">
        <v>37</v>
      </c>
      <c r="B58" s="24" t="s">
        <v>143</v>
      </c>
      <c r="C58" s="8" t="s">
        <v>313</v>
      </c>
      <c r="D58" s="5" t="s">
        <v>643</v>
      </c>
    </row>
    <row r="59" spans="1:4" ht="15.75" x14ac:dyDescent="0.3">
      <c r="A59" s="24" t="s">
        <v>311</v>
      </c>
      <c r="B59" s="24" t="s">
        <v>52</v>
      </c>
      <c r="C59" s="104" t="str">
        <f ca="1">"01/01/" &amp; TEXT(TODAY()+730,"yyyy") &amp; ""</f>
        <v>01/01/2016</v>
      </c>
      <c r="D59" s="5" t="s">
        <v>643</v>
      </c>
    </row>
    <row r="60" spans="1:4" ht="15.75" x14ac:dyDescent="0.3">
      <c r="A60" s="24" t="s">
        <v>311</v>
      </c>
      <c r="B60" s="24" t="s">
        <v>61</v>
      </c>
      <c r="C60" s="104" t="str">
        <f ca="1">"31/12/" &amp; TEXT(TODAY()+730,"yyyy") &amp; ""</f>
        <v>31/12/2016</v>
      </c>
      <c r="D60" s="5" t="s">
        <v>643</v>
      </c>
    </row>
    <row r="61" spans="1:4" ht="15.75" x14ac:dyDescent="0.3">
      <c r="A61" s="24" t="s">
        <v>37</v>
      </c>
      <c r="B61" s="24" t="s">
        <v>143</v>
      </c>
      <c r="C61" s="8" t="s">
        <v>280</v>
      </c>
      <c r="D61" s="5" t="s">
        <v>643</v>
      </c>
    </row>
    <row r="62" spans="1:4" ht="15.75" x14ac:dyDescent="0.3">
      <c r="A62" s="105" t="s">
        <v>311</v>
      </c>
      <c r="B62" s="105" t="s">
        <v>52</v>
      </c>
      <c r="C62" s="104" t="str">
        <f ca="1">"01/01/" &amp; TEXT(TODAY()+365,"yyyy") &amp; ""</f>
        <v>01/01/2015</v>
      </c>
      <c r="D62" s="106" t="s">
        <v>643</v>
      </c>
    </row>
    <row r="63" spans="1:4" ht="15.75" x14ac:dyDescent="0.3">
      <c r="A63" s="24" t="s">
        <v>311</v>
      </c>
      <c r="B63" s="24" t="s">
        <v>61</v>
      </c>
      <c r="C63" s="107" t="str">
        <f ca="1">"31/12/" &amp; TEXT(TODAY()+365,"yyyy") &amp; ""</f>
        <v>31/12/2015</v>
      </c>
      <c r="D63" s="5" t="s">
        <v>643</v>
      </c>
    </row>
    <row r="64" spans="1:4" ht="15.75" x14ac:dyDescent="0.3">
      <c r="A64" s="24" t="s">
        <v>727</v>
      </c>
      <c r="B64" s="24" t="s">
        <v>732</v>
      </c>
      <c r="C64" s="11"/>
      <c r="D64" s="5" t="s">
        <v>643</v>
      </c>
    </row>
    <row r="65" spans="1:4" ht="15.75" x14ac:dyDescent="0.3">
      <c r="A65" s="24" t="s">
        <v>202</v>
      </c>
      <c r="B65" s="8"/>
      <c r="C65" s="8"/>
      <c r="D65" s="5"/>
    </row>
  </sheetData>
  <conditionalFormatting sqref="D2:D65">
    <cfRule type="cellIs" dxfId="240" priority="3" operator="equal">
      <formula>"Pass"</formula>
    </cfRule>
    <cfRule type="cellIs" dxfId="239" priority="4" operator="equal">
      <formula>"Fail"</formula>
    </cfRule>
    <cfRule type="cellIs" dxfId="238" priority="5" operator="equal">
      <formula>"No Run"</formula>
    </cfRule>
  </conditionalFormatting>
  <conditionalFormatting sqref="D2:D65">
    <cfRule type="cellIs" dxfId="237" priority="6" operator="equal">
      <formula>"Pass"</formula>
    </cfRule>
  </conditionalFormatting>
  <conditionalFormatting sqref="D2:D65">
    <cfRule type="cellIs" dxfId="236" priority="1" operator="equal">
      <formula>"Pass"</formula>
    </cfRule>
    <cfRule type="cellIs" dxfId="235" priority="2" operator="equal">
      <formula>"Fail"</formula>
    </cfRule>
    <cfRule type="cellIs" dxfId="234" priority="7" operator="equal">
      <formula>"No Run"</formula>
    </cfRule>
  </conditionalFormatting>
  <conditionalFormatting sqref="D2:D65">
    <cfRule type="cellIs" dxfId="233" priority="8" operator="equal">
      <formula>"Pass"</formula>
    </cfRule>
  </conditionalFormatting>
  <conditionalFormatting sqref="D2:D65">
    <cfRule type="cellIs" dxfId="232" priority="9" operator="equal">
      <formula>"Pass"</formula>
    </cfRule>
  </conditionalFormatting>
  <conditionalFormatting sqref="D2:D65">
    <cfRule type="cellIs" dxfId="231" priority="10" operator="equal">
      <formula>"Pass"</formula>
    </cfRule>
    <cfRule type="cellIs" dxfId="230" priority="11" operator="equal">
      <formula>"Fail"</formula>
    </cfRule>
    <cfRule type="cellIs" dxfId="229" priority="12" operator="equal">
      <formula>"No Run"</formula>
    </cfRule>
  </conditionalFormatting>
  <conditionalFormatting sqref="D2:D65">
    <cfRule type="cellIs" dxfId="228" priority="13" operator="equal">
      <formula>"Pass"</formula>
    </cfRule>
    <cfRule type="cellIs" dxfId="227" priority="14" operator="equal">
      <formula>"Fail"</formula>
    </cfRule>
    <cfRule type="cellIs" dxfId="226" priority="15" operator="equal">
      <formula>"No Run"</formula>
    </cfRule>
  </conditionalFormatting>
  <conditionalFormatting sqref="D2:D65">
    <cfRule type="cellIs" dxfId="225" priority="16" operator="equal">
      <formula>"Pass"</formula>
    </cfRule>
    <cfRule type="cellIs" dxfId="224" priority="17" operator="equal">
      <formula>"Fail"</formula>
    </cfRule>
    <cfRule type="cellIs" dxfId="223" priority="18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2" workbookViewId="0">
      <selection activeCell="B63" sqref="B63"/>
    </sheetView>
  </sheetViews>
  <sheetFormatPr defaultRowHeight="15" x14ac:dyDescent="0.25"/>
  <cols>
    <col min="1" max="1" width="26.5703125" style="19" bestFit="1" customWidth="1" collapsed="1"/>
    <col min="2" max="2" width="73.140625" style="19" bestFit="1" customWidth="1" collapsed="1"/>
    <col min="3" max="3" width="16.8554687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28</v>
      </c>
      <c r="B6" s="10" t="s">
        <v>167</v>
      </c>
      <c r="C6" s="15"/>
      <c r="D6" s="5" t="s">
        <v>643</v>
      </c>
    </row>
    <row r="7" spans="1:4" ht="15.75" x14ac:dyDescent="0.3">
      <c r="A7" s="2" t="s">
        <v>6</v>
      </c>
      <c r="B7" s="10" t="s">
        <v>168</v>
      </c>
      <c r="C7" s="104" t="str">
        <f ca="1">"01/01/" &amp; TEXT(TODAY()+730,"yyyy") &amp; ""</f>
        <v>01/01/2016</v>
      </c>
      <c r="D7" s="5" t="s">
        <v>643</v>
      </c>
    </row>
    <row r="8" spans="1:4" ht="15.75" x14ac:dyDescent="0.3">
      <c r="A8" s="2" t="s">
        <v>11</v>
      </c>
      <c r="B8" s="10" t="s">
        <v>18</v>
      </c>
      <c r="C8" s="16"/>
      <c r="D8" s="5" t="s">
        <v>643</v>
      </c>
    </row>
    <row r="9" spans="1:4" ht="15.75" x14ac:dyDescent="0.3">
      <c r="A9" s="2" t="s">
        <v>28</v>
      </c>
      <c r="B9" s="10" t="s">
        <v>298</v>
      </c>
      <c r="C9" s="8"/>
      <c r="D9" s="5" t="s">
        <v>643</v>
      </c>
    </row>
    <row r="10" spans="1:4" ht="15.75" x14ac:dyDescent="0.3">
      <c r="A10" s="2" t="s">
        <v>215</v>
      </c>
      <c r="B10" s="10" t="s">
        <v>30</v>
      </c>
      <c r="C10" s="8" t="s">
        <v>314</v>
      </c>
      <c r="D10" s="5" t="s">
        <v>643</v>
      </c>
    </row>
    <row r="11" spans="1:4" ht="15.75" x14ac:dyDescent="0.3">
      <c r="A11" s="2" t="s">
        <v>138</v>
      </c>
      <c r="B11" s="10" t="s">
        <v>18</v>
      </c>
      <c r="C11" s="8"/>
      <c r="D11" s="5" t="s">
        <v>643</v>
      </c>
    </row>
    <row r="12" spans="1:4" ht="15.75" x14ac:dyDescent="0.3">
      <c r="A12" s="2" t="s">
        <v>42</v>
      </c>
      <c r="B12" s="10" t="s">
        <v>43</v>
      </c>
      <c r="C12" s="8"/>
      <c r="D12" s="5" t="s">
        <v>643</v>
      </c>
    </row>
    <row r="13" spans="1:4" ht="15.75" x14ac:dyDescent="0.3">
      <c r="A13" s="2" t="s">
        <v>67</v>
      </c>
      <c r="B13" s="10" t="s">
        <v>300</v>
      </c>
      <c r="C13" s="8"/>
      <c r="D13" s="5" t="s">
        <v>643</v>
      </c>
    </row>
    <row r="14" spans="1:4" ht="15.75" x14ac:dyDescent="0.3">
      <c r="A14" s="2" t="s">
        <v>138</v>
      </c>
      <c r="B14" s="10" t="s">
        <v>187</v>
      </c>
      <c r="C14" s="9">
        <v>2</v>
      </c>
      <c r="D14" s="5" t="s">
        <v>643</v>
      </c>
    </row>
    <row r="15" spans="1:4" ht="15.75" x14ac:dyDescent="0.3">
      <c r="A15" s="2" t="s">
        <v>37</v>
      </c>
      <c r="B15" s="10" t="s">
        <v>0</v>
      </c>
      <c r="C15" s="8" t="s">
        <v>302</v>
      </c>
      <c r="D15" s="5" t="s">
        <v>643</v>
      </c>
    </row>
    <row r="16" spans="1:4" ht="15.75" x14ac:dyDescent="0.3">
      <c r="A16" s="2" t="s">
        <v>6</v>
      </c>
      <c r="B16" s="10" t="s">
        <v>52</v>
      </c>
      <c r="C16" s="108">
        <v>42736</v>
      </c>
      <c r="D16" s="5" t="s">
        <v>643</v>
      </c>
    </row>
    <row r="17" spans="1:4" ht="15.75" x14ac:dyDescent="0.3">
      <c r="A17" s="2" t="s">
        <v>6</v>
      </c>
      <c r="B17" s="10" t="s">
        <v>61</v>
      </c>
      <c r="C17" s="11">
        <v>43100</v>
      </c>
      <c r="D17" s="5" t="s">
        <v>643</v>
      </c>
    </row>
    <row r="18" spans="1:4" ht="15.75" x14ac:dyDescent="0.3">
      <c r="A18" s="2" t="s">
        <v>6</v>
      </c>
      <c r="B18" s="10" t="s">
        <v>50</v>
      </c>
      <c r="C18" s="11" t="s">
        <v>316</v>
      </c>
      <c r="D18" s="5" t="s">
        <v>643</v>
      </c>
    </row>
    <row r="19" spans="1:4" ht="15.75" x14ac:dyDescent="0.3">
      <c r="A19" s="2" t="s">
        <v>11</v>
      </c>
      <c r="B19" s="10" t="s">
        <v>18</v>
      </c>
      <c r="C19" s="11"/>
      <c r="D19" s="5" t="s">
        <v>643</v>
      </c>
    </row>
    <row r="20" spans="1:4" ht="15.75" x14ac:dyDescent="0.3">
      <c r="A20" s="2" t="s">
        <v>138</v>
      </c>
      <c r="B20" s="10" t="s">
        <v>187</v>
      </c>
      <c r="C20" s="9">
        <v>3</v>
      </c>
      <c r="D20" s="5" t="s">
        <v>643</v>
      </c>
    </row>
    <row r="21" spans="1:4" ht="15.75" x14ac:dyDescent="0.3">
      <c r="A21" s="2" t="s">
        <v>37</v>
      </c>
      <c r="B21" s="10" t="s">
        <v>0</v>
      </c>
      <c r="C21" s="8" t="s">
        <v>302</v>
      </c>
      <c r="D21" s="5" t="s">
        <v>643</v>
      </c>
    </row>
    <row r="22" spans="1:4" ht="15.75" x14ac:dyDescent="0.3">
      <c r="A22" s="2" t="s">
        <v>6</v>
      </c>
      <c r="B22" s="10" t="s">
        <v>52</v>
      </c>
      <c r="C22" s="11">
        <v>42736</v>
      </c>
      <c r="D22" s="5" t="s">
        <v>643</v>
      </c>
    </row>
    <row r="23" spans="1:4" ht="15.75" x14ac:dyDescent="0.3">
      <c r="A23" s="2" t="s">
        <v>6</v>
      </c>
      <c r="B23" s="10" t="s">
        <v>61</v>
      </c>
      <c r="C23" s="11">
        <v>43100</v>
      </c>
      <c r="D23" s="5" t="s">
        <v>643</v>
      </c>
    </row>
    <row r="24" spans="1:4" ht="15.75" x14ac:dyDescent="0.3">
      <c r="A24" s="2" t="s">
        <v>6</v>
      </c>
      <c r="B24" s="10" t="s">
        <v>50</v>
      </c>
      <c r="C24" s="11" t="s">
        <v>317</v>
      </c>
      <c r="D24" s="5" t="s">
        <v>643</v>
      </c>
    </row>
    <row r="25" spans="1:4" ht="15.75" x14ac:dyDescent="0.3">
      <c r="A25" s="2" t="s">
        <v>11</v>
      </c>
      <c r="B25" s="10" t="s">
        <v>18</v>
      </c>
      <c r="C25" s="11"/>
      <c r="D25" s="5" t="s">
        <v>643</v>
      </c>
    </row>
    <row r="26" spans="1:4" ht="15.75" x14ac:dyDescent="0.3">
      <c r="A26" s="2" t="s">
        <v>138</v>
      </c>
      <c r="B26" s="10" t="s">
        <v>187</v>
      </c>
      <c r="C26" s="9">
        <v>4</v>
      </c>
      <c r="D26" s="5" t="s">
        <v>643</v>
      </c>
    </row>
    <row r="27" spans="1:4" ht="15.75" x14ac:dyDescent="0.3">
      <c r="A27" s="2" t="s">
        <v>37</v>
      </c>
      <c r="B27" s="10" t="s">
        <v>0</v>
      </c>
      <c r="C27" s="8" t="s">
        <v>302</v>
      </c>
      <c r="D27" s="5" t="s">
        <v>643</v>
      </c>
    </row>
    <row r="28" spans="1:4" ht="15.75" x14ac:dyDescent="0.3">
      <c r="A28" s="2" t="s">
        <v>6</v>
      </c>
      <c r="B28" s="10" t="s">
        <v>52</v>
      </c>
      <c r="C28" s="11">
        <v>42736</v>
      </c>
      <c r="D28" s="5" t="s">
        <v>643</v>
      </c>
    </row>
    <row r="29" spans="1:4" ht="15.75" x14ac:dyDescent="0.3">
      <c r="A29" s="2" t="s">
        <v>6</v>
      </c>
      <c r="B29" s="10" t="s">
        <v>61</v>
      </c>
      <c r="C29" s="11">
        <v>43100</v>
      </c>
      <c r="D29" s="5" t="s">
        <v>643</v>
      </c>
    </row>
    <row r="30" spans="1:4" ht="15.75" x14ac:dyDescent="0.3">
      <c r="A30" s="2" t="s">
        <v>6</v>
      </c>
      <c r="B30" s="10" t="s">
        <v>50</v>
      </c>
      <c r="C30" s="11" t="s">
        <v>608</v>
      </c>
      <c r="D30" s="5" t="s">
        <v>643</v>
      </c>
    </row>
    <row r="31" spans="1:4" ht="15.75" x14ac:dyDescent="0.3">
      <c r="A31" s="2" t="s">
        <v>11</v>
      </c>
      <c r="B31" s="10" t="s">
        <v>18</v>
      </c>
      <c r="C31" s="8"/>
      <c r="D31" s="5" t="s">
        <v>643</v>
      </c>
    </row>
    <row r="32" spans="1:4" ht="15.75" x14ac:dyDescent="0.3">
      <c r="A32" s="2" t="s">
        <v>67</v>
      </c>
      <c r="B32" s="10" t="s">
        <v>304</v>
      </c>
      <c r="C32" s="8"/>
      <c r="D32" s="5" t="s">
        <v>643</v>
      </c>
    </row>
    <row r="33" spans="1:4" ht="15.75" x14ac:dyDescent="0.3">
      <c r="A33" s="2" t="s">
        <v>11</v>
      </c>
      <c r="B33" s="10" t="s">
        <v>187</v>
      </c>
      <c r="C33" s="9">
        <v>5</v>
      </c>
      <c r="D33" s="5" t="s">
        <v>643</v>
      </c>
    </row>
    <row r="34" spans="1:4" ht="15.75" x14ac:dyDescent="0.3">
      <c r="A34" s="8" t="s">
        <v>6</v>
      </c>
      <c r="B34" s="8" t="s">
        <v>305</v>
      </c>
      <c r="C34" s="8" t="s">
        <v>315</v>
      </c>
      <c r="D34" s="5" t="s">
        <v>643</v>
      </c>
    </row>
    <row r="35" spans="1:4" ht="15.75" x14ac:dyDescent="0.3">
      <c r="A35" s="8" t="s">
        <v>11</v>
      </c>
      <c r="B35" s="8" t="s">
        <v>18</v>
      </c>
      <c r="C35" s="8"/>
      <c r="D35" s="5" t="s">
        <v>643</v>
      </c>
    </row>
    <row r="36" spans="1:4" ht="15.75" x14ac:dyDescent="0.3">
      <c r="A36" s="8" t="s">
        <v>67</v>
      </c>
      <c r="B36" s="8" t="s">
        <v>307</v>
      </c>
      <c r="C36" s="8"/>
      <c r="D36" s="5" t="s">
        <v>643</v>
      </c>
    </row>
    <row r="37" spans="1:4" ht="15.75" x14ac:dyDescent="0.3">
      <c r="A37" s="8" t="s">
        <v>11</v>
      </c>
      <c r="B37" s="8" t="s">
        <v>146</v>
      </c>
      <c r="C37" s="8"/>
      <c r="D37" s="5" t="s">
        <v>643</v>
      </c>
    </row>
    <row r="38" spans="1:4" ht="15.75" x14ac:dyDescent="0.3">
      <c r="A38" s="8" t="s">
        <v>11</v>
      </c>
      <c r="B38" s="8" t="s">
        <v>308</v>
      </c>
      <c r="C38" s="8"/>
      <c r="D38" s="5" t="s">
        <v>643</v>
      </c>
    </row>
    <row r="39" spans="1:4" ht="15.75" x14ac:dyDescent="0.3">
      <c r="A39" s="8" t="s">
        <v>42</v>
      </c>
      <c r="B39" s="8" t="s">
        <v>309</v>
      </c>
      <c r="C39" s="8"/>
      <c r="D39" s="5" t="s">
        <v>643</v>
      </c>
    </row>
    <row r="40" spans="1:4" ht="15.75" x14ac:dyDescent="0.3">
      <c r="A40" s="24" t="s">
        <v>28</v>
      </c>
      <c r="B40" s="24" t="s">
        <v>231</v>
      </c>
      <c r="C40" s="8"/>
      <c r="D40" s="5" t="s">
        <v>643</v>
      </c>
    </row>
    <row r="41" spans="1:4" ht="15.75" x14ac:dyDescent="0.3">
      <c r="A41" s="24" t="s">
        <v>37</v>
      </c>
      <c r="B41" s="24" t="s">
        <v>234</v>
      </c>
      <c r="C41" s="9" t="s">
        <v>310</v>
      </c>
      <c r="D41" s="5" t="s">
        <v>643</v>
      </c>
    </row>
    <row r="42" spans="1:4" ht="15.75" x14ac:dyDescent="0.3">
      <c r="A42" s="24" t="s">
        <v>11</v>
      </c>
      <c r="B42" s="24" t="s">
        <v>143</v>
      </c>
      <c r="C42" s="9"/>
      <c r="D42" s="5" t="s">
        <v>643</v>
      </c>
    </row>
    <row r="43" spans="1:4" ht="15.75" x14ac:dyDescent="0.3">
      <c r="A43" s="24" t="s">
        <v>11</v>
      </c>
      <c r="B43" s="24" t="s">
        <v>220</v>
      </c>
      <c r="C43" s="9"/>
      <c r="D43" s="5" t="s">
        <v>643</v>
      </c>
    </row>
    <row r="44" spans="1:4" ht="15.75" x14ac:dyDescent="0.3">
      <c r="A44" s="24" t="s">
        <v>609</v>
      </c>
      <c r="B44" s="34">
        <v>250000</v>
      </c>
      <c r="C44" s="9"/>
      <c r="D44" s="5" t="s">
        <v>643</v>
      </c>
    </row>
    <row r="45" spans="1:4" ht="15.75" x14ac:dyDescent="0.3">
      <c r="A45" s="24" t="s">
        <v>11</v>
      </c>
      <c r="B45" s="24" t="s">
        <v>220</v>
      </c>
      <c r="C45" s="9"/>
      <c r="D45" s="5" t="s">
        <v>643</v>
      </c>
    </row>
    <row r="46" spans="1:4" ht="15.75" x14ac:dyDescent="0.3">
      <c r="A46" s="24" t="s">
        <v>222</v>
      </c>
      <c r="B46" s="24" t="s">
        <v>236</v>
      </c>
      <c r="C46" s="9" t="s">
        <v>233</v>
      </c>
      <c r="D46" s="5" t="s">
        <v>643</v>
      </c>
    </row>
    <row r="47" spans="1:4" ht="15.75" x14ac:dyDescent="0.3">
      <c r="A47" s="24" t="s">
        <v>28</v>
      </c>
      <c r="B47" s="24" t="s">
        <v>29</v>
      </c>
      <c r="C47" s="8"/>
      <c r="D47" s="5" t="s">
        <v>643</v>
      </c>
    </row>
    <row r="48" spans="1:4" ht="15.75" x14ac:dyDescent="0.3">
      <c r="A48" s="24" t="s">
        <v>37</v>
      </c>
      <c r="B48" s="24" t="s">
        <v>143</v>
      </c>
      <c r="C48" s="8" t="s">
        <v>314</v>
      </c>
      <c r="D48" s="5" t="s">
        <v>643</v>
      </c>
    </row>
    <row r="49" spans="1:4" ht="15.75" x14ac:dyDescent="0.3">
      <c r="A49" s="24" t="s">
        <v>311</v>
      </c>
      <c r="B49" s="24" t="s">
        <v>35</v>
      </c>
      <c r="C49" s="11">
        <v>42736</v>
      </c>
      <c r="D49" s="5" t="s">
        <v>643</v>
      </c>
    </row>
    <row r="50" spans="1:4" ht="15.75" x14ac:dyDescent="0.3">
      <c r="A50" s="24" t="s">
        <v>311</v>
      </c>
      <c r="B50" s="24" t="s">
        <v>36</v>
      </c>
      <c r="C50" s="11">
        <v>43100</v>
      </c>
      <c r="D50" s="5" t="s">
        <v>643</v>
      </c>
    </row>
    <row r="51" spans="1:4" ht="15.75" x14ac:dyDescent="0.3">
      <c r="A51" s="24" t="s">
        <v>28</v>
      </c>
      <c r="B51" s="24" t="s">
        <v>57</v>
      </c>
      <c r="C51" s="8"/>
      <c r="D51" s="5" t="s">
        <v>643</v>
      </c>
    </row>
    <row r="52" spans="1:4" ht="15.75" x14ac:dyDescent="0.3">
      <c r="A52" s="24" t="s">
        <v>37</v>
      </c>
      <c r="B52" s="24" t="s">
        <v>143</v>
      </c>
      <c r="C52" s="11" t="s">
        <v>316</v>
      </c>
      <c r="D52" s="5" t="s">
        <v>643</v>
      </c>
    </row>
    <row r="53" spans="1:4" ht="15.75" x14ac:dyDescent="0.3">
      <c r="A53" s="24" t="s">
        <v>311</v>
      </c>
      <c r="B53" s="24" t="s">
        <v>52</v>
      </c>
      <c r="C53" s="11">
        <v>42736</v>
      </c>
      <c r="D53" s="5" t="s">
        <v>643</v>
      </c>
    </row>
    <row r="54" spans="1:4" ht="15.75" x14ac:dyDescent="0.3">
      <c r="A54" s="24" t="s">
        <v>311</v>
      </c>
      <c r="B54" s="24" t="s">
        <v>61</v>
      </c>
      <c r="C54" s="11">
        <v>43100</v>
      </c>
      <c r="D54" s="5" t="s">
        <v>643</v>
      </c>
    </row>
    <row r="55" spans="1:4" ht="15.75" x14ac:dyDescent="0.3">
      <c r="A55" s="24" t="s">
        <v>37</v>
      </c>
      <c r="B55" s="24" t="s">
        <v>143</v>
      </c>
      <c r="C55" s="11" t="s">
        <v>317</v>
      </c>
      <c r="D55" s="5" t="s">
        <v>643</v>
      </c>
    </row>
    <row r="56" spans="1:4" ht="15.75" x14ac:dyDescent="0.3">
      <c r="A56" s="24" t="s">
        <v>311</v>
      </c>
      <c r="B56" s="24" t="s">
        <v>52</v>
      </c>
      <c r="C56" s="11">
        <v>42736</v>
      </c>
      <c r="D56" s="5" t="s">
        <v>643</v>
      </c>
    </row>
    <row r="57" spans="1:4" ht="15.75" x14ac:dyDescent="0.3">
      <c r="A57" s="24" t="s">
        <v>311</v>
      </c>
      <c r="B57" s="24" t="s">
        <v>61</v>
      </c>
      <c r="C57" s="11">
        <v>43100</v>
      </c>
      <c r="D57" s="5" t="s">
        <v>643</v>
      </c>
    </row>
    <row r="58" spans="1:4" ht="15.75" x14ac:dyDescent="0.3">
      <c r="A58" s="24" t="s">
        <v>37</v>
      </c>
      <c r="B58" s="24" t="s">
        <v>143</v>
      </c>
      <c r="C58" s="11" t="s">
        <v>608</v>
      </c>
      <c r="D58" s="5" t="s">
        <v>643</v>
      </c>
    </row>
    <row r="59" spans="1:4" ht="15.75" x14ac:dyDescent="0.3">
      <c r="A59" s="24" t="s">
        <v>311</v>
      </c>
      <c r="B59" s="24" t="s">
        <v>52</v>
      </c>
      <c r="C59" s="11">
        <v>42736</v>
      </c>
      <c r="D59" s="5" t="s">
        <v>643</v>
      </c>
    </row>
    <row r="60" spans="1:4" ht="15.75" x14ac:dyDescent="0.3">
      <c r="A60" s="24" t="s">
        <v>311</v>
      </c>
      <c r="B60" s="24" t="s">
        <v>61</v>
      </c>
      <c r="C60" s="11">
        <v>43100</v>
      </c>
      <c r="D60" s="5" t="s">
        <v>643</v>
      </c>
    </row>
    <row r="61" spans="1:4" ht="15.75" x14ac:dyDescent="0.3">
      <c r="A61" s="24" t="s">
        <v>727</v>
      </c>
      <c r="B61" s="24" t="s">
        <v>733</v>
      </c>
      <c r="C61" s="11"/>
      <c r="D61" s="5" t="s">
        <v>643</v>
      </c>
    </row>
    <row r="62" spans="1:4" ht="15.75" x14ac:dyDescent="0.3">
      <c r="A62" s="24" t="s">
        <v>202</v>
      </c>
      <c r="B62" s="8"/>
      <c r="C62" s="8"/>
      <c r="D62" s="5"/>
    </row>
  </sheetData>
  <conditionalFormatting sqref="D2:D62">
    <cfRule type="cellIs" dxfId="222" priority="13" operator="equal">
      <formula>"Pass"</formula>
    </cfRule>
    <cfRule type="cellIs" dxfId="221" priority="14" operator="equal">
      <formula>"Fail"</formula>
    </cfRule>
    <cfRule type="cellIs" dxfId="220" priority="15" operator="equal">
      <formula>"No Run"</formula>
    </cfRule>
  </conditionalFormatting>
  <conditionalFormatting sqref="D2:D62">
    <cfRule type="cellIs" dxfId="219" priority="16" operator="equal">
      <formula>"Pass"</formula>
    </cfRule>
  </conditionalFormatting>
  <conditionalFormatting sqref="D2:D62">
    <cfRule type="cellIs" dxfId="218" priority="11" operator="equal">
      <formula>"Pass"</formula>
    </cfRule>
    <cfRule type="cellIs" dxfId="217" priority="12" operator="equal">
      <formula>"Fail"</formula>
    </cfRule>
    <cfRule type="cellIs" dxfId="216" priority="17" operator="equal">
      <formula>"No Run"</formula>
    </cfRule>
  </conditionalFormatting>
  <conditionalFormatting sqref="D2:D62">
    <cfRule type="cellIs" dxfId="215" priority="18" operator="equal">
      <formula>"Pass"</formula>
    </cfRule>
  </conditionalFormatting>
  <conditionalFormatting sqref="D2:D62">
    <cfRule type="cellIs" dxfId="214" priority="19" operator="equal">
      <formula>"Pass"</formula>
    </cfRule>
  </conditionalFormatting>
  <conditionalFormatting sqref="D2:D62">
    <cfRule type="cellIs" dxfId="213" priority="20" operator="equal">
      <formula>"Pass"</formula>
    </cfRule>
    <cfRule type="cellIs" dxfId="212" priority="21" operator="equal">
      <formula>"Fail"</formula>
    </cfRule>
    <cfRule type="cellIs" dxfId="211" priority="22" operator="equal">
      <formula>"No Run"</formula>
    </cfRule>
  </conditionalFormatting>
  <conditionalFormatting sqref="D2:D62">
    <cfRule type="cellIs" dxfId="210" priority="23" operator="equal">
      <formula>"Pass"</formula>
    </cfRule>
    <cfRule type="cellIs" dxfId="209" priority="24" operator="equal">
      <formula>"Fail"</formula>
    </cfRule>
    <cfRule type="cellIs" dxfId="208" priority="25" operator="equal">
      <formula>"No Run"</formula>
    </cfRule>
  </conditionalFormatting>
  <conditionalFormatting sqref="D2:D62">
    <cfRule type="cellIs" dxfId="207" priority="26" operator="equal">
      <formula>"Pass"</formula>
    </cfRule>
    <cfRule type="cellIs" dxfId="206" priority="27" operator="equal">
      <formula>"Fail"</formula>
    </cfRule>
    <cfRule type="cellIs" dxfId="205" priority="2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3" workbookViewId="0">
      <selection activeCell="A51" sqref="A51:D53"/>
    </sheetView>
  </sheetViews>
  <sheetFormatPr defaultRowHeight="15" x14ac:dyDescent="0.25"/>
  <cols>
    <col min="1" max="1" width="26.5703125" style="19" bestFit="1" customWidth="1" collapsed="1"/>
    <col min="2" max="2" width="73.140625" style="19" bestFit="1" customWidth="1" collapsed="1"/>
    <col min="3" max="3" width="16.8554687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28</v>
      </c>
      <c r="B6" s="10" t="s">
        <v>167</v>
      </c>
      <c r="C6" s="15"/>
      <c r="D6" s="5" t="s">
        <v>643</v>
      </c>
    </row>
    <row r="7" spans="1:4" ht="15.75" x14ac:dyDescent="0.3">
      <c r="A7" s="2" t="s">
        <v>6</v>
      </c>
      <c r="B7" s="10" t="s">
        <v>168</v>
      </c>
      <c r="C7" s="16">
        <v>42736</v>
      </c>
      <c r="D7" s="5" t="s">
        <v>643</v>
      </c>
    </row>
    <row r="8" spans="1:4" ht="15.75" x14ac:dyDescent="0.3">
      <c r="A8" s="2" t="s">
        <v>11</v>
      </c>
      <c r="B8" s="10" t="s">
        <v>18</v>
      </c>
      <c r="C8" s="16"/>
      <c r="D8" s="5" t="s">
        <v>643</v>
      </c>
    </row>
    <row r="9" spans="1:4" ht="15.75" x14ac:dyDescent="0.3">
      <c r="A9" s="2" t="s">
        <v>28</v>
      </c>
      <c r="B9" s="10" t="s">
        <v>298</v>
      </c>
      <c r="C9" s="8"/>
      <c r="D9" s="5" t="s">
        <v>643</v>
      </c>
    </row>
    <row r="10" spans="1:4" ht="15.75" x14ac:dyDescent="0.3">
      <c r="A10" s="2" t="s">
        <v>215</v>
      </c>
      <c r="B10" s="10" t="s">
        <v>30</v>
      </c>
      <c r="C10" s="8" t="s">
        <v>318</v>
      </c>
      <c r="D10" s="5" t="s">
        <v>643</v>
      </c>
    </row>
    <row r="11" spans="1:4" ht="15.75" x14ac:dyDescent="0.3">
      <c r="A11" s="2" t="s">
        <v>138</v>
      </c>
      <c r="B11" s="10" t="s">
        <v>18</v>
      </c>
      <c r="C11" s="8"/>
      <c r="D11" s="5" t="s">
        <v>643</v>
      </c>
    </row>
    <row r="12" spans="1:4" ht="15.75" x14ac:dyDescent="0.3">
      <c r="A12" s="2" t="s">
        <v>42</v>
      </c>
      <c r="B12" s="10" t="s">
        <v>43</v>
      </c>
      <c r="C12" s="8"/>
      <c r="D12" s="5" t="s">
        <v>643</v>
      </c>
    </row>
    <row r="13" spans="1:4" ht="15.75" x14ac:dyDescent="0.3">
      <c r="A13" s="2" t="s">
        <v>67</v>
      </c>
      <c r="B13" s="10" t="s">
        <v>300</v>
      </c>
      <c r="C13" s="8"/>
      <c r="D13" s="5" t="s">
        <v>643</v>
      </c>
    </row>
    <row r="14" spans="1:4" ht="15.75" x14ac:dyDescent="0.3">
      <c r="A14" s="2" t="s">
        <v>138</v>
      </c>
      <c r="B14" s="10" t="s">
        <v>187</v>
      </c>
      <c r="C14" s="9">
        <v>2</v>
      </c>
      <c r="D14" s="5" t="s">
        <v>643</v>
      </c>
    </row>
    <row r="15" spans="1:4" ht="15.75" x14ac:dyDescent="0.3">
      <c r="A15" s="2" t="s">
        <v>37</v>
      </c>
      <c r="B15" s="10" t="s">
        <v>0</v>
      </c>
      <c r="C15" s="8" t="s">
        <v>301</v>
      </c>
      <c r="D15" s="5" t="s">
        <v>643</v>
      </c>
    </row>
    <row r="16" spans="1:4" ht="15.75" x14ac:dyDescent="0.3">
      <c r="A16" s="2" t="s">
        <v>6</v>
      </c>
      <c r="B16" s="10" t="s">
        <v>61</v>
      </c>
      <c r="C16" s="11">
        <v>43465</v>
      </c>
      <c r="D16" s="5" t="s">
        <v>643</v>
      </c>
    </row>
    <row r="17" spans="1:4" ht="15.75" x14ac:dyDescent="0.3">
      <c r="A17" s="2" t="s">
        <v>11</v>
      </c>
      <c r="B17" s="10" t="s">
        <v>18</v>
      </c>
      <c r="C17" s="11"/>
      <c r="D17" s="5" t="s">
        <v>643</v>
      </c>
    </row>
    <row r="18" spans="1:4" ht="15.75" x14ac:dyDescent="0.3">
      <c r="A18" s="2" t="s">
        <v>138</v>
      </c>
      <c r="B18" s="10" t="s">
        <v>187</v>
      </c>
      <c r="C18" s="9">
        <v>3</v>
      </c>
      <c r="D18" s="5" t="s">
        <v>643</v>
      </c>
    </row>
    <row r="19" spans="1:4" ht="15.75" x14ac:dyDescent="0.3">
      <c r="A19" s="2" t="s">
        <v>37</v>
      </c>
      <c r="B19" s="10" t="s">
        <v>0</v>
      </c>
      <c r="C19" s="8" t="s">
        <v>301</v>
      </c>
      <c r="D19" s="5" t="s">
        <v>643</v>
      </c>
    </row>
    <row r="20" spans="1:4" ht="15.75" x14ac:dyDescent="0.3">
      <c r="A20" s="2" t="s">
        <v>6</v>
      </c>
      <c r="B20" s="10" t="s">
        <v>61</v>
      </c>
      <c r="C20" s="11">
        <v>43465</v>
      </c>
      <c r="D20" s="5" t="s">
        <v>643</v>
      </c>
    </row>
    <row r="21" spans="1:4" ht="15.75" x14ac:dyDescent="0.3">
      <c r="A21" s="2" t="s">
        <v>11</v>
      </c>
      <c r="B21" s="10" t="s">
        <v>18</v>
      </c>
      <c r="C21" s="11"/>
      <c r="D21" s="5" t="s">
        <v>643</v>
      </c>
    </row>
    <row r="22" spans="1:4" ht="15.75" x14ac:dyDescent="0.3">
      <c r="A22" s="2" t="s">
        <v>138</v>
      </c>
      <c r="B22" s="10" t="s">
        <v>187</v>
      </c>
      <c r="C22" s="9">
        <v>4</v>
      </c>
      <c r="D22" s="5" t="s">
        <v>643</v>
      </c>
    </row>
    <row r="23" spans="1:4" ht="15.75" x14ac:dyDescent="0.3">
      <c r="A23" s="2" t="s">
        <v>37</v>
      </c>
      <c r="B23" s="10" t="s">
        <v>0</v>
      </c>
      <c r="C23" s="8" t="s">
        <v>301</v>
      </c>
      <c r="D23" s="5" t="s">
        <v>643</v>
      </c>
    </row>
    <row r="24" spans="1:4" ht="15.75" x14ac:dyDescent="0.3">
      <c r="A24" s="2" t="s">
        <v>6</v>
      </c>
      <c r="B24" s="10" t="s">
        <v>61</v>
      </c>
      <c r="C24" s="11">
        <v>43465</v>
      </c>
      <c r="D24" s="5" t="s">
        <v>643</v>
      </c>
    </row>
    <row r="25" spans="1:4" ht="15.75" x14ac:dyDescent="0.3">
      <c r="A25" s="2" t="s">
        <v>11</v>
      </c>
      <c r="B25" s="10" t="s">
        <v>18</v>
      </c>
      <c r="C25" s="8"/>
      <c r="D25" s="5" t="s">
        <v>643</v>
      </c>
    </row>
    <row r="26" spans="1:4" ht="15.75" x14ac:dyDescent="0.3">
      <c r="A26" s="2" t="s">
        <v>67</v>
      </c>
      <c r="B26" s="10" t="s">
        <v>304</v>
      </c>
      <c r="C26" s="8"/>
      <c r="D26" s="5" t="s">
        <v>643</v>
      </c>
    </row>
    <row r="27" spans="1:4" ht="15.75" x14ac:dyDescent="0.3">
      <c r="A27" s="2" t="s">
        <v>11</v>
      </c>
      <c r="B27" s="10" t="s">
        <v>187</v>
      </c>
      <c r="C27" s="9">
        <v>5</v>
      </c>
      <c r="D27" s="5" t="s">
        <v>643</v>
      </c>
    </row>
    <row r="28" spans="1:4" ht="15.75" x14ac:dyDescent="0.3">
      <c r="A28" s="8" t="s">
        <v>6</v>
      </c>
      <c r="B28" s="8" t="s">
        <v>305</v>
      </c>
      <c r="C28" s="8" t="s">
        <v>319</v>
      </c>
      <c r="D28" s="5" t="s">
        <v>643</v>
      </c>
    </row>
    <row r="29" spans="1:4" ht="15.75" x14ac:dyDescent="0.3">
      <c r="A29" s="8" t="s">
        <v>11</v>
      </c>
      <c r="B29" s="8" t="s">
        <v>18</v>
      </c>
      <c r="C29" s="8"/>
      <c r="D29" s="5" t="s">
        <v>643</v>
      </c>
    </row>
    <row r="30" spans="1:4" ht="15.75" x14ac:dyDescent="0.3">
      <c r="A30" s="8" t="s">
        <v>67</v>
      </c>
      <c r="B30" s="8" t="s">
        <v>307</v>
      </c>
      <c r="C30" s="8"/>
      <c r="D30" s="5" t="s">
        <v>643</v>
      </c>
    </row>
    <row r="31" spans="1:4" ht="15.75" x14ac:dyDescent="0.3">
      <c r="A31" s="8" t="s">
        <v>11</v>
      </c>
      <c r="B31" s="8" t="s">
        <v>146</v>
      </c>
      <c r="C31" s="8"/>
      <c r="D31" s="5" t="s">
        <v>643</v>
      </c>
    </row>
    <row r="32" spans="1:4" ht="15.75" x14ac:dyDescent="0.3">
      <c r="A32" s="8" t="s">
        <v>11</v>
      </c>
      <c r="B32" s="8" t="s">
        <v>308</v>
      </c>
      <c r="C32" s="8"/>
      <c r="D32" s="5" t="s">
        <v>643</v>
      </c>
    </row>
    <row r="33" spans="1:4" ht="15.75" x14ac:dyDescent="0.3">
      <c r="A33" s="8" t="s">
        <v>42</v>
      </c>
      <c r="B33" s="8" t="s">
        <v>309</v>
      </c>
      <c r="C33" s="8"/>
      <c r="D33" s="5" t="s">
        <v>643</v>
      </c>
    </row>
    <row r="34" spans="1:4" ht="15.75" x14ac:dyDescent="0.3">
      <c r="A34" s="24" t="s">
        <v>28</v>
      </c>
      <c r="B34" s="24" t="s">
        <v>231</v>
      </c>
      <c r="C34" s="8"/>
      <c r="D34" s="5" t="s">
        <v>643</v>
      </c>
    </row>
    <row r="35" spans="1:4" ht="15.75" x14ac:dyDescent="0.3">
      <c r="A35" s="24" t="s">
        <v>37</v>
      </c>
      <c r="B35" s="24" t="s">
        <v>234</v>
      </c>
      <c r="C35" s="9" t="s">
        <v>310</v>
      </c>
      <c r="D35" s="5" t="s">
        <v>643</v>
      </c>
    </row>
    <row r="36" spans="1:4" ht="15.75" x14ac:dyDescent="0.3">
      <c r="A36" s="24" t="s">
        <v>11</v>
      </c>
      <c r="B36" s="24" t="s">
        <v>143</v>
      </c>
      <c r="C36" s="9"/>
      <c r="D36" s="5" t="s">
        <v>643</v>
      </c>
    </row>
    <row r="37" spans="1:4" ht="15.75" x14ac:dyDescent="0.3">
      <c r="A37" s="24" t="s">
        <v>11</v>
      </c>
      <c r="B37" s="24" t="s">
        <v>220</v>
      </c>
      <c r="C37" s="9"/>
      <c r="D37" s="5" t="s">
        <v>643</v>
      </c>
    </row>
    <row r="38" spans="1:4" ht="15.75" x14ac:dyDescent="0.3">
      <c r="A38" s="24" t="s">
        <v>609</v>
      </c>
      <c r="B38" s="34">
        <v>250000</v>
      </c>
      <c r="C38" s="9"/>
      <c r="D38" s="5" t="s">
        <v>643</v>
      </c>
    </row>
    <row r="39" spans="1:4" ht="15.75" x14ac:dyDescent="0.3">
      <c r="A39" s="24" t="s">
        <v>11</v>
      </c>
      <c r="B39" s="24" t="s">
        <v>220</v>
      </c>
      <c r="C39" s="9"/>
      <c r="D39" s="5" t="s">
        <v>643</v>
      </c>
    </row>
    <row r="40" spans="1:4" ht="15.75" x14ac:dyDescent="0.3">
      <c r="A40" s="24" t="s">
        <v>222</v>
      </c>
      <c r="B40" s="24" t="s">
        <v>236</v>
      </c>
      <c r="C40" s="9" t="s">
        <v>233</v>
      </c>
      <c r="D40" s="5" t="s">
        <v>643</v>
      </c>
    </row>
    <row r="41" spans="1:4" ht="15.75" x14ac:dyDescent="0.3">
      <c r="A41" s="24" t="s">
        <v>28</v>
      </c>
      <c r="B41" s="24" t="s">
        <v>29</v>
      </c>
      <c r="C41" s="8"/>
      <c r="D41" s="5" t="s">
        <v>643</v>
      </c>
    </row>
    <row r="42" spans="1:4" ht="15.75" x14ac:dyDescent="0.3">
      <c r="A42" s="24" t="s">
        <v>37</v>
      </c>
      <c r="B42" s="24" t="s">
        <v>143</v>
      </c>
      <c r="C42" s="8" t="s">
        <v>318</v>
      </c>
      <c r="D42" s="5" t="s">
        <v>643</v>
      </c>
    </row>
    <row r="43" spans="1:4" ht="15.75" x14ac:dyDescent="0.3">
      <c r="A43" s="24" t="s">
        <v>311</v>
      </c>
      <c r="B43" s="24" t="s">
        <v>35</v>
      </c>
      <c r="C43" s="11">
        <v>43101</v>
      </c>
      <c r="D43" s="5" t="s">
        <v>643</v>
      </c>
    </row>
    <row r="44" spans="1:4" ht="15.75" x14ac:dyDescent="0.3">
      <c r="A44" s="24" t="s">
        <v>311</v>
      </c>
      <c r="B44" s="24" t="s">
        <v>36</v>
      </c>
      <c r="C44" s="11">
        <v>43465</v>
      </c>
      <c r="D44" s="5" t="s">
        <v>643</v>
      </c>
    </row>
    <row r="45" spans="1:4" ht="15.75" x14ac:dyDescent="0.3">
      <c r="A45" s="24" t="s">
        <v>28</v>
      </c>
      <c r="B45" s="24" t="s">
        <v>57</v>
      </c>
      <c r="C45" s="8"/>
      <c r="D45" s="5" t="s">
        <v>643</v>
      </c>
    </row>
    <row r="46" spans="1:4" ht="15.75" x14ac:dyDescent="0.3">
      <c r="A46" s="24" t="s">
        <v>37</v>
      </c>
      <c r="B46" s="24" t="s">
        <v>143</v>
      </c>
      <c r="C46" s="11" t="s">
        <v>316</v>
      </c>
      <c r="D46" s="5" t="s">
        <v>643</v>
      </c>
    </row>
    <row r="47" spans="1:4" ht="15.75" x14ac:dyDescent="0.3">
      <c r="A47" s="24" t="s">
        <v>311</v>
      </c>
      <c r="B47" s="24" t="s">
        <v>61</v>
      </c>
      <c r="C47" s="11">
        <v>43465</v>
      </c>
      <c r="D47" s="5" t="s">
        <v>643</v>
      </c>
    </row>
    <row r="48" spans="1:4" ht="15.75" x14ac:dyDescent="0.3">
      <c r="A48" s="24" t="s">
        <v>37</v>
      </c>
      <c r="B48" s="24" t="s">
        <v>143</v>
      </c>
      <c r="C48" s="11" t="s">
        <v>317</v>
      </c>
      <c r="D48" s="5" t="s">
        <v>643</v>
      </c>
    </row>
    <row r="49" spans="1:4" ht="15.75" x14ac:dyDescent="0.3">
      <c r="A49" s="24" t="s">
        <v>311</v>
      </c>
      <c r="B49" s="24" t="s">
        <v>61</v>
      </c>
      <c r="C49" s="11">
        <v>43465</v>
      </c>
      <c r="D49" s="5" t="s">
        <v>643</v>
      </c>
    </row>
    <row r="50" spans="1:4" ht="15.75" x14ac:dyDescent="0.3">
      <c r="A50" s="24" t="s">
        <v>37</v>
      </c>
      <c r="B50" s="24" t="s">
        <v>143</v>
      </c>
      <c r="C50" s="11" t="s">
        <v>608</v>
      </c>
      <c r="D50" s="5" t="s">
        <v>643</v>
      </c>
    </row>
    <row r="51" spans="1:4" ht="15.75" x14ac:dyDescent="0.3">
      <c r="A51" s="24" t="s">
        <v>311</v>
      </c>
      <c r="B51" s="24" t="s">
        <v>61</v>
      </c>
      <c r="C51" s="11">
        <v>43465</v>
      </c>
      <c r="D51" s="5" t="s">
        <v>643</v>
      </c>
    </row>
    <row r="52" spans="1:4" ht="15.75" x14ac:dyDescent="0.3">
      <c r="A52" s="24" t="s">
        <v>727</v>
      </c>
      <c r="B52" s="24" t="s">
        <v>734</v>
      </c>
      <c r="C52" s="11"/>
      <c r="D52" s="5" t="s">
        <v>643</v>
      </c>
    </row>
    <row r="53" spans="1:4" ht="15.75" x14ac:dyDescent="0.3">
      <c r="A53" s="24" t="s">
        <v>202</v>
      </c>
      <c r="B53" s="8"/>
      <c r="C53" s="8"/>
      <c r="D53" s="5"/>
    </row>
  </sheetData>
  <conditionalFormatting sqref="D2:D53">
    <cfRule type="cellIs" dxfId="204" priority="13" operator="equal">
      <formula>"Pass"</formula>
    </cfRule>
    <cfRule type="cellIs" dxfId="203" priority="14" operator="equal">
      <formula>"Fail"</formula>
    </cfRule>
    <cfRule type="cellIs" dxfId="202" priority="15" operator="equal">
      <formula>"No Run"</formula>
    </cfRule>
  </conditionalFormatting>
  <conditionalFormatting sqref="D2:D53">
    <cfRule type="cellIs" dxfId="201" priority="16" operator="equal">
      <formula>"Pass"</formula>
    </cfRule>
  </conditionalFormatting>
  <conditionalFormatting sqref="D2:D53">
    <cfRule type="cellIs" dxfId="200" priority="11" operator="equal">
      <formula>"Pass"</formula>
    </cfRule>
    <cfRule type="cellIs" dxfId="199" priority="12" operator="equal">
      <formula>"Fail"</formula>
    </cfRule>
    <cfRule type="cellIs" dxfId="198" priority="17" operator="equal">
      <formula>"No Run"</formula>
    </cfRule>
  </conditionalFormatting>
  <conditionalFormatting sqref="D2:D53">
    <cfRule type="cellIs" dxfId="197" priority="18" operator="equal">
      <formula>"Pass"</formula>
    </cfRule>
  </conditionalFormatting>
  <conditionalFormatting sqref="D2:D53">
    <cfRule type="cellIs" dxfId="196" priority="19" operator="equal">
      <formula>"Pass"</formula>
    </cfRule>
  </conditionalFormatting>
  <conditionalFormatting sqref="D2:D53">
    <cfRule type="cellIs" dxfId="195" priority="20" operator="equal">
      <formula>"Pass"</formula>
    </cfRule>
    <cfRule type="cellIs" dxfId="194" priority="21" operator="equal">
      <formula>"Fail"</formula>
    </cfRule>
    <cfRule type="cellIs" dxfId="193" priority="22" operator="equal">
      <formula>"No Run"</formula>
    </cfRule>
  </conditionalFormatting>
  <conditionalFormatting sqref="D2:D53">
    <cfRule type="cellIs" dxfId="192" priority="23" operator="equal">
      <formula>"Pass"</formula>
    </cfRule>
    <cfRule type="cellIs" dxfId="191" priority="24" operator="equal">
      <formula>"Fail"</formula>
    </cfRule>
    <cfRule type="cellIs" dxfId="190" priority="25" operator="equal">
      <formula>"No Run"</formula>
    </cfRule>
  </conditionalFormatting>
  <conditionalFormatting sqref="D2:D53">
    <cfRule type="cellIs" dxfId="189" priority="26" operator="equal">
      <formula>"Pass"</formula>
    </cfRule>
    <cfRule type="cellIs" dxfId="188" priority="27" operator="equal">
      <formula>"Fail"</formula>
    </cfRule>
    <cfRule type="cellIs" dxfId="187" priority="28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6" workbookViewId="0">
      <selection activeCell="E53" sqref="E53"/>
    </sheetView>
  </sheetViews>
  <sheetFormatPr defaultRowHeight="15" x14ac:dyDescent="0.25"/>
  <cols>
    <col min="1" max="1" width="26.5703125" style="19" bestFit="1" customWidth="1" collapsed="1"/>
    <col min="2" max="2" width="73.140625" style="19" bestFit="1" customWidth="1" collapsed="1"/>
    <col min="3" max="3" width="16.85546875" style="19" bestFit="1" customWidth="1" collapsed="1"/>
    <col min="4" max="4" width="6.42578125" style="19" bestFit="1" customWidth="1" collapsed="1"/>
    <col min="5" max="16384" width="9.140625" style="19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598</v>
      </c>
      <c r="C2" s="4"/>
      <c r="D2" s="5" t="s">
        <v>643</v>
      </c>
    </row>
    <row r="3" spans="1:4" ht="15.75" x14ac:dyDescent="0.3">
      <c r="A3" s="2" t="s">
        <v>6</v>
      </c>
      <c r="B3" s="2" t="s">
        <v>7</v>
      </c>
      <c r="C3" s="6" t="s">
        <v>8</v>
      </c>
      <c r="D3" s="5" t="s">
        <v>643</v>
      </c>
    </row>
    <row r="4" spans="1:4" ht="15.75" x14ac:dyDescent="0.3">
      <c r="A4" s="2" t="s">
        <v>6</v>
      </c>
      <c r="B4" s="2" t="s">
        <v>9</v>
      </c>
      <c r="C4" s="7" t="s">
        <v>10</v>
      </c>
      <c r="D4" s="5" t="s">
        <v>643</v>
      </c>
    </row>
    <row r="5" spans="1:4" ht="15.75" x14ac:dyDescent="0.3">
      <c r="A5" s="2" t="s">
        <v>11</v>
      </c>
      <c r="B5" s="2" t="s">
        <v>12</v>
      </c>
      <c r="C5" s="5"/>
      <c r="D5" s="5" t="s">
        <v>643</v>
      </c>
    </row>
    <row r="6" spans="1:4" ht="15.75" x14ac:dyDescent="0.3">
      <c r="A6" s="2" t="s">
        <v>28</v>
      </c>
      <c r="B6" s="2" t="s">
        <v>167</v>
      </c>
      <c r="C6" s="8"/>
      <c r="D6" s="5" t="s">
        <v>643</v>
      </c>
    </row>
    <row r="7" spans="1:4" ht="15.75" x14ac:dyDescent="0.3">
      <c r="A7" s="2" t="s">
        <v>6</v>
      </c>
      <c r="B7" s="2" t="s">
        <v>168</v>
      </c>
      <c r="C7" s="11">
        <v>43101</v>
      </c>
      <c r="D7" s="5" t="s">
        <v>643</v>
      </c>
    </row>
    <row r="8" spans="1:4" ht="15.75" x14ac:dyDescent="0.3">
      <c r="A8" s="2" t="s">
        <v>11</v>
      </c>
      <c r="B8" s="2" t="s">
        <v>18</v>
      </c>
      <c r="C8" s="11"/>
      <c r="D8" s="5" t="s">
        <v>643</v>
      </c>
    </row>
    <row r="9" spans="1:4" ht="15.75" x14ac:dyDescent="0.3">
      <c r="A9" s="2" t="s">
        <v>28</v>
      </c>
      <c r="B9" s="10" t="s">
        <v>298</v>
      </c>
      <c r="C9" s="8"/>
      <c r="D9" s="5" t="s">
        <v>643</v>
      </c>
    </row>
    <row r="10" spans="1:4" ht="15.75" x14ac:dyDescent="0.3">
      <c r="A10" s="2" t="s">
        <v>215</v>
      </c>
      <c r="B10" s="10" t="s">
        <v>30</v>
      </c>
      <c r="C10" s="8" t="s">
        <v>320</v>
      </c>
      <c r="D10" s="5" t="s">
        <v>643</v>
      </c>
    </row>
    <row r="11" spans="1:4" ht="15.75" x14ac:dyDescent="0.3">
      <c r="A11" s="2" t="s">
        <v>138</v>
      </c>
      <c r="B11" s="10" t="s">
        <v>18</v>
      </c>
      <c r="C11" s="8"/>
      <c r="D11" s="5" t="s">
        <v>643</v>
      </c>
    </row>
    <row r="12" spans="1:4" ht="15.75" x14ac:dyDescent="0.3">
      <c r="A12" s="2" t="s">
        <v>42</v>
      </c>
      <c r="B12" s="10" t="s">
        <v>43</v>
      </c>
      <c r="C12" s="8"/>
      <c r="D12" s="5" t="s">
        <v>643</v>
      </c>
    </row>
    <row r="13" spans="1:4" ht="15.75" x14ac:dyDescent="0.3">
      <c r="A13" s="2" t="s">
        <v>67</v>
      </c>
      <c r="B13" s="10" t="s">
        <v>300</v>
      </c>
      <c r="C13" s="8"/>
      <c r="D13" s="5" t="s">
        <v>643</v>
      </c>
    </row>
    <row r="14" spans="1:4" ht="15.75" x14ac:dyDescent="0.3">
      <c r="A14" s="2" t="s">
        <v>138</v>
      </c>
      <c r="B14" s="10" t="s">
        <v>187</v>
      </c>
      <c r="C14" s="9">
        <v>2</v>
      </c>
      <c r="D14" s="5" t="s">
        <v>643</v>
      </c>
    </row>
    <row r="15" spans="1:4" ht="15.75" x14ac:dyDescent="0.3">
      <c r="A15" s="2" t="s">
        <v>37</v>
      </c>
      <c r="B15" s="10" t="s">
        <v>0</v>
      </c>
      <c r="C15" s="8" t="s">
        <v>303</v>
      </c>
      <c r="D15" s="5" t="s">
        <v>643</v>
      </c>
    </row>
    <row r="16" spans="1:4" ht="15.75" x14ac:dyDescent="0.3">
      <c r="A16" s="2" t="s">
        <v>11</v>
      </c>
      <c r="B16" s="10" t="s">
        <v>18</v>
      </c>
      <c r="C16" s="11"/>
      <c r="D16" s="5" t="s">
        <v>643</v>
      </c>
    </row>
    <row r="17" spans="1:4" ht="15.75" x14ac:dyDescent="0.3">
      <c r="A17" s="2" t="s">
        <v>138</v>
      </c>
      <c r="B17" s="10" t="s">
        <v>187</v>
      </c>
      <c r="C17" s="9">
        <v>3</v>
      </c>
      <c r="D17" s="5" t="s">
        <v>643</v>
      </c>
    </row>
    <row r="18" spans="1:4" ht="15.75" x14ac:dyDescent="0.3">
      <c r="A18" s="2" t="s">
        <v>37</v>
      </c>
      <c r="B18" s="10" t="s">
        <v>0</v>
      </c>
      <c r="C18" s="8" t="s">
        <v>303</v>
      </c>
      <c r="D18" s="5" t="s">
        <v>643</v>
      </c>
    </row>
    <row r="19" spans="1:4" ht="15.75" x14ac:dyDescent="0.3">
      <c r="A19" s="2" t="s">
        <v>11</v>
      </c>
      <c r="B19" s="10" t="s">
        <v>18</v>
      </c>
      <c r="C19" s="11"/>
      <c r="D19" s="5" t="s">
        <v>643</v>
      </c>
    </row>
    <row r="20" spans="1:4" ht="15.75" x14ac:dyDescent="0.3">
      <c r="A20" s="2" t="s">
        <v>138</v>
      </c>
      <c r="B20" s="10" t="s">
        <v>187</v>
      </c>
      <c r="C20" s="9">
        <v>4</v>
      </c>
      <c r="D20" s="5" t="s">
        <v>643</v>
      </c>
    </row>
    <row r="21" spans="1:4" ht="15.75" x14ac:dyDescent="0.3">
      <c r="A21" s="2" t="s">
        <v>37</v>
      </c>
      <c r="B21" s="10" t="s">
        <v>0</v>
      </c>
      <c r="C21" s="8" t="s">
        <v>303</v>
      </c>
      <c r="D21" s="5" t="s">
        <v>643</v>
      </c>
    </row>
    <row r="22" spans="1:4" ht="15.75" x14ac:dyDescent="0.3">
      <c r="A22" s="2" t="s">
        <v>11</v>
      </c>
      <c r="B22" s="10" t="s">
        <v>18</v>
      </c>
      <c r="C22" s="8"/>
      <c r="D22" s="5" t="s">
        <v>643</v>
      </c>
    </row>
    <row r="23" spans="1:4" ht="15.75" x14ac:dyDescent="0.3">
      <c r="A23" s="2" t="s">
        <v>67</v>
      </c>
      <c r="B23" s="10" t="s">
        <v>304</v>
      </c>
      <c r="C23" s="8"/>
      <c r="D23" s="5" t="s">
        <v>643</v>
      </c>
    </row>
    <row r="24" spans="1:4" ht="15.75" x14ac:dyDescent="0.3">
      <c r="A24" s="2" t="s">
        <v>11</v>
      </c>
      <c r="B24" s="10" t="s">
        <v>187</v>
      </c>
      <c r="C24" s="9">
        <v>5</v>
      </c>
      <c r="D24" s="5" t="s">
        <v>643</v>
      </c>
    </row>
    <row r="25" spans="1:4" ht="15.75" x14ac:dyDescent="0.3">
      <c r="A25" s="8" t="s">
        <v>6</v>
      </c>
      <c r="B25" s="8" t="s">
        <v>305</v>
      </c>
      <c r="C25" s="8" t="s">
        <v>321</v>
      </c>
      <c r="D25" s="5" t="s">
        <v>643</v>
      </c>
    </row>
    <row r="26" spans="1:4" ht="15.75" x14ac:dyDescent="0.3">
      <c r="A26" s="8" t="s">
        <v>11</v>
      </c>
      <c r="B26" s="8" t="s">
        <v>18</v>
      </c>
      <c r="C26" s="8"/>
      <c r="D26" s="5" t="s">
        <v>643</v>
      </c>
    </row>
    <row r="27" spans="1:4" ht="15.75" x14ac:dyDescent="0.3">
      <c r="A27" s="8" t="s">
        <v>67</v>
      </c>
      <c r="B27" s="8" t="s">
        <v>307</v>
      </c>
      <c r="C27" s="8"/>
      <c r="D27" s="5" t="s">
        <v>643</v>
      </c>
    </row>
    <row r="28" spans="1:4" ht="15.75" x14ac:dyDescent="0.3">
      <c r="A28" s="8" t="s">
        <v>11</v>
      </c>
      <c r="B28" s="8" t="s">
        <v>146</v>
      </c>
      <c r="C28" s="8"/>
      <c r="D28" s="5" t="s">
        <v>643</v>
      </c>
    </row>
    <row r="29" spans="1:4" ht="15.75" x14ac:dyDescent="0.3">
      <c r="A29" s="8" t="s">
        <v>11</v>
      </c>
      <c r="B29" s="8" t="s">
        <v>308</v>
      </c>
      <c r="C29" s="8"/>
      <c r="D29" s="5" t="s">
        <v>643</v>
      </c>
    </row>
    <row r="30" spans="1:4" ht="15.75" x14ac:dyDescent="0.3">
      <c r="A30" s="8" t="s">
        <v>42</v>
      </c>
      <c r="B30" s="8" t="s">
        <v>309</v>
      </c>
      <c r="C30" s="8"/>
      <c r="D30" s="5" t="s">
        <v>643</v>
      </c>
    </row>
    <row r="31" spans="1:4" ht="15.75" x14ac:dyDescent="0.3">
      <c r="A31" s="24" t="s">
        <v>28</v>
      </c>
      <c r="B31" s="24" t="s">
        <v>231</v>
      </c>
      <c r="C31" s="8"/>
      <c r="D31" s="5" t="s">
        <v>643</v>
      </c>
    </row>
    <row r="32" spans="1:4" ht="15.75" x14ac:dyDescent="0.3">
      <c r="A32" s="24" t="s">
        <v>37</v>
      </c>
      <c r="B32" s="24" t="s">
        <v>234</v>
      </c>
      <c r="C32" s="9" t="s">
        <v>310</v>
      </c>
      <c r="D32" s="5" t="s">
        <v>643</v>
      </c>
    </row>
    <row r="33" spans="1:4" ht="15.75" x14ac:dyDescent="0.3">
      <c r="A33" s="24" t="s">
        <v>11</v>
      </c>
      <c r="B33" s="24" t="s">
        <v>143</v>
      </c>
      <c r="C33" s="9"/>
      <c r="D33" s="5" t="s">
        <v>643</v>
      </c>
    </row>
    <row r="34" spans="1:4" ht="15.75" x14ac:dyDescent="0.3">
      <c r="A34" s="24" t="s">
        <v>11</v>
      </c>
      <c r="B34" s="24" t="s">
        <v>220</v>
      </c>
      <c r="C34" s="9"/>
      <c r="D34" s="5" t="s">
        <v>643</v>
      </c>
    </row>
    <row r="35" spans="1:4" ht="15.75" x14ac:dyDescent="0.3">
      <c r="A35" s="24" t="s">
        <v>609</v>
      </c>
      <c r="B35" s="34">
        <v>250000</v>
      </c>
      <c r="C35" s="9"/>
      <c r="D35" s="5" t="s">
        <v>643</v>
      </c>
    </row>
    <row r="36" spans="1:4" ht="15.75" x14ac:dyDescent="0.3">
      <c r="A36" s="24" t="s">
        <v>11</v>
      </c>
      <c r="B36" s="24" t="s">
        <v>220</v>
      </c>
      <c r="C36" s="9"/>
      <c r="D36" s="5" t="s">
        <v>643</v>
      </c>
    </row>
    <row r="37" spans="1:4" ht="15.75" x14ac:dyDescent="0.3">
      <c r="A37" s="24" t="s">
        <v>222</v>
      </c>
      <c r="B37" s="24" t="s">
        <v>236</v>
      </c>
      <c r="C37" s="9" t="s">
        <v>233</v>
      </c>
      <c r="D37" s="5" t="s">
        <v>643</v>
      </c>
    </row>
    <row r="38" spans="1:4" ht="15.75" x14ac:dyDescent="0.3">
      <c r="A38" s="24" t="s">
        <v>28</v>
      </c>
      <c r="B38" s="24" t="s">
        <v>29</v>
      </c>
      <c r="C38" s="8"/>
      <c r="D38" s="5" t="s">
        <v>643</v>
      </c>
    </row>
    <row r="39" spans="1:4" ht="15.75" x14ac:dyDescent="0.3">
      <c r="A39" s="24" t="s">
        <v>37</v>
      </c>
      <c r="B39" s="24" t="s">
        <v>143</v>
      </c>
      <c r="C39" s="8" t="s">
        <v>320</v>
      </c>
      <c r="D39" s="5" t="s">
        <v>643</v>
      </c>
    </row>
    <row r="40" spans="1:4" ht="15.75" x14ac:dyDescent="0.3">
      <c r="A40" s="24" t="s">
        <v>28</v>
      </c>
      <c r="B40" s="24" t="s">
        <v>57</v>
      </c>
      <c r="C40" s="8"/>
      <c r="D40" s="5" t="s">
        <v>643</v>
      </c>
    </row>
    <row r="41" spans="1:4" ht="15.75" x14ac:dyDescent="0.3">
      <c r="A41" s="24" t="s">
        <v>37</v>
      </c>
      <c r="B41" s="24" t="s">
        <v>143</v>
      </c>
      <c r="C41" s="11" t="s">
        <v>316</v>
      </c>
      <c r="D41" s="5" t="s">
        <v>643</v>
      </c>
    </row>
    <row r="42" spans="1:4" ht="15.75" x14ac:dyDescent="0.3">
      <c r="A42" s="24" t="s">
        <v>311</v>
      </c>
      <c r="B42" s="24" t="s">
        <v>61</v>
      </c>
      <c r="C42" s="11">
        <v>43465</v>
      </c>
      <c r="D42" s="5" t="s">
        <v>643</v>
      </c>
    </row>
    <row r="43" spans="1:4" ht="15.75" x14ac:dyDescent="0.3">
      <c r="A43" s="24" t="s">
        <v>37</v>
      </c>
      <c r="B43" s="24" t="s">
        <v>143</v>
      </c>
      <c r="C43" s="11" t="s">
        <v>317</v>
      </c>
      <c r="D43" s="5" t="s">
        <v>643</v>
      </c>
    </row>
    <row r="44" spans="1:4" ht="15.75" x14ac:dyDescent="0.3">
      <c r="A44" s="24" t="s">
        <v>311</v>
      </c>
      <c r="B44" s="24" t="s">
        <v>61</v>
      </c>
      <c r="C44" s="11">
        <v>43465</v>
      </c>
      <c r="D44" s="5" t="s">
        <v>643</v>
      </c>
    </row>
    <row r="45" spans="1:4" ht="15.75" x14ac:dyDescent="0.3">
      <c r="A45" s="24" t="s">
        <v>37</v>
      </c>
      <c r="B45" s="24" t="s">
        <v>143</v>
      </c>
      <c r="C45" s="11" t="s">
        <v>608</v>
      </c>
      <c r="D45" s="5" t="s">
        <v>643</v>
      </c>
    </row>
    <row r="46" spans="1:4" ht="15.75" x14ac:dyDescent="0.3">
      <c r="A46" s="24" t="s">
        <v>311</v>
      </c>
      <c r="B46" s="24" t="s">
        <v>61</v>
      </c>
      <c r="C46" s="11">
        <v>43465</v>
      </c>
      <c r="D46" s="5" t="s">
        <v>643</v>
      </c>
    </row>
    <row r="47" spans="1:4" ht="15.75" x14ac:dyDescent="0.3">
      <c r="A47" s="24" t="s">
        <v>727</v>
      </c>
      <c r="B47" s="24" t="s">
        <v>735</v>
      </c>
      <c r="C47" s="11"/>
      <c r="D47" s="5" t="s">
        <v>643</v>
      </c>
    </row>
    <row r="48" spans="1:4" ht="15.75" x14ac:dyDescent="0.3">
      <c r="A48" s="24" t="s">
        <v>202</v>
      </c>
      <c r="B48" s="8"/>
      <c r="C48" s="8"/>
      <c r="D48" s="5"/>
    </row>
  </sheetData>
  <conditionalFormatting sqref="D2:D48">
    <cfRule type="cellIs" dxfId="186" priority="13" operator="equal">
      <formula>"Pass"</formula>
    </cfRule>
    <cfRule type="cellIs" dxfId="185" priority="14" operator="equal">
      <formula>"Fail"</formula>
    </cfRule>
    <cfRule type="cellIs" dxfId="184" priority="15" operator="equal">
      <formula>"No Run"</formula>
    </cfRule>
  </conditionalFormatting>
  <conditionalFormatting sqref="D2:D48">
    <cfRule type="cellIs" dxfId="183" priority="16" operator="equal">
      <formula>"Pass"</formula>
    </cfRule>
  </conditionalFormatting>
  <conditionalFormatting sqref="D2:D48">
    <cfRule type="cellIs" dxfId="182" priority="11" operator="equal">
      <formula>"Pass"</formula>
    </cfRule>
    <cfRule type="cellIs" dxfId="181" priority="12" operator="equal">
      <formula>"Fail"</formula>
    </cfRule>
    <cfRule type="cellIs" dxfId="180" priority="17" operator="equal">
      <formula>"No Run"</formula>
    </cfRule>
  </conditionalFormatting>
  <conditionalFormatting sqref="D2:D48">
    <cfRule type="cellIs" dxfId="179" priority="18" operator="equal">
      <formula>"Pass"</formula>
    </cfRule>
  </conditionalFormatting>
  <conditionalFormatting sqref="D2:D48">
    <cfRule type="cellIs" dxfId="178" priority="19" operator="equal">
      <formula>"Pass"</formula>
    </cfRule>
  </conditionalFormatting>
  <conditionalFormatting sqref="D2:D48">
    <cfRule type="cellIs" dxfId="177" priority="20" operator="equal">
      <formula>"Pass"</formula>
    </cfRule>
    <cfRule type="cellIs" dxfId="176" priority="21" operator="equal">
      <formula>"Fail"</formula>
    </cfRule>
    <cfRule type="cellIs" dxfId="175" priority="22" operator="equal">
      <formula>"No Run"</formula>
    </cfRule>
  </conditionalFormatting>
  <conditionalFormatting sqref="D2:D48">
    <cfRule type="cellIs" dxfId="174" priority="23" operator="equal">
      <formula>"Pass"</formula>
    </cfRule>
    <cfRule type="cellIs" dxfId="173" priority="24" operator="equal">
      <formula>"Fail"</formula>
    </cfRule>
    <cfRule type="cellIs" dxfId="172" priority="25" operator="equal">
      <formula>"No Run"</formula>
    </cfRule>
  </conditionalFormatting>
  <conditionalFormatting sqref="D2:D48">
    <cfRule type="cellIs" dxfId="171" priority="26" operator="equal">
      <formula>"Pass"</formula>
    </cfRule>
    <cfRule type="cellIs" dxfId="170" priority="27" operator="equal">
      <formula>"Fail"</formula>
    </cfRule>
    <cfRule type="cellIs" dxfId="169" priority="28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Holidays 1</vt:lpstr>
      <vt:lpstr>Holidays 2</vt:lpstr>
      <vt:lpstr>Holidays 3</vt:lpstr>
      <vt:lpstr>Holidays 4</vt:lpstr>
      <vt:lpstr>Rollover 1</vt:lpstr>
      <vt:lpstr>Rollover 2</vt:lpstr>
      <vt:lpstr>Rollover 3</vt:lpstr>
      <vt:lpstr>Rollover 4</vt:lpstr>
      <vt:lpstr>UW 1 &amp; 5</vt:lpstr>
      <vt:lpstr>UW 2 &amp; 6</vt:lpstr>
      <vt:lpstr>UW 3 &amp; 8</vt:lpstr>
      <vt:lpstr>UW 4 &amp; 7</vt:lpstr>
      <vt:lpstr>Exp 1</vt:lpstr>
      <vt:lpstr>Exp 2</vt:lpstr>
      <vt:lpstr>Exp 3</vt:lpstr>
      <vt:lpstr>Exp 4</vt:lpstr>
      <vt:lpstr>Exp 5</vt:lpstr>
      <vt:lpstr>CV</vt:lpstr>
      <vt:lpstr>DE</vt:lpstr>
      <vt:lpstr>OB</vt:lpstr>
      <vt:lpstr>Enrolment</vt:lpstr>
      <vt:lpstr>Monthly payroll</vt:lpstr>
      <vt:lpstr>Weekly</vt:lpstr>
      <vt:lpstr>Four weekly</vt:lpstr>
      <vt:lpstr>RV</vt:lpstr>
      <vt:lpstr>LC</vt:lpstr>
      <vt:lpstr>Change in OB benefit</vt:lpstr>
      <vt:lpstr>Call Topics</vt:lpstr>
      <vt:lpstr>Call Topics Report</vt:lpstr>
      <vt:lpstr>App from dropdown values</vt:lpstr>
      <vt:lpstr>EE login &amp; Security1&amp;2</vt:lpstr>
      <vt:lpstr>PYS</vt:lpstr>
      <vt:lpstr>HR Importer</vt:lpstr>
      <vt:lpstr>Benefit Import</vt:lpstr>
      <vt:lpstr>Pension 1</vt:lpstr>
      <vt:lpstr>Pension 2</vt:lpstr>
      <vt:lpstr>Pension 3</vt:lpstr>
      <vt:lpstr>Pension 4</vt:lpstr>
      <vt:lpstr>Pension 5</vt:lpstr>
      <vt:lpstr>Leaver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2014-08-18T02:48:08Z</dcterms:created>
  <dcterms:modified xsi:type="dcterms:W3CDTF">2014-12-29T08:29:35Z</dcterms:modified>
</cp:coreProperties>
</file>