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agavan\Documents\UiPath\JIRA TWITTER Automation\"/>
    </mc:Choice>
  </mc:AlternateContent>
  <bookViews>
    <workbookView minimized="1" xWindow="0" yWindow="615" windowWidth="18705" windowHeight="9585"/>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Scratchpad!#REF!</definedName>
    <definedName name="_A2">Scratchpad!#REF!</definedName>
    <definedName name="_A3">Scratchpad!#REF!</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<sst xmlns="http://schemas.openxmlformats.org/spreadsheetml/2006/main" count="109" uniqueCount="88">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</sst>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cellStyle name="Bottom Green Border" xfId="17"/>
    <cellStyle name="Comma" xfId="1" builtinId="3"/>
    <cellStyle name="Comma 2" xfId="44"/>
    <cellStyle name="Currency 2" xfId="40"/>
    <cellStyle name="Currency 2 2" xfId="42"/>
    <cellStyle name="Currency 3" xfId="11"/>
    <cellStyle name="Date" xfId="18"/>
    <cellStyle name="Date 2" xfId="39"/>
    <cellStyle name="Followed Hyperlink" xfId="10" builtinId="9" customBuiltin="1"/>
    <cellStyle name="GrayCell" xfId="19"/>
    <cellStyle name="GrayCell 2" xfId="30"/>
    <cellStyle name="Heading 1 2" xfId="5"/>
    <cellStyle name="Heading 1 3" xfId="12"/>
    <cellStyle name="Heading 2 2" xfId="6"/>
    <cellStyle name="Heading 2 3" xfId="13"/>
    <cellStyle name="Heading 3 2" xfId="29"/>
    <cellStyle name="Heading 3 3" xfId="14"/>
    <cellStyle name="Heading 4 2" xfId="15"/>
    <cellStyle name="Highlight" xfId="20"/>
    <cellStyle name="Hyperlink" xfId="9" builtinId="8" customBuiltin="1"/>
    <cellStyle name="Left Border" xfId="21"/>
    <cellStyle name="Left Bottom Green Border" xfId="22"/>
    <cellStyle name="Left Green Border" xfId="23"/>
    <cellStyle name="Normal" xfId="0" builtinId="0" customBuiltin="1"/>
    <cellStyle name="Normal 2" xfId="3"/>
    <cellStyle name="Normal 3" xfId="32"/>
    <cellStyle name="Normal 4" xfId="33"/>
    <cellStyle name="Normal 5" xfId="35"/>
    <cellStyle name="Normal 5 2" xfId="38"/>
    <cellStyle name="Normal 5 2 2" xfId="43"/>
    <cellStyle name="Normal 5 3" xfId="41"/>
    <cellStyle name="OrangeBorder" xfId="24"/>
    <cellStyle name="OrangeBorder 2" xfId="34"/>
    <cellStyle name="Right Bottom Green Border" xfId="25"/>
    <cellStyle name="Right Green Border" xfId="26"/>
    <cellStyle name="Start Text" xfId="2"/>
    <cellStyle name="Title 2" xfId="4"/>
    <cellStyle name="Title 3" xfId="36"/>
    <cellStyle name="Title 4" xfId="37"/>
    <cellStyle name="Title 5" xfId="8"/>
    <cellStyle name="Year" xfId="27"/>
    <cellStyle name="YellowCell" xfId="28"/>
    <cellStyle name="YellowCell 2" xfId="31"/>
    <cellStyle name="z A Column text" xfId="7"/>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tableStyleElement type="headerRow" dxfId="8"/>
      <tableStyleElement type="firstRowStripe" dxfId="7"/>
    </tableStyle>
    <tableStyle name="ExcelTableStyle"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0" sqref="A1:XFD1048576"/>
    </sheetView>
  </sheetViews>
  <sheetFormatPr defaultRowHeight="15" x14ac:dyDescent="0.25"/>
  <cols>
    <col min="1" max="1" width="29.71093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B4" sqref="B4"/>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6" ht="18.75" x14ac:dyDescent="0.25">
      <c r="A1" s="52" t="s">
        <v>4</v>
      </c>
      <c r="B1" s="52"/>
      <c r="C1" s="52"/>
      <c r="D1" s="52"/>
      <c r="E1" s="42"/>
      <c r="F1" s="42"/>
    </row>
    <row r="2" spans="1:6" s="25" customFormat="1" ht="51" customHeight="1" x14ac:dyDescent="0.25">
      <c r="A2" s="53" t="s">
        <v>87</v>
      </c>
      <c r="B2" s="54"/>
      <c r="C2" s="54"/>
      <c r="D2" s="54"/>
      <c r="E2" s="42"/>
      <c r="F2" s="42"/>
    </row>
    <row r="3" spans="1:6" x14ac:dyDescent="0.25">
      <c r="A3" s="1"/>
    </row>
    <row r="4" spans="1:6" x14ac:dyDescent="0.25">
      <c r="A4" s="1" t="s">
        <v>27</v>
      </c>
      <c r="B4" s="2">
        <f ca="1">TODAY()</f>
        <v>44395</v>
      </c>
    </row>
    <row r="6" spans="1:6" s="25" customFormat="1" x14ac:dyDescent="0.25">
      <c r="A6" s="25" t="s">
        <v>84</v>
      </c>
      <c r="B6" s="25" t="s">
        <v>85</v>
      </c>
    </row>
    <row r="7" spans="1:6" s="25" customFormat="1" x14ac:dyDescent="0.25">
      <c r="A7" s="25" t="s">
        <v>58</v>
      </c>
      <c r="B7" s="25">
        <v>7</v>
      </c>
    </row>
    <row r="8" spans="1:6" s="25" customFormat="1" x14ac:dyDescent="0.25">
      <c r="A8" s="25" t="s">
        <v>59</v>
      </c>
      <c r="B8" s="43" t="str">
        <f ca="1">TEXT(Date_Input+Days, preferred_date_format)</f>
        <v>2021-07-25</v>
      </c>
    </row>
    <row r="9" spans="1:6" s="25" customFormat="1" x14ac:dyDescent="0.25">
      <c r="A9" s="25" t="s">
        <v>60</v>
      </c>
      <c r="B9" s="43" t="str">
        <f ca="1">TEXT(WORKDAY(Date_Input, Days),preferred_date_format)</f>
        <v>2021-07-27</v>
      </c>
    </row>
    <row r="10" spans="1:6" x14ac:dyDescent="0.25">
      <c r="A10" t="s">
        <v>13</v>
      </c>
      <c r="B10" s="44" t="str">
        <f ca="1">TEXT(Date_Input,"YYYYMMDD")</f>
        <v>20210718</v>
      </c>
    </row>
    <row r="11" spans="1:6" s="25" customFormat="1" x14ac:dyDescent="0.25"/>
    <row r="12" spans="1:6" x14ac:dyDescent="0.25">
      <c r="A12" t="s">
        <v>26</v>
      </c>
      <c r="B12" s="43" t="str">
        <f ca="1">TEXT(TODAY(), preferred_date_format)</f>
        <v>2021-07-18</v>
      </c>
    </row>
    <row r="13" spans="1:6" x14ac:dyDescent="0.25">
      <c r="A13" t="s">
        <v>14</v>
      </c>
      <c r="B13" s="43" t="str">
        <f ca="1">TEXT(TODAY()-WEEKDAY(TODAY(),2)-6, preferred_date_format)</f>
        <v>2021-07-05</v>
      </c>
      <c r="C13" s="43" t="str">
        <f ca="1">TEXT(LastWeekMonday+4, preferred_date_format)</f>
        <v>2021-07-09</v>
      </c>
      <c r="D13" s="45" t="str">
        <f ca="1">TEXT(LastWeekFriday+2, preferred_date_format)</f>
        <v>2021-07-11</v>
      </c>
    </row>
    <row r="14" spans="1:6" x14ac:dyDescent="0.25">
      <c r="A14" t="s">
        <v>0</v>
      </c>
      <c r="B14" s="43" t="str">
        <f ca="1">TEXT(DATE(YEAR(TODAY()), MONTH(TODAY())-1, 1), preferred_date_format)</f>
        <v>2021-06-01</v>
      </c>
      <c r="C14" s="43" t="str">
        <f ca="1">TEXT(DATE(YEAR(TODAY()), MONTH(TODAY()), 0), preferred_date_format)</f>
        <v>2021-06-30</v>
      </c>
    </row>
    <row r="15" spans="1:6" x14ac:dyDescent="0.25">
      <c r="A15" t="s">
        <v>1</v>
      </c>
      <c r="B15" s="43" t="str">
        <f ca="1">TEXT(WORKDAY(DATE(YEAR(TODAY()),MONTH(TODAY()),1)-1,1), preferred_date_format)</f>
        <v>2021-07-01</v>
      </c>
      <c r="C15" s="43" t="str">
        <f ca="1">TEXT(WORKDAY(DATE(YEAR(TODAY()),MONTH(TODAY())+1,1),-1), preferred_date_format)</f>
        <v>2021-07-30</v>
      </c>
    </row>
    <row r="16" spans="1:6" ht="15.75" thickBot="1" x14ac:dyDescent="0.3"/>
    <row r="17" spans="1:6" ht="15.75" thickBot="1" x14ac:dyDescent="0.3">
      <c r="A17" s="49" t="s">
        <v>18</v>
      </c>
      <c r="B17" s="50"/>
      <c r="C17" s="50"/>
      <c r="D17" s="51"/>
    </row>
    <row r="18" spans="1:6" x14ac:dyDescent="0.25">
      <c r="A18" s="12" t="s">
        <v>19</v>
      </c>
      <c r="B18" s="6"/>
      <c r="C18" s="6"/>
      <c r="D18" s="7"/>
    </row>
    <row r="19" spans="1:6" x14ac:dyDescent="0.25">
      <c r="A19" s="13" t="s">
        <v>20</v>
      </c>
      <c r="B19" s="47" t="s">
        <v>11</v>
      </c>
      <c r="C19" s="47"/>
      <c r="D19" s="48"/>
    </row>
    <row r="20" spans="1:6" x14ac:dyDescent="0.25">
      <c r="A20" s="13" t="s">
        <v>23</v>
      </c>
      <c r="B20" s="5" t="s">
        <v>9</v>
      </c>
      <c r="C20" s="6" t="s">
        <v>10</v>
      </c>
      <c r="D20" s="7" t="s">
        <v>12</v>
      </c>
    </row>
    <row r="21" spans="1:6" x14ac:dyDescent="0.25">
      <c r="A21" s="13" t="s">
        <v>24</v>
      </c>
      <c r="B21" s="6" t="s">
        <v>8</v>
      </c>
      <c r="C21" s="6"/>
      <c r="D21" s="7"/>
    </row>
    <row r="22" spans="1:6" x14ac:dyDescent="0.25">
      <c r="A22" s="14" t="s">
        <v>21</v>
      </c>
      <c r="B22" s="6"/>
      <c r="C22" s="6"/>
      <c r="D22" s="7"/>
    </row>
    <row r="23" spans="1:6" x14ac:dyDescent="0.25">
      <c r="A23" s="13" t="s">
        <v>28</v>
      </c>
      <c r="B23" s="6" t="str">
        <f>LEFT(B19, FIND(B20, B19)-1)</f>
        <v>2008</v>
      </c>
      <c r="C23" s="6" t="str">
        <f>RIGHT(B19, LEN(B19)-LEN(B23)-1)</f>
        <v>12月31日 (水)</v>
      </c>
      <c r="D23" s="7" t="str">
        <f>IF(D20&lt;&gt;"", LEFT(C23, FIND(D20, C23)-1), C23)</f>
        <v>12月31</v>
      </c>
    </row>
    <row r="24" spans="1:6" x14ac:dyDescent="0.25">
      <c r="A24" s="13" t="s">
        <v>29</v>
      </c>
      <c r="B24" s="6" t="str">
        <f>LEFT(C23, FIND(C20, C23)-1)</f>
        <v>12</v>
      </c>
      <c r="C24" s="6"/>
      <c r="D24" s="7"/>
    </row>
    <row r="25" spans="1:6" x14ac:dyDescent="0.25">
      <c r="A25" s="13" t="s">
        <v>30</v>
      </c>
      <c r="B25" s="6" t="str">
        <f>RIGHT(D23, LEN(D23)-LEN(B24)-1)</f>
        <v>31</v>
      </c>
      <c r="C25" s="6"/>
      <c r="D25" s="7"/>
    </row>
    <row r="26" spans="1:6" x14ac:dyDescent="0.25">
      <c r="A26" s="13" t="s">
        <v>31</v>
      </c>
      <c r="B26" s="6" t="str">
        <f>IF(FIND("Y", B21) = 1, B23, IF(FIND("Y", B21) = 2, B24, B25))</f>
        <v>2008</v>
      </c>
      <c r="C26" s="6"/>
      <c r="D26" s="7"/>
      <c r="F26">
        <f>FIND("Y", B21)</f>
        <v>1</v>
      </c>
    </row>
    <row r="27" spans="1:6" x14ac:dyDescent="0.25">
      <c r="A27" s="13" t="s">
        <v>32</v>
      </c>
      <c r="B27" s="6" t="str">
        <f>IF(FIND("M", B21) = 1, B23, IF(FIND("M", B21) = 2, B24, B25))</f>
        <v>12</v>
      </c>
      <c r="C27" s="6"/>
      <c r="D27" s="7"/>
    </row>
    <row r="28" spans="1:6" x14ac:dyDescent="0.25">
      <c r="A28" s="13" t="s">
        <v>33</v>
      </c>
      <c r="B28" s="6" t="str">
        <f>IF(FIND("D", B21) = 1, B23, IF(FIND("D", B21) = 2, B24, B25))</f>
        <v>31</v>
      </c>
      <c r="C28" s="6"/>
      <c r="D28" s="7"/>
    </row>
    <row r="29" spans="1:6" x14ac:dyDescent="0.25">
      <c r="A29" s="14" t="s">
        <v>22</v>
      </c>
      <c r="B29" s="6"/>
      <c r="C29" s="6"/>
      <c r="D29" s="7"/>
    </row>
    <row r="30" spans="1:6" s="25" customFormat="1" x14ac:dyDescent="0.25">
      <c r="A30" s="46" t="s">
        <v>86</v>
      </c>
      <c r="B30" s="6" t="str">
        <f>preferred_date_format</f>
        <v>yyyy-mm-dd</v>
      </c>
      <c r="C30" s="6"/>
      <c r="D30" s="26"/>
    </row>
    <row r="31" spans="1:6" ht="15.75" thickBot="1" x14ac:dyDescent="0.3">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52" t="s">
        <v>53</v>
      </c>
      <c r="B1" s="52"/>
      <c r="C1" s="52"/>
      <c r="D1" s="52"/>
      <c r="E1" s="52"/>
      <c r="F1" s="52"/>
    </row>
    <row r="2" spans="1:6" s="3" customFormat="1" ht="15" customHeight="1" x14ac:dyDescent="0.25">
      <c r="A2" s="53" t="s">
        <v>76</v>
      </c>
      <c r="B2" s="53"/>
      <c r="C2" s="53"/>
      <c r="D2" s="53"/>
      <c r="E2" s="53"/>
      <c r="F2" s="53"/>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IF(IFERROR(FIND(B10,_xlfn.SINGLE( Text_Input)), FALSE), TRUE, FALSE)</f>
        <v>1</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52" t="s">
        <v>2</v>
      </c>
      <c r="B1" s="52"/>
      <c r="C1" s="41"/>
      <c r="D1" s="41"/>
    </row>
    <row r="2" spans="1:5" ht="15" customHeight="1" x14ac:dyDescent="0.25">
      <c r="A2" s="53" t="s">
        <v>77</v>
      </c>
      <c r="B2" s="53"/>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49" t="s">
        <v>17</v>
      </c>
      <c r="B9" s="51"/>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52" t="s">
        <v>78</v>
      </c>
      <c r="B1" s="52"/>
      <c r="C1" s="41"/>
      <c r="D1" s="41"/>
    </row>
    <row r="2" spans="1:4" ht="15" customHeight="1" x14ac:dyDescent="0.25">
      <c r="A2" s="53" t="s">
        <v>79</v>
      </c>
      <c r="B2" s="53"/>
      <c r="C2" s="40"/>
      <c r="D2" s="40"/>
    </row>
    <row r="3" spans="1:4" s="42" customFormat="1" ht="15.75" thickBot="1" x14ac:dyDescent="0.3">
      <c r="A3" s="40"/>
      <c r="B3" s="40"/>
      <c r="C3" s="40"/>
      <c r="D3" s="40"/>
    </row>
    <row r="4" spans="1:4" ht="15.75" customHeight="1" thickBot="1" x14ac:dyDescent="0.3">
      <c r="A4" s="49" t="s">
        <v>55</v>
      </c>
      <c r="B4" s="51"/>
    </row>
    <row r="5" spans="1:4" ht="15.75" thickBot="1" x14ac:dyDescent="0.3">
      <c r="A5" s="27" t="s">
        <v>43</v>
      </c>
      <c r="B5" s="26"/>
    </row>
    <row r="6" spans="1:4" x14ac:dyDescent="0.25">
      <c r="A6" s="21" t="s">
        <v>40</v>
      </c>
      <c r="B6" s="22" t="s">
        <v>83</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showRowColHeaders="0"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82</v>
      </c>
    </row>
    <row r="4" spans="1:5" x14ac:dyDescent="0.25">
      <c r="A4" s="35"/>
      <c r="D4" s="31"/>
    </row>
    <row r="5" spans="1:5" x14ac:dyDescent="0.25">
      <c r="A5" s="34" t="s">
        <v>71</v>
      </c>
      <c r="D5" s="32"/>
      <c r="E5" s="33"/>
    </row>
    <row r="6" spans="1:5" x14ac:dyDescent="0.25">
      <c r="A6" s="37" t="s">
        <v>80</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81</v>
      </c>
    </row>
    <row r="27" spans="1:1" x14ac:dyDescent="0.25">
      <c r="A27" s="37"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Scratchpad</vt:lpstr>
      <vt:lpstr>Date</vt:lpstr>
      <vt:lpstr>Text</vt:lpstr>
      <vt:lpstr>Number</vt:lpstr>
      <vt:lpstr>File</vt:lpstr>
      <vt:lpstr>About the Project Notebook</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Ragavan</cp:lastModifiedBy>
  <dcterms:created xsi:type="dcterms:W3CDTF">2019-08-19T13:07:58Z</dcterms:created>
  <dcterms:modified xsi:type="dcterms:W3CDTF">2021-07-18T02:17:34Z</dcterms:modified>
</cp:coreProperties>
</file>