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.bumgardner/Documents/Python/GoBackNARQ/"/>
    </mc:Choice>
  </mc:AlternateContent>
  <xr:revisionPtr revIDLastSave="0" documentId="13_ncr:1_{AD2208FC-C79D-F348-A30A-EBB628DA15D4}" xr6:coauthVersionLast="45" xr6:coauthVersionMax="45" xr10:uidLastSave="{00000000-0000-0000-0000-000000000000}"/>
  <bookViews>
    <workbookView xWindow="2780" yWindow="1560" windowWidth="28040" windowHeight="17440" activeTab="2" xr2:uid="{DDA65DBD-A275-9F43-B4DA-34CFEEC6C974}"/>
  </bookViews>
  <sheets>
    <sheet name="Effect of Loss Probability p" sheetId="1" r:id="rId1"/>
    <sheet name="Effect of Window Size" sheetId="2" r:id="rId2"/>
    <sheet name="Effect of MS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B14" i="3"/>
  <c r="D1" i="3"/>
  <c r="E1" i="3"/>
  <c r="F1" i="3"/>
  <c r="G1" i="3"/>
  <c r="H1" i="3"/>
  <c r="I1" i="3"/>
  <c r="J1" i="3"/>
  <c r="K1" i="3"/>
  <c r="C1" i="3"/>
  <c r="K8" i="3"/>
  <c r="K15" i="3" s="1"/>
  <c r="J8" i="3"/>
  <c r="J15" i="3" s="1"/>
  <c r="I8" i="3"/>
  <c r="I15" i="3" s="1"/>
  <c r="H8" i="3"/>
  <c r="H15" i="3" s="1"/>
  <c r="G8" i="3"/>
  <c r="G15" i="3" s="1"/>
  <c r="F8" i="3"/>
  <c r="F15" i="3" s="1"/>
  <c r="E8" i="3"/>
  <c r="E15" i="3" s="1"/>
  <c r="D8" i="3"/>
  <c r="D15" i="3" s="1"/>
  <c r="C8" i="3"/>
  <c r="C15" i="3" s="1"/>
  <c r="B8" i="3"/>
  <c r="B15" i="3" s="1"/>
  <c r="C15" i="2"/>
  <c r="D15" i="2"/>
  <c r="B15" i="2"/>
  <c r="C14" i="2"/>
  <c r="D14" i="2"/>
  <c r="E14" i="2"/>
  <c r="F14" i="2"/>
  <c r="G14" i="2"/>
  <c r="H14" i="2"/>
  <c r="I14" i="2"/>
  <c r="J14" i="2"/>
  <c r="K14" i="2"/>
  <c r="B14" i="2"/>
  <c r="C9" i="2"/>
  <c r="D9" i="2"/>
  <c r="E9" i="2"/>
  <c r="F9" i="2"/>
  <c r="G9" i="2"/>
  <c r="H9" i="2"/>
  <c r="I9" i="2"/>
  <c r="J9" i="2"/>
  <c r="K9" i="2"/>
  <c r="B9" i="2"/>
  <c r="K8" i="2"/>
  <c r="K15" i="2" s="1"/>
  <c r="C1" i="2"/>
  <c r="D1" i="2" s="1"/>
  <c r="E1" i="2" s="1"/>
  <c r="F1" i="2" s="1"/>
  <c r="G1" i="2" s="1"/>
  <c r="H1" i="2" s="1"/>
  <c r="I1" i="2" s="1"/>
  <c r="J1" i="2" s="1"/>
  <c r="K1" i="2" s="1"/>
  <c r="J8" i="2"/>
  <c r="J15" i="2" s="1"/>
  <c r="I8" i="2"/>
  <c r="I15" i="2" s="1"/>
  <c r="H8" i="2"/>
  <c r="H15" i="2" s="1"/>
  <c r="G8" i="2"/>
  <c r="G15" i="2" s="1"/>
  <c r="F8" i="2"/>
  <c r="F15" i="2" s="1"/>
  <c r="E8" i="2"/>
  <c r="E15" i="2" s="1"/>
  <c r="D8" i="2"/>
  <c r="C8" i="2"/>
  <c r="B8" i="2"/>
  <c r="E8" i="1"/>
  <c r="F8" i="1"/>
  <c r="G8" i="1"/>
  <c r="H8" i="1"/>
  <c r="I8" i="1"/>
  <c r="J8" i="1"/>
  <c r="K8" i="1"/>
  <c r="D8" i="1"/>
  <c r="C8" i="1"/>
  <c r="B8" i="1"/>
  <c r="C1" i="1"/>
  <c r="D1" i="1" s="1"/>
  <c r="E1" i="1" s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<sst xmlns="http://schemas.openxmlformats.org/spreadsheetml/2006/main" count="14" uniqueCount="8">
  <si>
    <t>p</t>
  </si>
  <si>
    <t>Trial</t>
  </si>
  <si>
    <t>Avg</t>
  </si>
  <si>
    <t>N</t>
  </si>
  <si>
    <t>Log N</t>
  </si>
  <si>
    <t>x</t>
  </si>
  <si>
    <t>y</t>
  </si>
  <si>
    <t>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</si>
</sst>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</a:t>
            </a:r>
            <a:r>
              <a:rPr lang="en-US" baseline="0"/>
              <a:t> Send from Drop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 of Loss Probability p'!$A$8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Loss Probability p'!$B$1:$K$1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'Effect of Loss Probability p'!$B$8:$K$8</c:f>
              <c:numCache>
                <c:formatCode>General</c:formatCode>
                <c:ptCount val="10"/>
                <c:pt idx="0">
                  <c:v>2.427007055282588</c:v>
                </c:pt>
                <c:pt idx="1">
                  <c:v>2.937312889099116</c:v>
                </c:pt>
                <c:pt idx="2">
                  <c:v>2.9161159992217973</c:v>
                </c:pt>
                <c:pt idx="3">
                  <c:v>3.9826648712158161</c:v>
                </c:pt>
                <c:pt idx="4">
                  <c:v>4.1340066432952813</c:v>
                </c:pt>
                <c:pt idx="5">
                  <c:v>4.5377578258514362</c:v>
                </c:pt>
                <c:pt idx="6">
                  <c:v>4.5844357967376661</c:v>
                </c:pt>
                <c:pt idx="7">
                  <c:v>4.7275839328765814</c:v>
                </c:pt>
                <c:pt idx="8">
                  <c:v>4.8210997104644724</c:v>
                </c:pt>
                <c:pt idx="9">
                  <c:v>4.7620768547058061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1-3D4D-BFE6-7B291B85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85232"/>
        <c:axId val="436076928"/>
      </c:scatterChart>
      <c:valAx>
        <c:axId val="4360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76928"/>
        <c:crosses val="autoZero"/>
        <c:crossBetween val="midCat"/>
      </c:valAx>
      <c:valAx>
        <c:axId val="4360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  <a:r>
              <a:rPr lang="en-US" baseline="0"/>
              <a:t> of File Transfer of Window Size on Log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 of Window Size'!$A$15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Window Size'!$B$14:$K$14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'Effect of Window Size'!$B$15:$K$15</c:f>
              <c:numCache>
                <c:formatCode>General</c:formatCode>
                <c:ptCount val="10"/>
                <c:pt idx="0">
                  <c:v>20.3868382453918</c:v>
                </c:pt>
                <c:pt idx="1">
                  <c:v>15.518889141082701</c:v>
                </c:pt>
                <c:pt idx="2">
                  <c:v>7.5661160945892307</c:v>
                </c:pt>
                <c:pt idx="3">
                  <c:v>34.149518728256162</c:v>
                </c:pt>
                <c:pt idx="4">
                  <c:v>70.209278106689396</c:v>
                </c:pt>
                <c:pt idx="5">
                  <c:v>141.10305809974642</c:v>
                </c:pt>
                <c:pt idx="6">
                  <c:v>277.09236989021264</c:v>
                </c:pt>
                <c:pt idx="7">
                  <c:v>520.86595535278286</c:v>
                </c:pt>
                <c:pt idx="8">
                  <c:v>840.21804628372161</c:v>
                </c:pt>
                <c:pt idx="9">
                  <c:v>1171.4253198623601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0-314F-B199-2E9A6C86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07632"/>
        <c:axId val="431967776"/>
      </c:scatterChart>
      <c:valAx>
        <c:axId val="4320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67776"/>
        <c:crosses val="autoZero"/>
        <c:crossBetween val="midCat"/>
      </c:valAx>
      <c:valAx>
        <c:axId val="431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 of MSS'!$A$15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MSS'!$B$14:$K$14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'Effect of MSS'!$B$15:$K$15</c:f>
              <c:numCache>
                <c:formatCode>General</c:formatCode>
                <c:ptCount val="10"/>
                <c:pt idx="0">
                  <c:v>26.619033575057962</c:v>
                </c:pt>
                <c:pt idx="1">
                  <c:v>9.5384660243987742</c:v>
                </c:pt>
                <c:pt idx="2">
                  <c:v>3.2467736244201637</c:v>
                </c:pt>
                <c:pt idx="3">
                  <c:v>1.7198540687560999</c:v>
                </c:pt>
                <c:pt idx="4">
                  <c:v>0.99532732963561765</c:v>
                </c:pt>
                <c:pt idx="5">
                  <c:v>0.17746400833129855</c:v>
                </c:pt>
                <c:pt idx="6">
                  <c:v>5.2573204040527323E-2</c:v>
                </c:pt>
                <c:pt idx="7">
                  <c:v>5.3097677230834917E-2</c:v>
                </c:pt>
                <c:pt idx="8">
                  <c:v>5.1911306381225562E-2</c:v>
                </c:pt>
                <c:pt idx="9">
                  <c:v>4.8428821563720664E-2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C-C545-AC3A-438D9D78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84448"/>
        <c:axId val="483702640"/>
      </c:scatterChart>
      <c:valAx>
        <c:axId val="4637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2640"/>
        <c:crosses val="autoZero"/>
        <c:crossBetween val="midCat"/>
      </c:valAx>
      <c:valAx>
        <c:axId val="4837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11</xdr:row>
      <xdr:rowOff>139700</xdr:rowOff>
    </xdr:from>
    <xdr:to>
      <xdr:col>10</xdr:col>
      <xdr:colOff>165100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78642-4F66-E749-91AC-159E26488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16</xdr:row>
      <xdr:rowOff>152400</xdr:rowOff>
    </xdr:from>
    <xdr:to>
      <xdr:col>10</xdr:col>
      <xdr:colOff>787400</xdr:colOff>
      <xdr:row>30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100D7-6A6B-0C46-8BA2-4EF62C6F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18</xdr:row>
      <xdr:rowOff>50800</xdr:rowOff>
    </xdr:from>
    <xdr:to>
      <xdr:col>12</xdr:col>
      <xdr:colOff>114300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1FE4C-8E68-F54B-AF8D-F60FFE6F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57A2-DDBC-694F-9951-C7FC5233F28D}">
  <dimension ref="A1:K8"/>
  <sheetViews>
    <sheetView workbookViewId="0">
      <selection sqref="A1:K8"/>
    </sheetView>
  </sheetViews>
  <sheetFormatPr baseColWidth="10" defaultRowHeight="16" x14ac:dyDescent="0.2"/>
  <cols>
    <col min="4" max="4" width="11.6640625" customWidth="1"/>
  </cols>
  <sheetData>
    <row r="1" spans="1:11" x14ac:dyDescent="0.2">
      <c r="A1" t="s">
        <v>0</v>
      </c>
      <c r="B1">
        <v>0.01</v>
      </c>
      <c r="C1">
        <f>B1+0.01</f>
        <v>0.02</v>
      </c>
      <c r="D1">
        <f t="shared" ref="D1:J1" si="0">C1+0.01</f>
        <v>0.03</v>
      </c>
      <c r="E1">
        <f t="shared" si="0"/>
        <v>0.04</v>
      </c>
      <c r="F1">
        <f t="shared" si="0"/>
        <v>0.05</v>
      </c>
      <c r="G1">
        <f t="shared" si="0"/>
        <v>6.0000000000000005E-2</v>
      </c>
      <c r="H1">
        <f t="shared" si="0"/>
        <v>7.0000000000000007E-2</v>
      </c>
      <c r="I1">
        <f t="shared" si="0"/>
        <v>0.08</v>
      </c>
      <c r="J1">
        <f t="shared" si="0"/>
        <v>0.09</v>
      </c>
      <c r="K1">
        <f>J1+0.01</f>
        <v>9.9999999999999992E-2</v>
      </c>
    </row>
    <row r="2" spans="1:11" x14ac:dyDescent="0.2">
      <c r="A2" t="s">
        <v>1</v>
      </c>
    </row>
    <row r="3" spans="1:11" x14ac:dyDescent="0.2">
      <c r="A3">
        <v>1</v>
      </c>
      <c r="B3" s="1">
        <v>2.6442589759826598</v>
      </c>
      <c r="C3" s="1">
        <v>2.0850281715393</v>
      </c>
      <c r="D3" s="1">
        <v>4.3721189498901296</v>
      </c>
      <c r="E3" s="1">
        <v>4.4774768352508501</v>
      </c>
      <c r="F3" s="1">
        <v>4.0244231224059996</v>
      </c>
      <c r="G3" s="1">
        <v>4.1367208957672101</v>
      </c>
      <c r="H3" s="1">
        <v>4.2488539218902499</v>
      </c>
      <c r="I3" s="1">
        <v>4.6359508037567103</v>
      </c>
      <c r="J3" s="1">
        <v>4.6086332798004097</v>
      </c>
      <c r="K3" s="1">
        <v>4.9698159694671604</v>
      </c>
    </row>
    <row r="4" spans="1:11" x14ac:dyDescent="0.2">
      <c r="A4">
        <v>2</v>
      </c>
      <c r="B4" s="1">
        <v>1.36628913879394</v>
      </c>
      <c r="C4" s="1">
        <v>2.3199927806854199</v>
      </c>
      <c r="D4" s="1">
        <v>2.73082399368286</v>
      </c>
      <c r="E4" s="1">
        <v>4.96177005767822</v>
      </c>
      <c r="F4" s="1">
        <v>4.1152567863464302</v>
      </c>
      <c r="G4" s="1">
        <v>4.6635141372680602</v>
      </c>
      <c r="H4" s="1">
        <v>4.7857978343963596</v>
      </c>
      <c r="I4" s="1">
        <v>4.9617788791656396</v>
      </c>
      <c r="J4" s="1">
        <v>4.87709307670593</v>
      </c>
      <c r="K4" s="1">
        <v>4.6053161621093697</v>
      </c>
    </row>
    <row r="5" spans="1:11" x14ac:dyDescent="0.2">
      <c r="A5">
        <v>3</v>
      </c>
      <c r="B5" s="1">
        <v>2.2073101997375399</v>
      </c>
      <c r="C5" s="1">
        <v>1.91542077064514</v>
      </c>
      <c r="D5" s="1">
        <v>4.06176304817199</v>
      </c>
      <c r="E5" s="1">
        <v>4.3863339424133301</v>
      </c>
      <c r="F5" s="1">
        <v>3.1561422348022399</v>
      </c>
      <c r="G5" s="1">
        <v>4.5518009662628103</v>
      </c>
      <c r="H5" s="1">
        <v>4.1186339855194003</v>
      </c>
      <c r="I5" s="1">
        <v>4.9053897857665998</v>
      </c>
      <c r="J5" s="1">
        <v>4.7696299552917401</v>
      </c>
      <c r="K5" s="1">
        <v>4.5894460678100497</v>
      </c>
    </row>
    <row r="6" spans="1:11" x14ac:dyDescent="0.2">
      <c r="A6">
        <v>4</v>
      </c>
      <c r="B6" s="1">
        <v>4.1250100135803196</v>
      </c>
      <c r="C6" s="1">
        <v>4.1186368465423504</v>
      </c>
      <c r="D6" s="1">
        <v>2.4717869758605899</v>
      </c>
      <c r="E6" s="1">
        <v>4.4039843082427899</v>
      </c>
      <c r="F6" s="1">
        <v>4.21709704399108</v>
      </c>
      <c r="G6" s="1">
        <v>4.1112802028655997</v>
      </c>
      <c r="H6" s="1">
        <v>4.9744470119476301</v>
      </c>
      <c r="I6" s="1">
        <v>4.8015763759613002</v>
      </c>
      <c r="J6" s="1">
        <v>5.2817850112915004</v>
      </c>
      <c r="K6" s="1">
        <v>4.7350399494171098</v>
      </c>
    </row>
    <row r="7" spans="1:11" x14ac:dyDescent="0.2">
      <c r="A7">
        <v>5</v>
      </c>
      <c r="B7" s="1">
        <v>1.7921669483184799</v>
      </c>
      <c r="C7" s="1">
        <v>4.2474858760833696</v>
      </c>
      <c r="D7" s="1">
        <v>0.94408702850341797</v>
      </c>
      <c r="E7" s="1">
        <v>1.68375921249389</v>
      </c>
      <c r="F7" s="1">
        <v>5.1571140289306596</v>
      </c>
      <c r="G7" s="1">
        <v>5.2254729270934996</v>
      </c>
      <c r="H7" s="1">
        <v>4.7944462299346897</v>
      </c>
      <c r="I7" s="1">
        <v>4.3332238197326598</v>
      </c>
      <c r="J7" s="1">
        <v>4.5683572292327801</v>
      </c>
      <c r="K7" s="1">
        <v>4.91076612472534</v>
      </c>
    </row>
    <row r="8" spans="1:11" x14ac:dyDescent="0.2">
      <c r="A8" t="s">
        <v>2</v>
      </c>
      <c r="B8">
        <f>AVERAGE(B3:B7)</f>
        <v>2.427007055282588</v>
      </c>
      <c r="C8">
        <f>AVERAGE(C3:C7)</f>
        <v>2.937312889099116</v>
      </c>
      <c r="D8">
        <f>AVERAGE(D3:D7)</f>
        <v>2.9161159992217973</v>
      </c>
      <c r="E8">
        <f t="shared" ref="E8:K8" si="1">AVERAGE(E3:E7)</f>
        <v>3.9826648712158161</v>
      </c>
      <c r="F8">
        <f t="shared" si="1"/>
        <v>4.1340066432952813</v>
      </c>
      <c r="G8">
        <f t="shared" si="1"/>
        <v>4.5377578258514362</v>
      </c>
      <c r="H8">
        <f t="shared" si="1"/>
        <v>4.5844357967376661</v>
      </c>
      <c r="I8">
        <f t="shared" si="1"/>
        <v>4.7275839328765814</v>
      </c>
      <c r="J8">
        <f t="shared" si="1"/>
        <v>4.8210997104644724</v>
      </c>
      <c r="K8">
        <f t="shared" si="1"/>
        <v>4.7620768547058061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0D83-6760-8A46-8061-50E4C09F3339}">
  <dimension ref="A1:K15"/>
  <sheetViews>
    <sheetView workbookViewId="0">
      <selection sqref="A1:K15"/>
    </sheetView>
  </sheetViews>
  <sheetFormatPr baseColWidth="10" defaultRowHeight="16" x14ac:dyDescent="0.2"/>
  <sheetData>
    <row r="1" spans="1:11" x14ac:dyDescent="0.2">
      <c r="A1" t="s">
        <v>3</v>
      </c>
      <c r="B1">
        <v>2</v>
      </c>
      <c r="C1">
        <f>B1^2</f>
        <v>4</v>
      </c>
      <c r="D1">
        <f>C1*2</f>
        <v>8</v>
      </c>
      <c r="E1">
        <f t="shared" ref="E1:K1" si="0">D1*2</f>
        <v>16</v>
      </c>
      <c r="F1">
        <f t="shared" si="0"/>
        <v>32</v>
      </c>
      <c r="G1">
        <f t="shared" si="0"/>
        <v>64</v>
      </c>
      <c r="H1">
        <f t="shared" si="0"/>
        <v>128</v>
      </c>
      <c r="I1">
        <f t="shared" si="0"/>
        <v>256</v>
      </c>
      <c r="J1">
        <f>I1*2</f>
        <v>512</v>
      </c>
      <c r="K1">
        <f t="shared" si="0"/>
        <v>1024</v>
      </c>
    </row>
    <row r="2" spans="1:11" x14ac:dyDescent="0.2">
      <c r="A2" t="s">
        <v>1</v>
      </c>
    </row>
    <row r="3" spans="1:11" x14ac:dyDescent="0.2">
      <c r="A3">
        <v>1</v>
      </c>
      <c r="B3" s="1">
        <v>19.5884511470794</v>
      </c>
      <c r="C3" s="1">
        <v>15.6515479087829</v>
      </c>
      <c r="D3" s="1">
        <v>7.4424328804016104</v>
      </c>
      <c r="E3" s="1">
        <v>33.768539905548003</v>
      </c>
      <c r="F3" s="1">
        <v>69.666428327560396</v>
      </c>
      <c r="G3" s="1">
        <v>140.61837577819799</v>
      </c>
      <c r="H3" s="1">
        <v>275.36531305313099</v>
      </c>
      <c r="I3" s="1">
        <v>543.97009086608796</v>
      </c>
      <c r="J3" s="1">
        <v>817.54720211028996</v>
      </c>
      <c r="K3" s="1">
        <v>1228.45432400703</v>
      </c>
    </row>
    <row r="4" spans="1:11" x14ac:dyDescent="0.2">
      <c r="A4">
        <v>2</v>
      </c>
      <c r="B4" s="1">
        <v>21.352176904678299</v>
      </c>
      <c r="C4" s="1">
        <v>15.327872991561801</v>
      </c>
      <c r="D4" s="1">
        <v>7.7414000034332204</v>
      </c>
      <c r="E4" s="1">
        <v>35.548805236816399</v>
      </c>
      <c r="F4" s="1">
        <v>69.197014093399005</v>
      </c>
      <c r="G4" s="1">
        <v>138.00199699401799</v>
      </c>
      <c r="H4" s="1">
        <v>273.39433813095002</v>
      </c>
      <c r="I4" s="1">
        <v>553.19895982742298</v>
      </c>
      <c r="J4" s="1">
        <v>846.42747211456299</v>
      </c>
      <c r="K4" s="1">
        <v>1121.05800318717</v>
      </c>
    </row>
    <row r="5" spans="1:11" x14ac:dyDescent="0.2">
      <c r="A5">
        <v>3</v>
      </c>
      <c r="B5" s="1">
        <v>20.681058168411202</v>
      </c>
      <c r="C5" s="1">
        <v>15.4484798908233</v>
      </c>
      <c r="D5" s="1">
        <v>7.6786198616027797</v>
      </c>
      <c r="E5" s="1">
        <v>34.3250248432159</v>
      </c>
      <c r="F5" s="1">
        <v>69.450203895568805</v>
      </c>
      <c r="G5" s="1">
        <v>141.89454579353301</v>
      </c>
      <c r="H5" s="1">
        <v>266.62002801895102</v>
      </c>
      <c r="I5" s="1">
        <v>505.21318507194502</v>
      </c>
      <c r="J5" s="1">
        <v>829.24548697471596</v>
      </c>
      <c r="K5" s="1">
        <v>1141.5952429771401</v>
      </c>
    </row>
    <row r="6" spans="1:11" x14ac:dyDescent="0.2">
      <c r="A6">
        <v>4</v>
      </c>
      <c r="B6" s="1">
        <v>19.920922040939299</v>
      </c>
      <c r="C6" s="1">
        <v>15.5382859706878</v>
      </c>
      <c r="D6" s="1">
        <v>7.3974099159240696</v>
      </c>
      <c r="E6" s="1">
        <v>33.430321931838897</v>
      </c>
      <c r="F6" s="1">
        <v>69.814962148666297</v>
      </c>
      <c r="G6" s="1">
        <v>142.638084888458</v>
      </c>
      <c r="H6" s="1">
        <v>284.80684494972201</v>
      </c>
      <c r="I6" s="1">
        <v>503.83849096298201</v>
      </c>
      <c r="J6" s="1">
        <v>852.88762617111195</v>
      </c>
      <c r="K6" s="1">
        <v>1180.65015101432</v>
      </c>
    </row>
    <row r="7" spans="1:11" x14ac:dyDescent="0.2">
      <c r="A7">
        <v>5</v>
      </c>
      <c r="B7" s="1">
        <v>20.391582965850802</v>
      </c>
      <c r="C7" s="1">
        <v>15.6282589435577</v>
      </c>
      <c r="D7" s="1">
        <v>7.57071781158447</v>
      </c>
      <c r="E7" s="1">
        <v>33.674901723861602</v>
      </c>
      <c r="F7" s="1">
        <v>72.917782068252507</v>
      </c>
      <c r="G7" s="1">
        <v>142.362287044525</v>
      </c>
      <c r="H7" s="1">
        <v>285.27532529830899</v>
      </c>
      <c r="I7" s="1">
        <v>498.109050035476</v>
      </c>
      <c r="J7" s="1">
        <v>854.98244404792695</v>
      </c>
      <c r="K7" s="1">
        <v>1185.3688781261401</v>
      </c>
    </row>
    <row r="8" spans="1:11" x14ac:dyDescent="0.2">
      <c r="A8" t="s">
        <v>2</v>
      </c>
      <c r="B8">
        <f>AVERAGE(B3:B7)</f>
        <v>20.3868382453918</v>
      </c>
      <c r="C8">
        <f>AVERAGE(C3:C7)</f>
        <v>15.518889141082701</v>
      </c>
      <c r="D8">
        <f t="shared" ref="D8:K8" si="1">AVERAGE(D3:D7)</f>
        <v>7.5661160945892307</v>
      </c>
      <c r="E8">
        <f t="shared" si="1"/>
        <v>34.149518728256162</v>
      </c>
      <c r="F8">
        <f t="shared" si="1"/>
        <v>70.209278106689396</v>
      </c>
      <c r="G8">
        <f t="shared" si="1"/>
        <v>141.10305809974642</v>
      </c>
      <c r="H8">
        <f t="shared" si="1"/>
        <v>277.09236989021264</v>
      </c>
      <c r="I8">
        <f t="shared" si="1"/>
        <v>520.86595535278286</v>
      </c>
      <c r="J8">
        <f t="shared" si="1"/>
        <v>840.21804628372161</v>
      </c>
      <c r="K8">
        <f t="shared" si="1"/>
        <v>1171.4253198623601</v>
      </c>
    </row>
    <row r="9" spans="1:11" x14ac:dyDescent="0.2">
      <c r="A9" t="s">
        <v>4</v>
      </c>
      <c r="B9">
        <f>LOG(B1,2)</f>
        <v>1</v>
      </c>
      <c r="C9">
        <f t="shared" ref="C9:K9" si="2">LOG(C1,2)</f>
        <v>2</v>
      </c>
      <c r="D9">
        <f t="shared" si="2"/>
        <v>3</v>
      </c>
      <c r="E9">
        <f t="shared" si="2"/>
        <v>4</v>
      </c>
      <c r="F9">
        <f t="shared" si="2"/>
        <v>5</v>
      </c>
      <c r="G9">
        <f t="shared" si="2"/>
        <v>6</v>
      </c>
      <c r="H9">
        <f t="shared" si="2"/>
        <v>7</v>
      </c>
      <c r="I9">
        <f t="shared" si="2"/>
        <v>8</v>
      </c>
      <c r="J9">
        <f t="shared" si="2"/>
        <v>9</v>
      </c>
      <c r="K9">
        <f t="shared" si="2"/>
        <v>10</v>
      </c>
    </row>
    <row r="14" spans="1:11" x14ac:dyDescent="0.2">
      <c r="A14" t="s">
        <v>5</v>
      </c>
      <c r="B14">
        <f>B9</f>
        <v>1</v>
      </c>
      <c r="C14">
        <f t="shared" ref="C14:K14" si="3">C9</f>
        <v>2</v>
      </c>
      <c r="D14">
        <f t="shared" si="3"/>
        <v>3</v>
      </c>
      <c r="E14">
        <f t="shared" si="3"/>
        <v>4</v>
      </c>
      <c r="F14">
        <f t="shared" si="3"/>
        <v>5</v>
      </c>
      <c r="G14">
        <f t="shared" si="3"/>
        <v>6</v>
      </c>
      <c r="H14">
        <f t="shared" si="3"/>
        <v>7</v>
      </c>
      <c r="I14">
        <f t="shared" si="3"/>
        <v>8</v>
      </c>
      <c r="J14">
        <f t="shared" si="3"/>
        <v>9</v>
      </c>
      <c r="K14">
        <f t="shared" si="3"/>
        <v>10</v>
      </c>
    </row>
    <row r="15" spans="1:11" x14ac:dyDescent="0.2">
      <c r="A15" t="s">
        <v>6</v>
      </c>
      <c r="B15">
        <f>B8</f>
        <v>20.3868382453918</v>
      </c>
      <c r="C15">
        <f t="shared" ref="C15:K15" si="4">C8</f>
        <v>15.518889141082701</v>
      </c>
      <c r="D15">
        <f t="shared" si="4"/>
        <v>7.5661160945892307</v>
      </c>
      <c r="E15">
        <f t="shared" si="4"/>
        <v>34.149518728256162</v>
      </c>
      <c r="F15">
        <f t="shared" si="4"/>
        <v>70.209278106689396</v>
      </c>
      <c r="G15">
        <f t="shared" si="4"/>
        <v>141.10305809974642</v>
      </c>
      <c r="H15">
        <f t="shared" si="4"/>
        <v>277.09236989021264</v>
      </c>
      <c r="I15">
        <f t="shared" si="4"/>
        <v>520.86595535278286</v>
      </c>
      <c r="J15">
        <f t="shared" si="4"/>
        <v>840.21804628372161</v>
      </c>
      <c r="K15">
        <f t="shared" si="4"/>
        <v>1171.4253198623601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B771-D54D-ED4C-9A9D-BCE8FA3A09A8}">
  <dimension ref="A1:K15"/>
  <sheetViews>
    <sheetView tabSelected="1" workbookViewId="0">
      <selection activeCell="K7" sqref="K7"/>
    </sheetView>
  </sheetViews>
  <sheetFormatPr baseColWidth="10" defaultRowHeight="16" x14ac:dyDescent="0.2"/>
  <sheetData>
    <row r="1" spans="1:11" x14ac:dyDescent="0.2">
      <c r="A1" t="s">
        <v>7</v>
      </c>
      <c r="B1">
        <v>100</v>
      </c>
      <c r="C1">
        <f>B1+100</f>
        <v>200</v>
      </c>
      <c r="D1">
        <f t="shared" ref="D1:K1" si="0">C1+100</f>
        <v>300</v>
      </c>
      <c r="E1">
        <f t="shared" si="0"/>
        <v>400</v>
      </c>
      <c r="F1">
        <f t="shared" si="0"/>
        <v>500</v>
      </c>
      <c r="G1">
        <f t="shared" si="0"/>
        <v>600</v>
      </c>
      <c r="H1">
        <f t="shared" si="0"/>
        <v>700</v>
      </c>
      <c r="I1">
        <f t="shared" si="0"/>
        <v>800</v>
      </c>
      <c r="J1">
        <f t="shared" si="0"/>
        <v>900</v>
      </c>
      <c r="K1">
        <f t="shared" si="0"/>
        <v>1000</v>
      </c>
    </row>
    <row r="2" spans="1:11" x14ac:dyDescent="0.2">
      <c r="A2" t="s">
        <v>1</v>
      </c>
    </row>
    <row r="3" spans="1:11" x14ac:dyDescent="0.2">
      <c r="A3">
        <v>1</v>
      </c>
      <c r="B3" s="1">
        <v>26.455734014511101</v>
      </c>
      <c r="C3" s="1">
        <v>9.7583200931549001</v>
      </c>
      <c r="D3" s="1">
        <v>3.2687718868255602</v>
      </c>
      <c r="E3" s="1">
        <v>0.68385362625122004</v>
      </c>
      <c r="F3" s="1">
        <v>0.31347107887268</v>
      </c>
      <c r="G3" s="1">
        <v>5.3225040435791002E-2</v>
      </c>
      <c r="H3" s="1">
        <v>5.4587125778198201E-2</v>
      </c>
      <c r="I3" s="1">
        <v>4.9882173538208001E-2</v>
      </c>
      <c r="J3" s="1">
        <v>4.6807765960693297E-2</v>
      </c>
      <c r="K3" s="1">
        <v>4.8489332199096603E-2</v>
      </c>
    </row>
    <row r="4" spans="1:11" x14ac:dyDescent="0.2">
      <c r="A4">
        <v>2</v>
      </c>
      <c r="B4" s="1">
        <v>26.6841721534729</v>
      </c>
      <c r="C4" s="1">
        <v>11.1385149955749</v>
      </c>
      <c r="D4" s="1">
        <v>3.56209397315979</v>
      </c>
      <c r="E4" s="1">
        <v>2.5303938388824401</v>
      </c>
      <c r="F4" s="1">
        <v>0.53844189643859797</v>
      </c>
      <c r="G4" s="1">
        <v>5.5547952651977497E-2</v>
      </c>
      <c r="H4" s="1">
        <v>5.3606033325195299E-2</v>
      </c>
      <c r="I4" s="1">
        <v>5.3580045700073201E-2</v>
      </c>
      <c r="J4" s="1">
        <v>5.4626941680908203E-2</v>
      </c>
      <c r="K4" s="1">
        <v>4.79068756103515E-2</v>
      </c>
    </row>
    <row r="5" spans="1:11" x14ac:dyDescent="0.2">
      <c r="A5">
        <v>3</v>
      </c>
      <c r="B5" s="1">
        <v>25.8300778865814</v>
      </c>
      <c r="C5" s="1">
        <v>10.4518520832061</v>
      </c>
      <c r="D5" s="1">
        <v>2.0127182006835902</v>
      </c>
      <c r="E5" s="1">
        <v>1.8274579048156701</v>
      </c>
      <c r="F5" s="1">
        <v>1.1748008728027299</v>
      </c>
      <c r="G5" s="1">
        <v>5.20451068878173E-2</v>
      </c>
      <c r="H5" s="1">
        <v>5.3390026092529297E-2</v>
      </c>
      <c r="I5" s="1">
        <v>5.7616233825683497E-2</v>
      </c>
      <c r="J5" s="1">
        <v>5.3153991699218701E-2</v>
      </c>
      <c r="K5" s="1">
        <v>4.3259859085083001E-2</v>
      </c>
    </row>
    <row r="6" spans="1:11" x14ac:dyDescent="0.2">
      <c r="A6">
        <v>4</v>
      </c>
      <c r="B6" s="1">
        <v>26.829211711883499</v>
      </c>
      <c r="C6" s="1">
        <v>7.5543730258941597</v>
      </c>
      <c r="D6" s="1">
        <v>5.1098859310150102</v>
      </c>
      <c r="E6" s="1">
        <v>1.6708388328552199</v>
      </c>
      <c r="F6" s="1">
        <v>1.2936439514160101</v>
      </c>
      <c r="G6" s="1">
        <v>0.54076194763183505</v>
      </c>
      <c r="H6" s="1">
        <v>5.0674915313720703E-2</v>
      </c>
      <c r="I6" s="1">
        <v>4.7843933105468701E-2</v>
      </c>
      <c r="J6" s="1">
        <v>5.1178932189941399E-2</v>
      </c>
      <c r="K6" s="1">
        <v>5.0338983535766602E-2</v>
      </c>
    </row>
    <row r="7" spans="1:11" x14ac:dyDescent="0.2">
      <c r="A7">
        <v>5</v>
      </c>
      <c r="B7" s="1">
        <v>27.2959721088409</v>
      </c>
      <c r="C7" s="1">
        <v>8.7892699241638095</v>
      </c>
      <c r="D7" s="1">
        <v>2.2803981304168701</v>
      </c>
      <c r="E7" s="1">
        <v>1.8867261409759499</v>
      </c>
      <c r="F7" s="1">
        <v>1.65627884864807</v>
      </c>
      <c r="G7" s="1">
        <v>0.18573999404907199</v>
      </c>
      <c r="H7" s="1">
        <v>5.0607919692993102E-2</v>
      </c>
      <c r="I7" s="1">
        <v>5.6565999984741197E-2</v>
      </c>
      <c r="J7" s="1">
        <v>5.3788900375366197E-2</v>
      </c>
      <c r="K7" s="1">
        <v>5.2149057388305602E-2</v>
      </c>
    </row>
    <row r="8" spans="1:11" x14ac:dyDescent="0.2">
      <c r="A8" t="s">
        <v>2</v>
      </c>
      <c r="B8">
        <f>AVERAGE(B3:B7)</f>
        <v>26.619033575057962</v>
      </c>
      <c r="C8">
        <f>AVERAGE(C3:C7)</f>
        <v>9.5384660243987742</v>
      </c>
      <c r="D8">
        <f t="shared" ref="D8:K8" si="1">AVERAGE(D3:D7)</f>
        <v>3.2467736244201637</v>
      </c>
      <c r="E8">
        <f t="shared" si="1"/>
        <v>1.7198540687560999</v>
      </c>
      <c r="F8">
        <f t="shared" si="1"/>
        <v>0.99532732963561765</v>
      </c>
      <c r="G8">
        <f t="shared" si="1"/>
        <v>0.17746400833129855</v>
      </c>
      <c r="H8">
        <f t="shared" si="1"/>
        <v>5.2573204040527323E-2</v>
      </c>
      <c r="I8">
        <f t="shared" si="1"/>
        <v>5.3097677230834917E-2</v>
      </c>
      <c r="J8">
        <f t="shared" si="1"/>
        <v>5.1911306381225562E-2</v>
      </c>
      <c r="K8">
        <f t="shared" si="1"/>
        <v>4.8428821563720664E-2</v>
      </c>
    </row>
    <row r="14" spans="1:11" x14ac:dyDescent="0.2">
      <c r="A14" t="s">
        <v>5</v>
      </c>
      <c r="B14">
        <f>B1</f>
        <v>100</v>
      </c>
      <c r="C14">
        <f t="shared" ref="C14:K14" si="2">C1</f>
        <v>200</v>
      </c>
      <c r="D14">
        <f t="shared" si="2"/>
        <v>300</v>
      </c>
      <c r="E14">
        <f t="shared" si="2"/>
        <v>400</v>
      </c>
      <c r="F14">
        <f t="shared" si="2"/>
        <v>500</v>
      </c>
      <c r="G14">
        <f t="shared" si="2"/>
        <v>600</v>
      </c>
      <c r="H14">
        <f t="shared" si="2"/>
        <v>700</v>
      </c>
      <c r="I14">
        <f t="shared" si="2"/>
        <v>800</v>
      </c>
      <c r="J14">
        <f t="shared" si="2"/>
        <v>900</v>
      </c>
      <c r="K14">
        <f t="shared" si="2"/>
        <v>1000</v>
      </c>
    </row>
    <row r="15" spans="1:11" x14ac:dyDescent="0.2">
      <c r="A15" t="s">
        <v>6</v>
      </c>
      <c r="B15">
        <f>B8</f>
        <v>26.619033575057962</v>
      </c>
      <c r="C15">
        <f t="shared" ref="C15:K15" si="3">C8</f>
        <v>9.5384660243987742</v>
      </c>
      <c r="D15">
        <f t="shared" si="3"/>
        <v>3.2467736244201637</v>
      </c>
      <c r="E15">
        <f t="shared" si="3"/>
        <v>1.7198540687560999</v>
      </c>
      <c r="F15">
        <f t="shared" si="3"/>
        <v>0.99532732963561765</v>
      </c>
      <c r="G15">
        <f t="shared" si="3"/>
        <v>0.17746400833129855</v>
      </c>
      <c r="H15">
        <f t="shared" si="3"/>
        <v>5.2573204040527323E-2</v>
      </c>
      <c r="I15">
        <f t="shared" si="3"/>
        <v>5.3097677230834917E-2</v>
      </c>
      <c r="J15">
        <f t="shared" si="3"/>
        <v>5.1911306381225562E-2</v>
      </c>
      <c r="K15">
        <f t="shared" si="3"/>
        <v>4.8428821563720664E-2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 of Loss Probability p</vt:lpstr>
      <vt:lpstr>Effect of Window Size</vt:lpstr>
      <vt:lpstr>Effect of 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Bumgardner</dc:creator>
  <cp:lastModifiedBy>John Bumgardner</cp:lastModifiedBy>
  <dcterms:created xsi:type="dcterms:W3CDTF">2020-07-09T20:45:26Z</dcterms:created>
  <dcterms:modified xsi:type="dcterms:W3CDTF">2020-07-10T17:55:36Z</dcterms:modified>
</cp:coreProperties>
</file>