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1378\Desktop\ProgrammingPractice\PythonPractice\CBB_Score_Predictor\"/>
    </mc:Choice>
  </mc:AlternateContent>
  <xr:revisionPtr revIDLastSave="0" documentId="13_ncr:1_{042E1921-ABBA-4BA7-9994-8C3285D08E20}" xr6:coauthVersionLast="47" xr6:coauthVersionMax="47" xr10:uidLastSave="{00000000-0000-0000-0000-000000000000}"/>
  <bookViews>
    <workbookView xWindow="-28920" yWindow="-16425" windowWidth="29040" windowHeight="15840" xr2:uid="{7DEDD8E8-3F3D-4278-8009-32DEE7B3E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<sst xmlns="http://schemas.openxmlformats.org/spreadsheetml/2006/main" count="42" uniqueCount="40">
  <si>
    <t>Home</t>
  </si>
  <si>
    <t>Away</t>
  </si>
  <si>
    <t>Home Score</t>
  </si>
  <si>
    <t>Away Score</t>
  </si>
  <si>
    <t>Margin</t>
  </si>
  <si>
    <t>Michigan</t>
  </si>
  <si>
    <t>Purdue</t>
  </si>
  <si>
    <t>Actual Home Score</t>
  </si>
  <si>
    <t>Actual Away Score</t>
  </si>
  <si>
    <t>Actual Margin</t>
  </si>
  <si>
    <t>USC</t>
  </si>
  <si>
    <t>UCLA</t>
  </si>
  <si>
    <t>Washington State</t>
  </si>
  <si>
    <t>Arizona</t>
  </si>
  <si>
    <t>Florida Atlantic</t>
  </si>
  <si>
    <t>Middle Tennessee</t>
  </si>
  <si>
    <t>App State</t>
  </si>
  <si>
    <t>Georgia State</t>
  </si>
  <si>
    <t>Wagner</t>
  </si>
  <si>
    <t>St. Francis Brooklyn</t>
  </si>
  <si>
    <t>Michigan State</t>
  </si>
  <si>
    <t>Iowa</t>
  </si>
  <si>
    <t>James Madison</t>
  </si>
  <si>
    <t>Coastal Carolina</t>
  </si>
  <si>
    <t>UNC Wilmington</t>
  </si>
  <si>
    <t>Monmouth</t>
  </si>
  <si>
    <t>Elon</t>
  </si>
  <si>
    <t>Hofstra</t>
  </si>
  <si>
    <t>William &amp; Marry</t>
  </si>
  <si>
    <t>Stony Brook</t>
  </si>
  <si>
    <t>Liberty</t>
  </si>
  <si>
    <t>Stetson</t>
  </si>
  <si>
    <t>South Alabama</t>
  </si>
  <si>
    <t>Old Dominion</t>
  </si>
  <si>
    <t>Southeast Missouri State</t>
  </si>
  <si>
    <t>Tennessee State</t>
  </si>
  <si>
    <t>Oregon</t>
  </si>
  <si>
    <t>Colorado</t>
  </si>
  <si>
    <t>Arizona State</t>
  </si>
  <si>
    <t>Winning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</si>
</sst>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50323-617B-4CFC-84A2-30353679C8C3}" name="Table2" displayName="Table2" ref="A1:F17" totalsRowShown="0">
  <autoFilter ref="A1:F17" xr:uid="{6D250323-617B-4CFC-84A2-30353679C8C3}"/>
  <tableColumns count="6">
    <tableColumn id="1" xr3:uid="{E57E3A88-EA27-4838-AF8F-A1200AF82B2B}" name="Home"/>
    <tableColumn id="2" xr3:uid="{12E078FB-6DF2-4850-A31E-2A7AEB7C471B}" name="Away"/>
    <tableColumn id="3" xr3:uid="{219EC8DF-F23F-4424-94B7-703202740116}" name="Home Score"/>
    <tableColumn id="4" xr3:uid="{29A8388E-A1B2-4CE3-9705-AEBE7A289DD8}" name="Away Score"/>
    <tableColumn id="5" xr3:uid="{0EE8292D-F8A3-4E48-BF9B-7ADF17803C8C}" name="Margin">
      <calculatedColumnFormula>C2-D2</calculatedColumnFormula>
    </tableColumn>
    <tableColumn id="6" xr3:uid="{94CF7CC5-F5A5-4338-81D4-F7D9667A8582}" name="Winning Team" dataDxfId="1">
      <calculatedColumnFormula>IF(Table2[[#This Row],[Home Score]]&gt;Table2[[#This Row],[Away Score]],"Home Wins", "Away Wins")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98BF99-0713-425B-AD04-ACB598A718E7}" name="Table3" displayName="Table3" ref="H1:K17" totalsRowShown="0">
  <autoFilter ref="H1:K17" xr:uid="{B798BF99-0713-425B-AD04-ACB598A718E7}"/>
  <tableColumns count="4">
    <tableColumn id="1" xr3:uid="{1401157E-E543-4183-BD5E-969FDB474A39}" name="Actual Home Score"/>
    <tableColumn id="2" xr3:uid="{7F0F381E-D158-43AF-B416-B01A705B5BFA}" name="Actual Away Score"/>
    <tableColumn id="3" xr3:uid="{7F03D607-5FB8-47D2-8A50-61204329B714}" name="Actual Margin" dataDxfId="2">
      <calculatedColumnFormula>Table3[[#This Row],[Actual Home Score]]-Table3[[#This Row],[Actual Away Score]]</calculatedColumnFormula>
    </tableColumn>
    <tableColumn id="4" xr3:uid="{745CCC7E-7195-4C37-B278-C548C309D894}" name="Winning Team" dataDxfId="0">
      <calculatedColumnFormula>IF(Table3[[#This Row],[Actual Home Score]]&gt;Table3[[#This Row],[Actual Away Score]], "Home Wins", "Away Wins")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BD59-2171-466B-8FD1-32C94A4B0A76}">
  <dimension ref="A1:M17"/>
  <sheetViews>
    <sheetView tabSelected="1" workbookViewId="0">
      <selection activeCell="S21" sqref="S21"/>
    </sheetView>
  </sheetViews>
  <sheetFormatPr defaultRowHeight="14.5" x14ac:dyDescent="0.35"/>
  <cols>
    <col min="1" max="1" width="12.54296875" customWidth="1"/>
    <col min="2" max="2" width="11.6328125" customWidth="1"/>
    <col min="3" max="3" width="13" customWidth="1"/>
    <col min="4" max="4" width="12.54296875" customWidth="1"/>
    <col min="6" max="6" width="15.54296875" customWidth="1"/>
    <col min="7" max="7" width="14.6328125" customWidth="1"/>
    <col min="8" max="8" width="11.1796875" customWidth="1"/>
    <col min="9" max="9" width="9.90625" customWidth="1"/>
    <col min="11" max="11" width="16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H1" t="s">
        <v>7</v>
      </c>
      <c r="I1" t="s">
        <v>8</v>
      </c>
      <c r="J1" t="s">
        <v>9</v>
      </c>
      <c r="K1" t="s">
        <v>39</v>
      </c>
    </row>
    <row r="2" spans="1:13" x14ac:dyDescent="0.35">
      <c r="A2" t="s">
        <v>5</v>
      </c>
      <c r="B2" t="s">
        <v>6</v>
      </c>
      <c r="C2">
        <v>73</v>
      </c>
      <c r="D2">
        <v>70</v>
      </c>
      <c r="E2">
        <f>C2-D2</f>
        <v>3</v>
      </c>
      <c r="F2" t="str">
        <f>IF(Table2[[#This Row],[Home Score]]&gt;Table2[[#This Row],[Away Score]],"Home Wins", "Away Wins")</f>
        <v>Home Wins</v>
      </c>
      <c r="J2">
        <f>Table3[[#This Row],[Actual Home Score]]-Table3[[#This Row],[Actual Away Score]]</f>
        <v>0</v>
      </c>
      <c r="K2" t="str">
        <f>IF(Table3[[#This Row],[Actual Home Score]]&gt;Table3[[#This Row],[Actual Away Score]], "Home Wins", "Away Wins")</f>
        <v>Away Wins</v>
      </c>
      <c r="M2" t="str">
        <f>+IF(Table2[[#This Row],[Winning Team]]=Table3[[#This Row],[Winning Team]], "Correct", "Inccorect")</f>
        <v>Inccorect</v>
      </c>
    </row>
    <row r="3" spans="1:13" x14ac:dyDescent="0.35">
      <c r="A3" t="s">
        <v>10</v>
      </c>
      <c r="B3" t="s">
        <v>11</v>
      </c>
      <c r="C3">
        <v>72</v>
      </c>
      <c r="D3">
        <v>76</v>
      </c>
      <c r="E3">
        <f t="shared" ref="E3:E27" si="0">C3-D3</f>
        <v>-4</v>
      </c>
      <c r="F3" t="str">
        <f>IF(Table2[[#This Row],[Home Score]]&gt;Table2[[#This Row],[Away Score]],"Home Wins", "Away Wins")</f>
        <v>Away Wins</v>
      </c>
      <c r="J3">
        <f>Table3[[#This Row],[Actual Home Score]]-Table3[[#This Row],[Actual Away Score]]</f>
        <v>0</v>
      </c>
      <c r="K3" t="str">
        <f>IF(Table3[[#This Row],[Actual Home Score]]&gt;Table3[[#This Row],[Actual Away Score]], "Home Wins", "Away Wins")</f>
        <v>Away Wins</v>
      </c>
      <c r="M3" t="str">
        <f>+IF(Table2[[#This Row],[Winning Team]]=Table3[[#This Row],[Winning Team]], "Correct", "Inccorect")</f>
        <v>Correct</v>
      </c>
    </row>
    <row r="4" spans="1:13" x14ac:dyDescent="0.35">
      <c r="A4" t="s">
        <v>12</v>
      </c>
      <c r="B4" t="s">
        <v>13</v>
      </c>
      <c r="C4">
        <v>71</v>
      </c>
      <c r="D4">
        <v>75</v>
      </c>
      <c r="E4">
        <f t="shared" si="0"/>
        <v>-4</v>
      </c>
      <c r="F4" t="str">
        <f>IF(Table2[[#This Row],[Home Score]]&gt;Table2[[#This Row],[Away Score]],"Home Wins", "Away Wins")</f>
        <v>Away Wins</v>
      </c>
      <c r="J4">
        <f>Table3[[#This Row],[Actual Home Score]]-Table3[[#This Row],[Actual Away Score]]</f>
        <v>0</v>
      </c>
      <c r="K4" t="str">
        <f>IF(Table3[[#This Row],[Actual Home Score]]&gt;Table3[[#This Row],[Actual Away Score]], "Home Wins", "Away Wins")</f>
        <v>Away Wins</v>
      </c>
      <c r="M4" t="str">
        <f>+IF(Table2[[#This Row],[Winning Team]]=Table3[[#This Row],[Winning Team]], "Correct", "Inccorect")</f>
        <v>Correct</v>
      </c>
    </row>
    <row r="5" spans="1:13" x14ac:dyDescent="0.35">
      <c r="A5" t="s">
        <v>14</v>
      </c>
      <c r="B5" t="s">
        <v>15</v>
      </c>
      <c r="C5">
        <v>80</v>
      </c>
      <c r="D5">
        <v>63</v>
      </c>
      <c r="E5">
        <f t="shared" si="0"/>
        <v>17</v>
      </c>
      <c r="F5" t="str">
        <f>IF(Table2[[#This Row],[Home Score]]&gt;Table2[[#This Row],[Away Score]],"Home Wins", "Away Wins")</f>
        <v>Home Wins</v>
      </c>
      <c r="J5">
        <f>Table3[[#This Row],[Actual Home Score]]-Table3[[#This Row],[Actual Away Score]]</f>
        <v>0</v>
      </c>
      <c r="K5" t="str">
        <f>IF(Table3[[#This Row],[Actual Home Score]]&gt;Table3[[#This Row],[Actual Away Score]], "Home Wins", "Away Wins")</f>
        <v>Away Wins</v>
      </c>
      <c r="M5" t="str">
        <f>+IF(Table2[[#This Row],[Winning Team]]=Table3[[#This Row],[Winning Team]], "Correct", "Inccorect")</f>
        <v>Inccorect</v>
      </c>
    </row>
    <row r="6" spans="1:13" x14ac:dyDescent="0.35">
      <c r="A6" t="s">
        <v>16</v>
      </c>
      <c r="B6" t="s">
        <v>17</v>
      </c>
      <c r="C6">
        <v>70</v>
      </c>
      <c r="D6">
        <v>64</v>
      </c>
      <c r="E6">
        <f t="shared" si="0"/>
        <v>6</v>
      </c>
      <c r="F6" t="str">
        <f>IF(Table2[[#This Row],[Home Score]]&gt;Table2[[#This Row],[Away Score]],"Home Wins", "Away Wins")</f>
        <v>Home Wins</v>
      </c>
      <c r="J6">
        <f>Table3[[#This Row],[Actual Home Score]]-Table3[[#This Row],[Actual Away Score]]</f>
        <v>0</v>
      </c>
      <c r="K6" t="str">
        <f>IF(Table3[[#This Row],[Actual Home Score]]&gt;Table3[[#This Row],[Actual Away Score]], "Home Wins", "Away Wins")</f>
        <v>Away Wins</v>
      </c>
      <c r="M6" t="str">
        <f>+IF(Table2[[#This Row],[Winning Team]]=Table3[[#This Row],[Winning Team]], "Correct", "Inccorect")</f>
        <v>Inccorect</v>
      </c>
    </row>
    <row r="7" spans="1:13" x14ac:dyDescent="0.35">
      <c r="A7" t="s">
        <v>18</v>
      </c>
      <c r="B7" t="s">
        <v>19</v>
      </c>
      <c r="C7">
        <v>76</v>
      </c>
      <c r="D7">
        <v>58</v>
      </c>
      <c r="E7">
        <f t="shared" si="0"/>
        <v>18</v>
      </c>
      <c r="F7" t="str">
        <f>IF(Table2[[#This Row],[Home Score]]&gt;Table2[[#This Row],[Away Score]],"Home Wins", "Away Wins")</f>
        <v>Home Wins</v>
      </c>
      <c r="J7">
        <f>Table3[[#This Row],[Actual Home Score]]-Table3[[#This Row],[Actual Away Score]]</f>
        <v>0</v>
      </c>
      <c r="K7" t="str">
        <f>IF(Table3[[#This Row],[Actual Home Score]]&gt;Table3[[#This Row],[Actual Away Score]], "Home Wins", "Away Wins")</f>
        <v>Away Wins</v>
      </c>
      <c r="M7" t="str">
        <f>+IF(Table2[[#This Row],[Winning Team]]=Table3[[#This Row],[Winning Team]], "Correct", "Inccorect")</f>
        <v>Inccorect</v>
      </c>
    </row>
    <row r="8" spans="1:13" x14ac:dyDescent="0.35">
      <c r="A8" t="s">
        <v>20</v>
      </c>
      <c r="B8" t="s">
        <v>21</v>
      </c>
      <c r="C8">
        <v>71</v>
      </c>
      <c r="D8">
        <v>73</v>
      </c>
      <c r="E8">
        <f t="shared" si="0"/>
        <v>-2</v>
      </c>
      <c r="F8" t="str">
        <f>IF(Table2[[#This Row],[Home Score]]&gt;Table2[[#This Row],[Away Score]],"Home Wins", "Away Wins")</f>
        <v>Away Wins</v>
      </c>
      <c r="J8">
        <f>Table3[[#This Row],[Actual Home Score]]-Table3[[#This Row],[Actual Away Score]]</f>
        <v>0</v>
      </c>
      <c r="K8" t="str">
        <f>IF(Table3[[#This Row],[Actual Home Score]]&gt;Table3[[#This Row],[Actual Away Score]], "Home Wins", "Away Wins")</f>
        <v>Away Wins</v>
      </c>
      <c r="M8" t="str">
        <f>+IF(Table2[[#This Row],[Winning Team]]=Table3[[#This Row],[Winning Team]], "Correct", "Inccorect")</f>
        <v>Correct</v>
      </c>
    </row>
    <row r="9" spans="1:13" x14ac:dyDescent="0.35">
      <c r="A9" t="s">
        <v>22</v>
      </c>
      <c r="B9" t="s">
        <v>23</v>
      </c>
      <c r="C9">
        <v>92</v>
      </c>
      <c r="D9">
        <v>69</v>
      </c>
      <c r="E9">
        <f t="shared" si="0"/>
        <v>23</v>
      </c>
      <c r="F9" t="str">
        <f>IF(Table2[[#This Row],[Home Score]]&gt;Table2[[#This Row],[Away Score]],"Home Wins", "Away Wins")</f>
        <v>Home Wins</v>
      </c>
      <c r="J9">
        <f>Table3[[#This Row],[Actual Home Score]]-Table3[[#This Row],[Actual Away Score]]</f>
        <v>0</v>
      </c>
      <c r="K9" t="str">
        <f>IF(Table3[[#This Row],[Actual Home Score]]&gt;Table3[[#This Row],[Actual Away Score]], "Home Wins", "Away Wins")</f>
        <v>Away Wins</v>
      </c>
      <c r="M9" t="str">
        <f>+IF(Table2[[#This Row],[Winning Team]]=Table3[[#This Row],[Winning Team]], "Correct", "Inccorect")</f>
        <v>Inccorect</v>
      </c>
    </row>
    <row r="10" spans="1:13" x14ac:dyDescent="0.35">
      <c r="A10" t="s">
        <v>24</v>
      </c>
      <c r="B10" t="s">
        <v>25</v>
      </c>
      <c r="C10">
        <v>98</v>
      </c>
      <c r="D10">
        <v>54</v>
      </c>
      <c r="E10">
        <f t="shared" si="0"/>
        <v>44</v>
      </c>
      <c r="F10" t="str">
        <f>IF(Table2[[#This Row],[Home Score]]&gt;Table2[[#This Row],[Away Score]],"Home Wins", "Away Wins")</f>
        <v>Home Wins</v>
      </c>
      <c r="J10">
        <f>Table3[[#This Row],[Actual Home Score]]-Table3[[#This Row],[Actual Away Score]]</f>
        <v>0</v>
      </c>
      <c r="K10" t="str">
        <f>IF(Table3[[#This Row],[Actual Home Score]]&gt;Table3[[#This Row],[Actual Away Score]], "Home Wins", "Away Wins")</f>
        <v>Away Wins</v>
      </c>
      <c r="M10" t="str">
        <f>+IF(Table2[[#This Row],[Winning Team]]=Table3[[#This Row],[Winning Team]], "Correct", "Inccorect")</f>
        <v>Inccorect</v>
      </c>
    </row>
    <row r="11" spans="1:13" x14ac:dyDescent="0.35">
      <c r="A11" t="s">
        <v>26</v>
      </c>
      <c r="B11" t="s">
        <v>27</v>
      </c>
      <c r="C11">
        <v>66</v>
      </c>
      <c r="D11">
        <v>86</v>
      </c>
      <c r="E11">
        <f t="shared" si="0"/>
        <v>-20</v>
      </c>
      <c r="F11" t="str">
        <f>IF(Table2[[#This Row],[Home Score]]&gt;Table2[[#This Row],[Away Score]],"Home Wins", "Away Wins")</f>
        <v>Away Wins</v>
      </c>
      <c r="J11">
        <f>Table3[[#This Row],[Actual Home Score]]-Table3[[#This Row],[Actual Away Score]]</f>
        <v>0</v>
      </c>
      <c r="K11" t="str">
        <f>IF(Table3[[#This Row],[Actual Home Score]]&gt;Table3[[#This Row],[Actual Away Score]], "Home Wins", "Away Wins")</f>
        <v>Away Wins</v>
      </c>
      <c r="M11" t="str">
        <f>+IF(Table2[[#This Row],[Winning Team]]=Table3[[#This Row],[Winning Team]], "Correct", "Inccorect")</f>
        <v>Correct</v>
      </c>
    </row>
    <row r="12" spans="1:13" x14ac:dyDescent="0.35">
      <c r="A12" t="s">
        <v>28</v>
      </c>
      <c r="B12" t="s">
        <v>29</v>
      </c>
      <c r="C12">
        <v>69</v>
      </c>
      <c r="D12">
        <v>67</v>
      </c>
      <c r="E12">
        <f t="shared" si="0"/>
        <v>2</v>
      </c>
      <c r="F12" t="str">
        <f>IF(Table2[[#This Row],[Home Score]]&gt;Table2[[#This Row],[Away Score]],"Home Wins", "Away Wins")</f>
        <v>Home Wins</v>
      </c>
      <c r="J12">
        <f>Table3[[#This Row],[Actual Home Score]]-Table3[[#This Row],[Actual Away Score]]</f>
        <v>0</v>
      </c>
      <c r="K12" t="str">
        <f>IF(Table3[[#This Row],[Actual Home Score]]&gt;Table3[[#This Row],[Actual Away Score]], "Home Wins", "Away Wins")</f>
        <v>Away Wins</v>
      </c>
      <c r="M12" t="str">
        <f>+IF(Table2[[#This Row],[Winning Team]]=Table3[[#This Row],[Winning Team]], "Correct", "Inccorect")</f>
        <v>Inccorect</v>
      </c>
    </row>
    <row r="13" spans="1:13" x14ac:dyDescent="0.35">
      <c r="A13" t="s">
        <v>30</v>
      </c>
      <c r="B13" t="s">
        <v>31</v>
      </c>
      <c r="C13">
        <v>85</v>
      </c>
      <c r="D13">
        <v>64</v>
      </c>
      <c r="E13">
        <f t="shared" si="0"/>
        <v>21</v>
      </c>
      <c r="F13" t="str">
        <f>IF(Table2[[#This Row],[Home Score]]&gt;Table2[[#This Row],[Away Score]],"Home Wins", "Away Wins")</f>
        <v>Home Wins</v>
      </c>
      <c r="J13">
        <f>Table3[[#This Row],[Actual Home Score]]-Table3[[#This Row],[Actual Away Score]]</f>
        <v>0</v>
      </c>
      <c r="K13" t="str">
        <f>IF(Table3[[#This Row],[Actual Home Score]]&gt;Table3[[#This Row],[Actual Away Score]], "Home Wins", "Away Wins")</f>
        <v>Away Wins</v>
      </c>
      <c r="M13" t="str">
        <f>+IF(Table2[[#This Row],[Winning Team]]=Table3[[#This Row],[Winning Team]], "Correct", "Inccorect")</f>
        <v>Inccorect</v>
      </c>
    </row>
    <row r="14" spans="1:13" x14ac:dyDescent="0.35">
      <c r="A14" t="s">
        <v>32</v>
      </c>
      <c r="B14" t="s">
        <v>33</v>
      </c>
      <c r="C14">
        <v>73</v>
      </c>
      <c r="D14">
        <v>63</v>
      </c>
      <c r="E14">
        <f t="shared" si="0"/>
        <v>10</v>
      </c>
      <c r="F14" t="str">
        <f>IF(Table2[[#This Row],[Home Score]]&gt;Table2[[#This Row],[Away Score]],"Home Wins", "Away Wins")</f>
        <v>Home Wins</v>
      </c>
      <c r="J14">
        <f>Table3[[#This Row],[Actual Home Score]]-Table3[[#This Row],[Actual Away Score]]</f>
        <v>0</v>
      </c>
      <c r="K14" t="str">
        <f>IF(Table3[[#This Row],[Actual Home Score]]&gt;Table3[[#This Row],[Actual Away Score]], "Home Wins", "Away Wins")</f>
        <v>Away Wins</v>
      </c>
      <c r="M14" t="str">
        <f>+IF(Table2[[#This Row],[Winning Team]]=Table3[[#This Row],[Winning Team]], "Correct", "Inccorect")</f>
        <v>Inccorect</v>
      </c>
    </row>
    <row r="15" spans="1:13" x14ac:dyDescent="0.35">
      <c r="A15" t="s">
        <v>34</v>
      </c>
      <c r="B15" t="s">
        <v>35</v>
      </c>
      <c r="C15">
        <v>73</v>
      </c>
      <c r="D15">
        <v>76</v>
      </c>
      <c r="E15">
        <f t="shared" si="0"/>
        <v>-3</v>
      </c>
      <c r="F15" t="str">
        <f>IF(Table2[[#This Row],[Home Score]]&gt;Table2[[#This Row],[Away Score]],"Home Wins", "Away Wins")</f>
        <v>Away Wins</v>
      </c>
      <c r="J15">
        <f>Table3[[#This Row],[Actual Home Score]]-Table3[[#This Row],[Actual Away Score]]</f>
        <v>0</v>
      </c>
      <c r="K15" t="str">
        <f>IF(Table3[[#This Row],[Actual Home Score]]&gt;Table3[[#This Row],[Actual Away Score]], "Home Wins", "Away Wins")</f>
        <v>Away Wins</v>
      </c>
      <c r="M15" t="str">
        <f>+IF(Table2[[#This Row],[Winning Team]]=Table3[[#This Row],[Winning Team]], "Correct", "Inccorect")</f>
        <v>Correct</v>
      </c>
    </row>
    <row r="16" spans="1:13" x14ac:dyDescent="0.35">
      <c r="A16" t="s">
        <v>36</v>
      </c>
      <c r="B16" t="s">
        <v>37</v>
      </c>
      <c r="C16">
        <v>71</v>
      </c>
      <c r="D16">
        <v>67</v>
      </c>
      <c r="E16">
        <f t="shared" si="0"/>
        <v>4</v>
      </c>
      <c r="F16" t="str">
        <f>IF(Table2[[#This Row],[Home Score]]&gt;Table2[[#This Row],[Away Score]],"Home Wins", "Away Wins")</f>
        <v>Home Wins</v>
      </c>
      <c r="J16">
        <f>Table3[[#This Row],[Actual Home Score]]-Table3[[#This Row],[Actual Away Score]]</f>
        <v>0</v>
      </c>
      <c r="K16" t="str">
        <f>IF(Table3[[#This Row],[Actual Home Score]]&gt;Table3[[#This Row],[Actual Away Score]], "Home Wins", "Away Wins")</f>
        <v>Away Wins</v>
      </c>
      <c r="M16" t="str">
        <f>+IF(Table2[[#This Row],[Winning Team]]=Table3[[#This Row],[Winning Team]], "Correct", "Inccorect")</f>
        <v>Inccorect</v>
      </c>
    </row>
    <row r="17" spans="1:13" x14ac:dyDescent="0.35">
      <c r="A17" t="s">
        <v>12</v>
      </c>
      <c r="B17" t="s">
        <v>38</v>
      </c>
      <c r="C17">
        <v>69</v>
      </c>
      <c r="D17">
        <v>71</v>
      </c>
      <c r="E17">
        <f t="shared" si="0"/>
        <v>-2</v>
      </c>
      <c r="F17" t="str">
        <f>IF(Table2[[#This Row],[Home Score]]&gt;Table2[[#This Row],[Away Score]],"Home Wins", "Away Wins")</f>
        <v>Away Wins</v>
      </c>
      <c r="J17">
        <f>Table3[[#This Row],[Actual Home Score]]-Table3[[#This Row],[Actual Away Score]]</f>
        <v>0</v>
      </c>
      <c r="K17" t="str">
        <f>IF(Table3[[#This Row],[Actual Home Score]]&gt;Table3[[#This Row],[Actual Away Score]], "Home Wins", "Away Wins")</f>
        <v>Away Wins</v>
      </c>
      <c r="M17" t="str">
        <f>+IF(Table2[[#This Row],[Winning Team]]=Table3[[#This Row],[Winning Team]], "Correct", "Inccorect")</f>
        <v>Correct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John</dc:creator>
  <cp:lastModifiedBy>Burton, John</cp:lastModifiedBy>
  <dcterms:created xsi:type="dcterms:W3CDTF">2023-01-26T15:33:02Z</dcterms:created>
  <dcterms:modified xsi:type="dcterms:W3CDTF">2023-01-26T16:21:59Z</dcterms:modified>
</cp:coreProperties>
</file>