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apers/SpheneSolubility/DataAnalysis/TitaniteExpts/"/>
    </mc:Choice>
  </mc:AlternateContent>
  <xr:revisionPtr revIDLastSave="7" documentId="13_ncr:40009_{DA3F0EB5-4D2A-440D-91A8-C1E897D51B16}" xr6:coauthVersionLast="47" xr6:coauthVersionMax="47" xr10:uidLastSave="{CF40C95F-4D04-4B44-B94B-98770E7D70AD}"/>
  <bookViews>
    <workbookView xWindow="-110" yWindow="-110" windowWidth="19420" windowHeight="10420" xr2:uid="{00000000-000D-0000-FFFF-FFFF00000000}"/>
  </bookViews>
  <sheets>
    <sheet name="DFGlassCom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C32" i="1"/>
  <c r="C31" i="1"/>
  <c r="C30" i="1"/>
</calcChain>
</file>

<file path=xl/sharedStrings.xml><?xml version="1.0" encoding="utf-8"?>
<sst xmlns="http://schemas.openxmlformats.org/spreadsheetml/2006/main" count="85" uniqueCount="44">
  <si>
    <t>Expt</t>
  </si>
  <si>
    <t>SiO2</t>
  </si>
  <si>
    <t>Al2O3</t>
  </si>
  <si>
    <t>Na2O</t>
  </si>
  <si>
    <t>K2O</t>
  </si>
  <si>
    <t>CaO</t>
  </si>
  <si>
    <t>FeO</t>
  </si>
  <si>
    <t>MgO</t>
  </si>
  <si>
    <t>TiO2</t>
  </si>
  <si>
    <t>M</t>
  </si>
  <si>
    <t>C</t>
  </si>
  <si>
    <t>A_CNK</t>
  </si>
  <si>
    <t>A_NK</t>
  </si>
  <si>
    <t>SpDis_10</t>
  </si>
  <si>
    <t>SpDis_11</t>
  </si>
  <si>
    <t>SpDis_12</t>
  </si>
  <si>
    <t>SpDis_13</t>
  </si>
  <si>
    <t>SpDis_15</t>
  </si>
  <si>
    <t>SpDis_16</t>
  </si>
  <si>
    <t>SpDis_17</t>
  </si>
  <si>
    <t>SpDis_18</t>
  </si>
  <si>
    <t>SpDis_21</t>
  </si>
  <si>
    <t>SpDis_4</t>
  </si>
  <si>
    <t>SpDis_7</t>
  </si>
  <si>
    <t>SpG_10</t>
  </si>
  <si>
    <t>SpG_11</t>
  </si>
  <si>
    <t>SpG_12</t>
  </si>
  <si>
    <t>SpG_15</t>
  </si>
  <si>
    <t>SpG_16</t>
  </si>
  <si>
    <t>SpG_17</t>
  </si>
  <si>
    <t>SpG_18</t>
  </si>
  <si>
    <t>SpG_19</t>
  </si>
  <si>
    <t>SpG_20</t>
  </si>
  <si>
    <t>SpG_23</t>
  </si>
  <si>
    <t>SpG_29</t>
  </si>
  <si>
    <t>SpG_30</t>
  </si>
  <si>
    <t>SpG_32</t>
  </si>
  <si>
    <t>SpG_33</t>
  </si>
  <si>
    <t>SpG_34</t>
  </si>
  <si>
    <t>SpG_7</t>
  </si>
  <si>
    <t>SpG_8</t>
  </si>
  <si>
    <t>Avg.</t>
  </si>
  <si>
    <t>Min.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</si>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</sst>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topLeftCell="A16" workbookViewId="0">
      <selection activeCell="M2" sqref="M2:N29"/>
    </sheetView>
  </sheetViews>
  <sheetFormatPr defaultRowHeight="14.5" x14ac:dyDescent="0.35"/>
  <cols>
    <col min="2" max="2" width="8.453125" bestFit="1" customWidth="1"/>
    <col min="3" max="3" width="5.81640625" bestFit="1" customWidth="1"/>
    <col min="4" max="4" width="6" bestFit="1" customWidth="1"/>
    <col min="5" max="5" width="5.54296875" bestFit="1" customWidth="1"/>
    <col min="6" max="8" width="4.81640625" bestFit="1" customWidth="1"/>
    <col min="9" max="9" width="4.90625" bestFit="1" customWidth="1"/>
    <col min="10" max="10" width="4.81640625" bestFit="1" customWidth="1"/>
    <col min="11" max="11" width="4.36328125" bestFit="1" customWidth="1"/>
    <col min="12" max="12" width="5" bestFit="1" customWidth="1"/>
    <col min="13" max="13" width="6.6328125" bestFit="1" customWidth="1"/>
    <col min="14" max="14" width="5.54296875" bestFit="1" customWidth="1"/>
  </cols>
  <sheetData>
    <row r="1" spans="1:4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0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</row>
    <row r="2" spans="1:44" x14ac:dyDescent="0.35">
      <c r="A2">
        <v>1</v>
      </c>
      <c r="B2" t="s">
        <v>13</v>
      </c>
      <c r="C2" s="1">
        <v>76</v>
      </c>
      <c r="D2">
        <v>12.89</v>
      </c>
      <c r="E2">
        <v>2.33</v>
      </c>
      <c r="F2">
        <v>4.22</v>
      </c>
      <c r="G2">
        <v>2.0699999999999998</v>
      </c>
      <c r="H2">
        <v>0.02</v>
      </c>
      <c r="I2">
        <v>7.0000000000000007E-2</v>
      </c>
      <c r="J2">
        <v>2.4</v>
      </c>
      <c r="K2" s="1">
        <v>1.3067730290538699</v>
      </c>
      <c r="L2" s="1">
        <v>-0.68241491843295599</v>
      </c>
      <c r="M2" s="1">
        <v>1.05963132021196</v>
      </c>
      <c r="N2" s="1">
        <v>1.5343358485131899</v>
      </c>
      <c r="P2" t="s">
        <v>1</v>
      </c>
      <c r="Q2">
        <v>76</v>
      </c>
      <c r="R2">
        <v>75.39</v>
      </c>
      <c r="S2">
        <v>73.849999999999994</v>
      </c>
      <c r="T2">
        <v>74.81</v>
      </c>
      <c r="U2">
        <v>69.92</v>
      </c>
      <c r="V2">
        <v>76.37</v>
      </c>
      <c r="W2">
        <v>68.17</v>
      </c>
      <c r="X2">
        <v>77.67</v>
      </c>
      <c r="Y2">
        <v>76.33</v>
      </c>
      <c r="Z2">
        <v>74.44</v>
      </c>
      <c r="AA2">
        <v>76.099999999999994</v>
      </c>
      <c r="AB2">
        <v>72.8</v>
      </c>
      <c r="AC2">
        <v>74.56</v>
      </c>
      <c r="AD2">
        <v>71.819999999999993</v>
      </c>
      <c r="AE2">
        <v>73.44</v>
      </c>
      <c r="AF2">
        <v>70.45</v>
      </c>
      <c r="AG2">
        <v>68.66</v>
      </c>
      <c r="AH2">
        <v>65.53</v>
      </c>
      <c r="AI2">
        <v>67.47</v>
      </c>
      <c r="AJ2">
        <v>64.22</v>
      </c>
      <c r="AK2">
        <v>72.47</v>
      </c>
      <c r="AL2">
        <v>66.209999999999994</v>
      </c>
      <c r="AM2">
        <v>65.52</v>
      </c>
      <c r="AN2">
        <v>69.56</v>
      </c>
      <c r="AO2">
        <v>68.290000000000006</v>
      </c>
      <c r="AP2">
        <v>65.510000000000005</v>
      </c>
      <c r="AQ2">
        <v>73.94</v>
      </c>
      <c r="AR2">
        <v>71.319999999999993</v>
      </c>
    </row>
    <row r="3" spans="1:44" x14ac:dyDescent="0.35">
      <c r="A3">
        <v>2</v>
      </c>
      <c r="B3" t="s">
        <v>14</v>
      </c>
      <c r="C3">
        <v>75.39</v>
      </c>
      <c r="D3">
        <v>12.66</v>
      </c>
      <c r="E3">
        <v>2.31</v>
      </c>
      <c r="F3">
        <v>4.43</v>
      </c>
      <c r="G3">
        <v>2.4500000000000002</v>
      </c>
      <c r="H3">
        <v>0.01</v>
      </c>
      <c r="I3">
        <v>7.0000000000000007E-2</v>
      </c>
      <c r="J3">
        <v>2.65</v>
      </c>
      <c r="K3" s="1">
        <v>1.4380036766717399</v>
      </c>
      <c r="L3" s="1">
        <v>0.37603991288514399</v>
      </c>
      <c r="M3" s="1">
        <v>0.97012079707254995</v>
      </c>
      <c r="N3" s="1">
        <v>1.4728734220823101</v>
      </c>
      <c r="P3" t="s">
        <v>2</v>
      </c>
      <c r="Q3">
        <v>12.89</v>
      </c>
      <c r="R3">
        <v>12.66</v>
      </c>
      <c r="S3">
        <v>12.05</v>
      </c>
      <c r="T3">
        <v>12.41</v>
      </c>
      <c r="U3">
        <v>11.69</v>
      </c>
      <c r="V3">
        <v>13.08</v>
      </c>
      <c r="W3">
        <v>11.87</v>
      </c>
      <c r="X3">
        <v>13.59</v>
      </c>
      <c r="Y3">
        <v>12.83</v>
      </c>
      <c r="Z3">
        <v>12.56</v>
      </c>
      <c r="AA3">
        <v>12.79</v>
      </c>
      <c r="AB3">
        <v>13.09</v>
      </c>
      <c r="AC3">
        <v>13.65</v>
      </c>
      <c r="AD3">
        <v>14.7</v>
      </c>
      <c r="AE3">
        <v>15.44</v>
      </c>
      <c r="AF3">
        <v>17.350000000000001</v>
      </c>
      <c r="AG3">
        <v>15.8</v>
      </c>
      <c r="AH3">
        <v>16.95</v>
      </c>
      <c r="AI3">
        <v>15.2</v>
      </c>
      <c r="AJ3">
        <v>16.45</v>
      </c>
      <c r="AK3">
        <v>14.8</v>
      </c>
      <c r="AL3">
        <v>15.81</v>
      </c>
      <c r="AM3">
        <v>16.62</v>
      </c>
      <c r="AN3">
        <v>16</v>
      </c>
      <c r="AO3">
        <v>15.62</v>
      </c>
      <c r="AP3">
        <v>16.78</v>
      </c>
      <c r="AQ3">
        <v>13.49</v>
      </c>
      <c r="AR3">
        <v>14.36</v>
      </c>
    </row>
    <row r="4" spans="1:44" x14ac:dyDescent="0.35">
      <c r="A4">
        <v>3</v>
      </c>
      <c r="B4" t="s">
        <v>15</v>
      </c>
      <c r="C4">
        <v>73.849999999999994</v>
      </c>
      <c r="D4">
        <v>12.05</v>
      </c>
      <c r="E4">
        <v>3.71</v>
      </c>
      <c r="F4">
        <v>4.42</v>
      </c>
      <c r="G4">
        <v>1.92</v>
      </c>
      <c r="H4">
        <v>0.99</v>
      </c>
      <c r="I4">
        <v>0.08</v>
      </c>
      <c r="J4">
        <v>3.74</v>
      </c>
      <c r="K4" s="1">
        <v>1.7240393472626601</v>
      </c>
      <c r="L4" s="1">
        <v>2.4791282102308498</v>
      </c>
      <c r="M4" s="1">
        <v>0.83805098285145896</v>
      </c>
      <c r="N4" s="1">
        <v>1.10674902126722</v>
      </c>
      <c r="P4" t="s">
        <v>3</v>
      </c>
      <c r="Q4">
        <v>2.33</v>
      </c>
      <c r="R4">
        <v>2.31</v>
      </c>
      <c r="S4">
        <v>3.71</v>
      </c>
      <c r="T4">
        <v>3.54</v>
      </c>
      <c r="U4">
        <v>4.96</v>
      </c>
      <c r="V4">
        <v>2.27</v>
      </c>
      <c r="W4">
        <v>4.08</v>
      </c>
      <c r="X4">
        <v>2.5099999999999998</v>
      </c>
      <c r="Y4">
        <v>3.33</v>
      </c>
      <c r="Z4">
        <v>2.79</v>
      </c>
      <c r="AA4">
        <v>3.44</v>
      </c>
      <c r="AB4">
        <v>2.65</v>
      </c>
      <c r="AC4">
        <v>2.69</v>
      </c>
      <c r="AD4">
        <v>3.71</v>
      </c>
      <c r="AE4">
        <v>3.1</v>
      </c>
      <c r="AF4">
        <v>4.13</v>
      </c>
      <c r="AG4">
        <v>2.93</v>
      </c>
      <c r="AH4">
        <v>3.67</v>
      </c>
      <c r="AI4">
        <v>2.82</v>
      </c>
      <c r="AJ4">
        <v>3.55</v>
      </c>
      <c r="AK4">
        <v>2.4700000000000002</v>
      </c>
      <c r="AL4">
        <v>3.14</v>
      </c>
      <c r="AM4">
        <v>3.66</v>
      </c>
      <c r="AN4">
        <v>2.9</v>
      </c>
      <c r="AO4">
        <v>2.98</v>
      </c>
      <c r="AP4">
        <v>3.57</v>
      </c>
      <c r="AQ4">
        <v>2.5</v>
      </c>
      <c r="AR4">
        <v>2.73</v>
      </c>
    </row>
    <row r="5" spans="1:44" x14ac:dyDescent="0.35">
      <c r="A5">
        <v>4</v>
      </c>
      <c r="B5" t="s">
        <v>16</v>
      </c>
      <c r="C5">
        <v>74.81</v>
      </c>
      <c r="D5">
        <v>12.41</v>
      </c>
      <c r="E5">
        <v>3.54</v>
      </c>
      <c r="F5">
        <v>4.6500000000000004</v>
      </c>
      <c r="G5">
        <v>1.77</v>
      </c>
      <c r="H5">
        <v>0.02</v>
      </c>
      <c r="I5">
        <v>0.08</v>
      </c>
      <c r="J5">
        <v>3.25</v>
      </c>
      <c r="K5" s="1">
        <v>1.61778904905413</v>
      </c>
      <c r="L5" s="1">
        <v>1.6995474116024301</v>
      </c>
      <c r="M5" s="1">
        <v>0.881694060913913</v>
      </c>
      <c r="N5" s="1">
        <v>1.1430367237294199</v>
      </c>
      <c r="P5" t="s">
        <v>4</v>
      </c>
      <c r="Q5">
        <v>4.22</v>
      </c>
      <c r="R5">
        <v>4.43</v>
      </c>
      <c r="S5">
        <v>4.42</v>
      </c>
      <c r="T5">
        <v>4.6500000000000004</v>
      </c>
      <c r="U5">
        <v>3.89</v>
      </c>
      <c r="V5">
        <v>4.26</v>
      </c>
      <c r="W5">
        <v>3.55</v>
      </c>
      <c r="X5">
        <v>4.6900000000000004</v>
      </c>
      <c r="Y5">
        <v>4.8</v>
      </c>
      <c r="Z5">
        <v>4.42</v>
      </c>
      <c r="AA5">
        <v>4.55</v>
      </c>
      <c r="AB5">
        <v>5.29</v>
      </c>
      <c r="AC5">
        <v>6.98</v>
      </c>
      <c r="AD5">
        <v>5.03</v>
      </c>
      <c r="AE5">
        <v>4.46</v>
      </c>
      <c r="AF5">
        <v>3.64</v>
      </c>
      <c r="AG5">
        <v>5.55</v>
      </c>
      <c r="AH5">
        <v>4.37</v>
      </c>
      <c r="AI5">
        <v>5.44</v>
      </c>
      <c r="AJ5">
        <v>4.26</v>
      </c>
      <c r="AK5">
        <v>5.01</v>
      </c>
      <c r="AL5">
        <v>5.29</v>
      </c>
      <c r="AM5">
        <v>4.8099999999999996</v>
      </c>
      <c r="AN5">
        <v>5.95</v>
      </c>
      <c r="AO5">
        <v>5.53</v>
      </c>
      <c r="AP5">
        <v>4.4400000000000004</v>
      </c>
      <c r="AQ5">
        <v>6.99</v>
      </c>
      <c r="AR5">
        <v>6</v>
      </c>
    </row>
    <row r="6" spans="1:44" x14ac:dyDescent="0.35">
      <c r="A6">
        <v>5</v>
      </c>
      <c r="B6" t="s">
        <v>17</v>
      </c>
      <c r="C6">
        <v>69.92</v>
      </c>
      <c r="D6">
        <v>11.69</v>
      </c>
      <c r="E6">
        <v>4.96</v>
      </c>
      <c r="F6">
        <v>3.89</v>
      </c>
      <c r="G6">
        <v>4.18</v>
      </c>
      <c r="H6">
        <v>0.01</v>
      </c>
      <c r="I6">
        <v>7.0000000000000007E-2</v>
      </c>
      <c r="J6">
        <v>5.25</v>
      </c>
      <c r="K6" s="1">
        <v>2.6097979159331</v>
      </c>
      <c r="L6" s="1">
        <v>9.6185999647395306</v>
      </c>
      <c r="M6" s="1">
        <v>0.58536962045415097</v>
      </c>
      <c r="N6" s="1">
        <v>0.94499748040393605</v>
      </c>
      <c r="P6" t="s">
        <v>5</v>
      </c>
      <c r="Q6">
        <v>2.0699999999999998</v>
      </c>
      <c r="R6">
        <v>2.4500000000000002</v>
      </c>
      <c r="S6">
        <v>1.92</v>
      </c>
      <c r="T6">
        <v>1.77</v>
      </c>
      <c r="U6">
        <v>4.18</v>
      </c>
      <c r="V6">
        <v>2.41</v>
      </c>
      <c r="W6">
        <v>0.88</v>
      </c>
      <c r="X6">
        <v>0.72</v>
      </c>
      <c r="Y6">
        <v>1.1399999999999999</v>
      </c>
      <c r="Z6">
        <v>2.83</v>
      </c>
      <c r="AA6">
        <v>1.05</v>
      </c>
      <c r="AB6">
        <v>2.76</v>
      </c>
      <c r="AC6">
        <v>1.1499999999999999</v>
      </c>
      <c r="AD6">
        <v>2.5499999999999998</v>
      </c>
      <c r="AE6">
        <v>2.15</v>
      </c>
      <c r="AF6">
        <v>2.64</v>
      </c>
      <c r="AG6">
        <v>3.68</v>
      </c>
      <c r="AH6">
        <v>5.24</v>
      </c>
      <c r="AI6">
        <v>4.5999999999999996</v>
      </c>
      <c r="AJ6">
        <v>6.05</v>
      </c>
      <c r="AK6">
        <v>2.72</v>
      </c>
      <c r="AL6">
        <v>3.61</v>
      </c>
      <c r="AM6">
        <v>3.78</v>
      </c>
      <c r="AN6">
        <v>2.75</v>
      </c>
      <c r="AO6">
        <v>4.0599999999999996</v>
      </c>
      <c r="AP6">
        <v>5.34</v>
      </c>
      <c r="AQ6">
        <v>1.28</v>
      </c>
      <c r="AR6">
        <v>2.34</v>
      </c>
    </row>
    <row r="7" spans="1:44" x14ac:dyDescent="0.35">
      <c r="A7">
        <v>6</v>
      </c>
      <c r="B7" t="s">
        <v>18</v>
      </c>
      <c r="C7">
        <v>76.37</v>
      </c>
      <c r="D7">
        <v>13.08</v>
      </c>
      <c r="E7">
        <v>2.27</v>
      </c>
      <c r="F7">
        <v>4.26</v>
      </c>
      <c r="G7">
        <v>2.41</v>
      </c>
      <c r="H7">
        <v>0.02</v>
      </c>
      <c r="I7">
        <v>0.08</v>
      </c>
      <c r="J7">
        <v>1.4</v>
      </c>
      <c r="K7" s="1">
        <v>1.3428247164293801</v>
      </c>
      <c r="L7" s="1">
        <v>-0.32629592388269602</v>
      </c>
      <c r="M7" s="1">
        <v>1.02770613037934</v>
      </c>
      <c r="N7" s="1">
        <v>1.56728882111859</v>
      </c>
      <c r="P7" t="s">
        <v>6</v>
      </c>
      <c r="Q7">
        <v>0.02</v>
      </c>
      <c r="R7">
        <v>0.01</v>
      </c>
      <c r="S7">
        <v>0.99</v>
      </c>
      <c r="T7">
        <v>0.02</v>
      </c>
      <c r="U7">
        <v>0.01</v>
      </c>
      <c r="V7">
        <v>0.02</v>
      </c>
      <c r="W7">
        <v>0.01</v>
      </c>
      <c r="X7">
        <v>0.02</v>
      </c>
      <c r="Y7">
        <v>0.02</v>
      </c>
      <c r="Z7">
        <v>0.02</v>
      </c>
      <c r="AA7">
        <v>0.74</v>
      </c>
      <c r="AB7">
        <v>0.02</v>
      </c>
      <c r="AC7">
        <v>0.04</v>
      </c>
      <c r="AD7">
        <v>0.03</v>
      </c>
      <c r="AE7">
        <v>0.51</v>
      </c>
      <c r="AF7">
        <v>0.72</v>
      </c>
      <c r="AG7">
        <v>0.05</v>
      </c>
      <c r="AH7">
        <v>0.05</v>
      </c>
      <c r="AI7">
        <v>0.03</v>
      </c>
      <c r="AJ7">
        <v>0.03</v>
      </c>
      <c r="AK7">
        <v>0.02</v>
      </c>
      <c r="AL7">
        <v>3.19</v>
      </c>
      <c r="AM7">
        <v>3.31</v>
      </c>
      <c r="AN7">
        <v>0.69</v>
      </c>
      <c r="AO7">
        <v>0.04</v>
      </c>
      <c r="AP7">
        <v>0.06</v>
      </c>
      <c r="AQ7">
        <v>0.62</v>
      </c>
      <c r="AR7">
        <v>1.29</v>
      </c>
    </row>
    <row r="8" spans="1:44" x14ac:dyDescent="0.35">
      <c r="A8">
        <v>7</v>
      </c>
      <c r="B8" t="s">
        <v>19</v>
      </c>
      <c r="C8">
        <v>68.17</v>
      </c>
      <c r="D8">
        <v>11.87</v>
      </c>
      <c r="E8">
        <v>4.08</v>
      </c>
      <c r="F8">
        <v>3.55</v>
      </c>
      <c r="G8">
        <v>0.88</v>
      </c>
      <c r="H8">
        <v>0.01</v>
      </c>
      <c r="I8">
        <v>0.06</v>
      </c>
      <c r="J8">
        <v>0.81</v>
      </c>
      <c r="K8" s="1">
        <v>1.4457592179552099</v>
      </c>
      <c r="L8" s="1">
        <v>0.27119968032132302</v>
      </c>
      <c r="M8" s="1">
        <v>0.97657978792770095</v>
      </c>
      <c r="N8" s="1">
        <v>1.12461863261479</v>
      </c>
      <c r="P8" t="s">
        <v>7</v>
      </c>
      <c r="Q8">
        <v>7.0000000000000007E-2</v>
      </c>
      <c r="R8">
        <v>7.0000000000000007E-2</v>
      </c>
      <c r="S8">
        <v>0.08</v>
      </c>
      <c r="T8">
        <v>0.08</v>
      </c>
      <c r="U8">
        <v>7.0000000000000007E-2</v>
      </c>
      <c r="V8">
        <v>0.08</v>
      </c>
      <c r="W8">
        <v>0.06</v>
      </c>
      <c r="X8">
        <v>7.0000000000000007E-2</v>
      </c>
      <c r="Y8">
        <v>7.0000000000000007E-2</v>
      </c>
      <c r="Z8">
        <v>0.06</v>
      </c>
      <c r="AA8">
        <v>7.0000000000000007E-2</v>
      </c>
      <c r="AB8">
        <v>0.33</v>
      </c>
      <c r="AC8">
        <v>0.34</v>
      </c>
      <c r="AD8">
        <v>0.67</v>
      </c>
      <c r="AE8">
        <v>0.25</v>
      </c>
      <c r="AF8">
        <v>0.38</v>
      </c>
      <c r="AG8">
        <v>1.01</v>
      </c>
      <c r="AH8">
        <v>1.43</v>
      </c>
      <c r="AI8">
        <v>0.96</v>
      </c>
      <c r="AJ8">
        <v>1.39</v>
      </c>
      <c r="AK8">
        <v>0.69</v>
      </c>
      <c r="AL8">
        <v>0.82</v>
      </c>
      <c r="AM8">
        <v>0.51</v>
      </c>
      <c r="AN8">
        <v>0.88</v>
      </c>
      <c r="AO8">
        <v>1</v>
      </c>
      <c r="AP8">
        <v>1.41</v>
      </c>
      <c r="AQ8">
        <v>0.28999999999999998</v>
      </c>
      <c r="AR8">
        <v>0.62</v>
      </c>
    </row>
    <row r="9" spans="1:44" x14ac:dyDescent="0.35">
      <c r="A9">
        <v>8</v>
      </c>
      <c r="B9" t="s">
        <v>20</v>
      </c>
      <c r="C9">
        <v>77.67</v>
      </c>
      <c r="D9">
        <v>13.59</v>
      </c>
      <c r="E9">
        <v>2.5099999999999998</v>
      </c>
      <c r="F9">
        <v>4.6900000000000004</v>
      </c>
      <c r="G9">
        <v>0.72</v>
      </c>
      <c r="H9">
        <v>0.02</v>
      </c>
      <c r="I9">
        <v>7.0000000000000007E-2</v>
      </c>
      <c r="J9">
        <v>0.55000000000000004</v>
      </c>
      <c r="K9" s="1">
        <v>1.0543806865587899</v>
      </c>
      <c r="L9" s="1">
        <v>-2.7158516298414401</v>
      </c>
      <c r="M9" s="1">
        <v>1.29244291055383</v>
      </c>
      <c r="N9" s="1">
        <v>1.4762271785893399</v>
      </c>
      <c r="P9" t="s">
        <v>8</v>
      </c>
      <c r="Q9">
        <v>2.4</v>
      </c>
      <c r="R9">
        <v>2.65</v>
      </c>
      <c r="S9">
        <v>3.74</v>
      </c>
      <c r="T9">
        <v>3.25</v>
      </c>
      <c r="U9">
        <v>5.25</v>
      </c>
      <c r="V9">
        <v>1.4</v>
      </c>
      <c r="W9">
        <v>0.81</v>
      </c>
      <c r="X9">
        <v>0.55000000000000004</v>
      </c>
      <c r="Y9">
        <v>1.48</v>
      </c>
      <c r="Z9">
        <v>2.83</v>
      </c>
      <c r="AA9">
        <v>1.31</v>
      </c>
      <c r="AB9">
        <v>3.03</v>
      </c>
      <c r="AC9">
        <v>0.54</v>
      </c>
      <c r="AD9">
        <v>1.29</v>
      </c>
      <c r="AE9">
        <v>0.32</v>
      </c>
      <c r="AF9">
        <v>0.33</v>
      </c>
      <c r="AG9">
        <v>2.04</v>
      </c>
      <c r="AH9">
        <v>2.36</v>
      </c>
      <c r="AI9">
        <v>3.19</v>
      </c>
      <c r="AJ9">
        <v>3.64</v>
      </c>
      <c r="AK9">
        <v>1.67</v>
      </c>
      <c r="AL9">
        <v>1.66</v>
      </c>
      <c r="AM9">
        <v>1.32</v>
      </c>
      <c r="AN9">
        <v>1.02</v>
      </c>
      <c r="AO9">
        <v>2.21</v>
      </c>
      <c r="AP9">
        <v>2.4900000000000002</v>
      </c>
      <c r="AQ9">
        <v>0.8</v>
      </c>
      <c r="AR9">
        <v>1.1299999999999999</v>
      </c>
    </row>
    <row r="10" spans="1:44" x14ac:dyDescent="0.35">
      <c r="A10">
        <v>9</v>
      </c>
      <c r="B10" t="s">
        <v>21</v>
      </c>
      <c r="C10">
        <v>76.33</v>
      </c>
      <c r="D10">
        <v>12.83</v>
      </c>
      <c r="E10">
        <v>3.33</v>
      </c>
      <c r="F10">
        <v>4.8</v>
      </c>
      <c r="G10">
        <v>1.1399999999999999</v>
      </c>
      <c r="H10">
        <v>0.02</v>
      </c>
      <c r="I10">
        <v>7.0000000000000007E-2</v>
      </c>
      <c r="J10">
        <v>1.48</v>
      </c>
      <c r="K10" s="1">
        <v>1.38602089219208</v>
      </c>
      <c r="L10" s="1">
        <v>-8.0322047251896497E-2</v>
      </c>
      <c r="M10" s="1">
        <v>1.0065397872828701</v>
      </c>
      <c r="N10" s="1">
        <v>1.20199245961665</v>
      </c>
      <c r="P10" t="s">
        <v>9</v>
      </c>
      <c r="Q10">
        <v>1.3067730290538699</v>
      </c>
      <c r="R10">
        <v>1.4380036766717399</v>
      </c>
      <c r="S10">
        <v>1.7240393472626601</v>
      </c>
      <c r="T10">
        <v>1.61778904905413</v>
      </c>
      <c r="U10">
        <v>2.6097979159331</v>
      </c>
      <c r="V10">
        <v>1.3428247164293801</v>
      </c>
      <c r="W10">
        <v>1.4457592179552099</v>
      </c>
      <c r="X10">
        <v>1.0543806865587899</v>
      </c>
      <c r="Y10">
        <v>1.38602089219208</v>
      </c>
      <c r="Z10">
        <v>1.63926958139836</v>
      </c>
      <c r="AA10">
        <v>1.36678298130149</v>
      </c>
      <c r="AB10">
        <v>1.67780841612695</v>
      </c>
      <c r="AC10">
        <v>1.4786855207343801</v>
      </c>
      <c r="AD10">
        <v>1.64765587425282</v>
      </c>
      <c r="AE10">
        <v>1.3017760601041899</v>
      </c>
      <c r="AF10">
        <v>1.3699670879555801</v>
      </c>
      <c r="AG10">
        <v>1.72900032070277</v>
      </c>
      <c r="AH10">
        <v>1.9689615904217199</v>
      </c>
      <c r="AI10">
        <v>1.9632033054563001</v>
      </c>
      <c r="AJ10">
        <v>2.17761164244649</v>
      </c>
      <c r="AK10">
        <v>1.4304512441400701</v>
      </c>
      <c r="AL10">
        <v>1.7790269718407401</v>
      </c>
      <c r="AM10">
        <v>1.77707622717997</v>
      </c>
      <c r="AN10">
        <v>1.56195339723825</v>
      </c>
      <c r="AO10">
        <v>1.83384877507872</v>
      </c>
      <c r="AP10">
        <v>1.9960167993790801</v>
      </c>
      <c r="AQ10">
        <v>1.4958774823004499</v>
      </c>
      <c r="AR10">
        <v>1.5855894862650599</v>
      </c>
    </row>
    <row r="11" spans="1:44" x14ac:dyDescent="0.35">
      <c r="A11">
        <v>10</v>
      </c>
      <c r="B11" t="s">
        <v>22</v>
      </c>
      <c r="C11">
        <v>74.44</v>
      </c>
      <c r="D11">
        <v>12.56</v>
      </c>
      <c r="E11">
        <v>2.79</v>
      </c>
      <c r="F11">
        <v>4.42</v>
      </c>
      <c r="G11">
        <v>2.83</v>
      </c>
      <c r="H11">
        <v>0.02</v>
      </c>
      <c r="I11">
        <v>0.06</v>
      </c>
      <c r="J11">
        <v>2.83</v>
      </c>
      <c r="K11" s="1">
        <v>1.63926958139836</v>
      </c>
      <c r="L11" s="1">
        <v>1.94341907453881</v>
      </c>
      <c r="M11" s="1">
        <v>0.86503532655654902</v>
      </c>
      <c r="N11" s="1">
        <v>1.33983885158209</v>
      </c>
      <c r="P11" t="s">
        <v>10</v>
      </c>
      <c r="Q11">
        <v>-0.68241491843295599</v>
      </c>
      <c r="R11">
        <v>0.37603991288514399</v>
      </c>
      <c r="S11">
        <v>2.4791282102308498</v>
      </c>
      <c r="T11">
        <v>1.6995474116024301</v>
      </c>
      <c r="U11">
        <v>9.6185999647395306</v>
      </c>
      <c r="V11">
        <v>-0.32629592388269602</v>
      </c>
      <c r="W11">
        <v>0.27119968032132302</v>
      </c>
      <c r="X11">
        <v>-2.7158516298414401</v>
      </c>
      <c r="Y11">
        <v>-8.0322047251896497E-2</v>
      </c>
      <c r="Z11">
        <v>1.94341907453881</v>
      </c>
      <c r="AA11">
        <v>-0.287570474329012</v>
      </c>
      <c r="AB11">
        <v>1.97062465241494</v>
      </c>
      <c r="AC11">
        <v>0.39439068107835401</v>
      </c>
      <c r="AD11">
        <v>1.3515860130519399</v>
      </c>
      <c r="AE11">
        <v>-1.33921787035102</v>
      </c>
      <c r="AF11">
        <v>-1.43637955613513</v>
      </c>
      <c r="AG11">
        <v>1.5112073959535099</v>
      </c>
      <c r="AH11">
        <v>2.9100673579001199</v>
      </c>
      <c r="AI11">
        <v>3.40205173446174</v>
      </c>
      <c r="AJ11">
        <v>4.5307707050368498</v>
      </c>
      <c r="AK11">
        <v>-0.32280236940387702</v>
      </c>
      <c r="AL11">
        <v>1.48874460094177</v>
      </c>
      <c r="AM11">
        <v>1.29298501402986</v>
      </c>
      <c r="AN11">
        <v>0.18167545852245001</v>
      </c>
      <c r="AO11">
        <v>2.3699907353066201</v>
      </c>
      <c r="AP11">
        <v>3.1633882559782802</v>
      </c>
      <c r="AQ11">
        <v>0.48884865361598401</v>
      </c>
      <c r="AR11">
        <v>0.81209177742873595</v>
      </c>
    </row>
    <row r="12" spans="1:44" x14ac:dyDescent="0.35">
      <c r="A12">
        <v>11</v>
      </c>
      <c r="B12" t="s">
        <v>23</v>
      </c>
      <c r="C12">
        <v>76.099999999999994</v>
      </c>
      <c r="D12">
        <v>12.79</v>
      </c>
      <c r="E12">
        <v>3.44</v>
      </c>
      <c r="F12">
        <v>4.55</v>
      </c>
      <c r="G12">
        <v>1.05</v>
      </c>
      <c r="H12">
        <v>0.74</v>
      </c>
      <c r="I12">
        <v>7.0000000000000007E-2</v>
      </c>
      <c r="J12">
        <v>1.31</v>
      </c>
      <c r="K12" s="1">
        <v>1.36678298130149</v>
      </c>
      <c r="L12" s="1">
        <v>-0.287570474329012</v>
      </c>
      <c r="M12" s="1">
        <v>1.0237445276358299</v>
      </c>
      <c r="N12" s="1">
        <v>1.2083947853674299</v>
      </c>
      <c r="P12" t="s">
        <v>11</v>
      </c>
      <c r="Q12">
        <v>1.25354733892612</v>
      </c>
      <c r="R12">
        <v>1.1697654681407901</v>
      </c>
      <c r="S12">
        <v>0.95383803278343204</v>
      </c>
      <c r="T12">
        <v>0.99549895557720403</v>
      </c>
      <c r="U12">
        <v>0.72292826489018702</v>
      </c>
      <c r="V12">
        <v>1.2413992008800001</v>
      </c>
      <c r="W12">
        <v>1.04538421026886</v>
      </c>
      <c r="X12">
        <v>1.37823524645736</v>
      </c>
      <c r="Y12">
        <v>1.09561745029227</v>
      </c>
      <c r="Z12">
        <v>1.0513143561687499</v>
      </c>
      <c r="AA12">
        <v>1.1084322036146701</v>
      </c>
      <c r="AB12">
        <v>1.03932276165143</v>
      </c>
      <c r="AC12">
        <v>1.0478814591749801</v>
      </c>
      <c r="AD12">
        <v>1.0601326164961</v>
      </c>
      <c r="AE12">
        <v>1.29943868269775</v>
      </c>
      <c r="AF12">
        <v>1.32096591002857</v>
      </c>
      <c r="AG12">
        <v>1.1147835472169201</v>
      </c>
      <c r="AH12">
        <v>1.09133883476264</v>
      </c>
      <c r="AI12">
        <v>1.0333474977072601</v>
      </c>
      <c r="AJ12">
        <v>1.0312669409936901</v>
      </c>
      <c r="AK12">
        <v>1.2375437919093299</v>
      </c>
      <c r="AL12">
        <v>1.1154580628592901</v>
      </c>
      <c r="AM12">
        <v>1.1333910204275699</v>
      </c>
      <c r="AN12">
        <v>1.1669170067633801</v>
      </c>
      <c r="AO12">
        <v>1.07138866914454</v>
      </c>
      <c r="AP12">
        <v>1.08024227023067</v>
      </c>
      <c r="AQ12">
        <v>1.0504005230287601</v>
      </c>
      <c r="AR12">
        <v>1.0950898204605599</v>
      </c>
    </row>
    <row r="13" spans="1:44" x14ac:dyDescent="0.35">
      <c r="A13">
        <v>12</v>
      </c>
      <c r="B13" t="s">
        <v>24</v>
      </c>
      <c r="C13">
        <v>72.8</v>
      </c>
      <c r="D13">
        <v>13.09</v>
      </c>
      <c r="E13">
        <v>2.65</v>
      </c>
      <c r="F13">
        <v>5.29</v>
      </c>
      <c r="G13">
        <v>2.76</v>
      </c>
      <c r="H13">
        <v>0.02</v>
      </c>
      <c r="I13">
        <v>0.33</v>
      </c>
      <c r="J13">
        <v>3.03</v>
      </c>
      <c r="K13" s="1">
        <v>1.67780841612695</v>
      </c>
      <c r="L13" s="1">
        <v>1.97062465241494</v>
      </c>
      <c r="M13" s="1">
        <v>0.86666972138027099</v>
      </c>
      <c r="N13" s="1">
        <v>1.29787884467723</v>
      </c>
      <c r="P13" t="s">
        <v>12</v>
      </c>
      <c r="Q13">
        <v>1.5343358485131899</v>
      </c>
      <c r="R13">
        <v>1.4728734220823101</v>
      </c>
      <c r="S13">
        <v>1.10674902126722</v>
      </c>
      <c r="T13">
        <v>1.1430367237294199</v>
      </c>
      <c r="U13">
        <v>0.94499748040393605</v>
      </c>
      <c r="V13">
        <v>1.56728882111859</v>
      </c>
      <c r="W13">
        <v>1.12461863261479</v>
      </c>
      <c r="X13">
        <v>1.4762271785893399</v>
      </c>
      <c r="Y13">
        <v>1.20199245961665</v>
      </c>
      <c r="Z13">
        <v>1.33983885158209</v>
      </c>
      <c r="AA13">
        <v>1.2083947853674299</v>
      </c>
      <c r="AB13">
        <v>1.29787884467723</v>
      </c>
      <c r="AC13">
        <v>1.13931874360396</v>
      </c>
      <c r="AD13">
        <v>1.2729429512150801</v>
      </c>
      <c r="AE13">
        <v>1.55526984129596</v>
      </c>
      <c r="AF13">
        <v>1.6163043126502199</v>
      </c>
      <c r="AG13">
        <v>1.45921343886218</v>
      </c>
      <c r="AH13">
        <v>1.5741351437305799</v>
      </c>
      <c r="AI13">
        <v>1.4438072600248999</v>
      </c>
      <c r="AJ13">
        <v>1.5739613819392899</v>
      </c>
      <c r="AK13">
        <v>1.5601145397143501</v>
      </c>
      <c r="AL13">
        <v>1.45155324013944</v>
      </c>
      <c r="AM13">
        <v>1.4802744175254701</v>
      </c>
      <c r="AN13">
        <v>1.4271211848476899</v>
      </c>
      <c r="AO13">
        <v>1.43455993828595</v>
      </c>
      <c r="AP13">
        <v>1.5712963140363101</v>
      </c>
      <c r="AQ13">
        <v>1.1550546116146401</v>
      </c>
      <c r="AR13">
        <v>1.30713729104567</v>
      </c>
    </row>
    <row r="14" spans="1:44" x14ac:dyDescent="0.35">
      <c r="A14">
        <v>13</v>
      </c>
      <c r="B14" t="s">
        <v>25</v>
      </c>
      <c r="C14">
        <v>74.56</v>
      </c>
      <c r="D14">
        <v>13.65</v>
      </c>
      <c r="E14">
        <v>2.69</v>
      </c>
      <c r="F14">
        <v>6.98</v>
      </c>
      <c r="G14">
        <v>1.1499999999999999</v>
      </c>
      <c r="H14">
        <v>0.04</v>
      </c>
      <c r="I14">
        <v>0.34</v>
      </c>
      <c r="J14">
        <v>0.54</v>
      </c>
      <c r="K14" s="1">
        <v>1.4786855207343801</v>
      </c>
      <c r="L14" s="1">
        <v>0.39439068107835401</v>
      </c>
      <c r="M14" s="1">
        <v>0.97003058308902501</v>
      </c>
      <c r="N14" s="1">
        <v>1.13931874360396</v>
      </c>
    </row>
    <row r="15" spans="1:44" x14ac:dyDescent="0.35">
      <c r="A15">
        <v>14</v>
      </c>
      <c r="B15" t="s">
        <v>26</v>
      </c>
      <c r="C15">
        <v>71.819999999999993</v>
      </c>
      <c r="D15">
        <v>14.7</v>
      </c>
      <c r="E15">
        <v>3.71</v>
      </c>
      <c r="F15">
        <v>5.03</v>
      </c>
      <c r="G15">
        <v>2.5499999999999998</v>
      </c>
      <c r="H15">
        <v>0.03</v>
      </c>
      <c r="I15">
        <v>0.67</v>
      </c>
      <c r="J15">
        <v>1.29</v>
      </c>
      <c r="K15" s="1">
        <v>1.64765587425282</v>
      </c>
      <c r="L15" s="1">
        <v>1.3515860130519399</v>
      </c>
      <c r="M15" s="1">
        <v>0.90828561800791596</v>
      </c>
      <c r="N15" s="1">
        <v>1.2729429512150801</v>
      </c>
    </row>
    <row r="16" spans="1:44" x14ac:dyDescent="0.35">
      <c r="A16">
        <v>15</v>
      </c>
      <c r="B16" t="s">
        <v>27</v>
      </c>
      <c r="C16">
        <v>73.44</v>
      </c>
      <c r="D16">
        <v>15.44</v>
      </c>
      <c r="E16">
        <v>3.1</v>
      </c>
      <c r="F16">
        <v>4.46</v>
      </c>
      <c r="G16">
        <v>2.15</v>
      </c>
      <c r="H16">
        <v>0.51</v>
      </c>
      <c r="I16">
        <v>0.25</v>
      </c>
      <c r="J16">
        <v>0.32</v>
      </c>
      <c r="K16" s="1">
        <v>1.3017760601041899</v>
      </c>
      <c r="L16" s="1">
        <v>-1.33921787035102</v>
      </c>
      <c r="M16" s="1">
        <v>1.11588353931186</v>
      </c>
      <c r="N16" s="1">
        <v>1.55526984129596</v>
      </c>
    </row>
    <row r="17" spans="1:14" x14ac:dyDescent="0.35">
      <c r="A17">
        <v>16</v>
      </c>
      <c r="B17" t="s">
        <v>28</v>
      </c>
      <c r="C17">
        <v>70.45</v>
      </c>
      <c r="D17">
        <v>17.350000000000001</v>
      </c>
      <c r="E17">
        <v>4.13</v>
      </c>
      <c r="F17">
        <v>3.64</v>
      </c>
      <c r="G17">
        <v>2.64</v>
      </c>
      <c r="H17">
        <v>0.72</v>
      </c>
      <c r="I17">
        <v>0.38</v>
      </c>
      <c r="J17">
        <v>0.33</v>
      </c>
      <c r="K17" s="1">
        <v>1.3699670879555801</v>
      </c>
      <c r="L17" s="1">
        <v>-1.43637955613513</v>
      </c>
      <c r="M17" s="1">
        <v>1.11688386129176</v>
      </c>
      <c r="N17" s="1">
        <v>1.6163043126502199</v>
      </c>
    </row>
    <row r="18" spans="1:14" x14ac:dyDescent="0.35">
      <c r="A18">
        <v>17</v>
      </c>
      <c r="B18" t="s">
        <v>29</v>
      </c>
      <c r="C18">
        <v>68.66</v>
      </c>
      <c r="D18">
        <v>15.8</v>
      </c>
      <c r="E18">
        <v>2.93</v>
      </c>
      <c r="F18">
        <v>5.55</v>
      </c>
      <c r="G18">
        <v>3.68</v>
      </c>
      <c r="H18">
        <v>0.05</v>
      </c>
      <c r="I18">
        <v>1.01</v>
      </c>
      <c r="J18">
        <v>2.04</v>
      </c>
      <c r="K18" s="1">
        <v>1.72900032070277</v>
      </c>
      <c r="L18" s="1">
        <v>1.5112073959535099</v>
      </c>
      <c r="M18" s="1">
        <v>0.90190067293610698</v>
      </c>
      <c r="N18" s="1">
        <v>1.45921343886218</v>
      </c>
    </row>
    <row r="19" spans="1:14" x14ac:dyDescent="0.35">
      <c r="A19">
        <v>18</v>
      </c>
      <c r="B19" t="s">
        <v>30</v>
      </c>
      <c r="C19">
        <v>65.53</v>
      </c>
      <c r="D19">
        <v>16.95</v>
      </c>
      <c r="E19">
        <v>3.67</v>
      </c>
      <c r="F19">
        <v>4.37</v>
      </c>
      <c r="G19">
        <v>5.24</v>
      </c>
      <c r="H19">
        <v>0.05</v>
      </c>
      <c r="I19">
        <v>1.43</v>
      </c>
      <c r="J19">
        <v>2.36</v>
      </c>
      <c r="K19" s="1">
        <v>1.9689615904217199</v>
      </c>
      <c r="L19" s="1">
        <v>2.9100673579001199</v>
      </c>
      <c r="M19" s="1">
        <v>0.83518330728235801</v>
      </c>
      <c r="N19" s="1">
        <v>1.5741351437305799</v>
      </c>
    </row>
    <row r="20" spans="1:14" x14ac:dyDescent="0.35">
      <c r="A20">
        <v>19</v>
      </c>
      <c r="B20" t="s">
        <v>31</v>
      </c>
      <c r="C20">
        <v>67.47</v>
      </c>
      <c r="D20">
        <v>15.2</v>
      </c>
      <c r="E20">
        <v>2.82</v>
      </c>
      <c r="F20">
        <v>5.44</v>
      </c>
      <c r="G20">
        <v>4.5999999999999996</v>
      </c>
      <c r="H20">
        <v>0.03</v>
      </c>
      <c r="I20">
        <v>0.96</v>
      </c>
      <c r="J20">
        <v>3.19</v>
      </c>
      <c r="K20" s="1">
        <v>1.9632033054563001</v>
      </c>
      <c r="L20" s="1">
        <v>3.40205173446174</v>
      </c>
      <c r="M20" s="1">
        <v>0.80460613349714905</v>
      </c>
      <c r="N20" s="1">
        <v>1.4438072600248999</v>
      </c>
    </row>
    <row r="21" spans="1:14" x14ac:dyDescent="0.35">
      <c r="A21">
        <v>20</v>
      </c>
      <c r="B21" t="s">
        <v>32</v>
      </c>
      <c r="C21">
        <v>64.22</v>
      </c>
      <c r="D21">
        <v>16.45</v>
      </c>
      <c r="E21">
        <v>3.55</v>
      </c>
      <c r="F21">
        <v>4.26</v>
      </c>
      <c r="G21">
        <v>6.05</v>
      </c>
      <c r="H21">
        <v>0.03</v>
      </c>
      <c r="I21">
        <v>1.39</v>
      </c>
      <c r="J21">
        <v>3.64</v>
      </c>
      <c r="K21" s="1">
        <v>2.17761164244649</v>
      </c>
      <c r="L21" s="1">
        <v>4.5307707050368498</v>
      </c>
      <c r="M21" s="1">
        <v>0.76685794735510104</v>
      </c>
      <c r="N21" s="1">
        <v>1.5739613819392899</v>
      </c>
    </row>
    <row r="22" spans="1:14" x14ac:dyDescent="0.35">
      <c r="A22">
        <v>21</v>
      </c>
      <c r="B22" t="s">
        <v>33</v>
      </c>
      <c r="C22">
        <v>72.47</v>
      </c>
      <c r="D22">
        <v>14.8</v>
      </c>
      <c r="E22">
        <v>2.4700000000000002</v>
      </c>
      <c r="F22">
        <v>5.01</v>
      </c>
      <c r="G22">
        <v>2.72</v>
      </c>
      <c r="H22">
        <v>0.02</v>
      </c>
      <c r="I22">
        <v>0.69</v>
      </c>
      <c r="J22">
        <v>1.67</v>
      </c>
      <c r="K22" s="1">
        <v>1.4304512441400701</v>
      </c>
      <c r="L22" s="1">
        <v>-0.32280236940387702</v>
      </c>
      <c r="M22" s="1">
        <v>1.0255086583455899</v>
      </c>
      <c r="N22" s="1">
        <v>1.5601145397143501</v>
      </c>
    </row>
    <row r="23" spans="1:14" x14ac:dyDescent="0.35">
      <c r="A23">
        <v>22</v>
      </c>
      <c r="B23" t="s">
        <v>34</v>
      </c>
      <c r="C23">
        <v>66.209999999999994</v>
      </c>
      <c r="D23">
        <v>15.81</v>
      </c>
      <c r="E23">
        <v>3.14</v>
      </c>
      <c r="F23">
        <v>5.29</v>
      </c>
      <c r="G23">
        <v>3.61</v>
      </c>
      <c r="H23">
        <v>3.19</v>
      </c>
      <c r="I23">
        <v>0.82</v>
      </c>
      <c r="J23">
        <v>1.66</v>
      </c>
      <c r="K23" s="1">
        <v>1.7790269718407401</v>
      </c>
      <c r="L23" s="1">
        <v>1.48874460094177</v>
      </c>
      <c r="M23" s="1">
        <v>0.905741167897122</v>
      </c>
      <c r="N23" s="1">
        <v>1.45155324013944</v>
      </c>
    </row>
    <row r="24" spans="1:14" x14ac:dyDescent="0.35">
      <c r="A24">
        <v>23</v>
      </c>
      <c r="B24" t="s">
        <v>35</v>
      </c>
      <c r="C24">
        <v>65.52</v>
      </c>
      <c r="D24">
        <v>16.62</v>
      </c>
      <c r="E24">
        <v>3.66</v>
      </c>
      <c r="F24">
        <v>4.8099999999999996</v>
      </c>
      <c r="G24">
        <v>3.78</v>
      </c>
      <c r="H24">
        <v>3.31</v>
      </c>
      <c r="I24">
        <v>0.51</v>
      </c>
      <c r="J24">
        <v>1.32</v>
      </c>
      <c r="K24" s="1">
        <v>1.77707622717997</v>
      </c>
      <c r="L24" s="1">
        <v>1.29298501402986</v>
      </c>
      <c r="M24" s="1">
        <v>0.91821829464569504</v>
      </c>
      <c r="N24" s="1">
        <v>1.4802744175254701</v>
      </c>
    </row>
    <row r="25" spans="1:14" x14ac:dyDescent="0.35">
      <c r="A25">
        <v>24</v>
      </c>
      <c r="B25" t="s">
        <v>36</v>
      </c>
      <c r="C25">
        <v>69.56</v>
      </c>
      <c r="D25" s="1">
        <v>16</v>
      </c>
      <c r="E25" s="1">
        <v>2.9</v>
      </c>
      <c r="F25">
        <v>5.95</v>
      </c>
      <c r="G25">
        <v>2.75</v>
      </c>
      <c r="H25">
        <v>0.69</v>
      </c>
      <c r="I25">
        <v>0.88</v>
      </c>
      <c r="J25">
        <v>1.02</v>
      </c>
      <c r="K25" s="1">
        <v>1.56195339723825</v>
      </c>
      <c r="L25" s="1">
        <v>0.18167545852245001</v>
      </c>
      <c r="M25" s="1">
        <v>0.98696553604652304</v>
      </c>
      <c r="N25" s="1">
        <v>1.4271211848476899</v>
      </c>
    </row>
    <row r="26" spans="1:14" x14ac:dyDescent="0.35">
      <c r="A26">
        <v>25</v>
      </c>
      <c r="B26" t="s">
        <v>37</v>
      </c>
      <c r="C26">
        <v>68.290000000000006</v>
      </c>
      <c r="D26">
        <v>15.62</v>
      </c>
      <c r="E26">
        <v>2.98</v>
      </c>
      <c r="F26">
        <v>5.53</v>
      </c>
      <c r="G26">
        <v>4.0599999999999996</v>
      </c>
      <c r="H26">
        <v>0.04</v>
      </c>
      <c r="I26" s="1">
        <v>1</v>
      </c>
      <c r="J26">
        <v>2.21</v>
      </c>
      <c r="K26" s="1">
        <v>1.83384877507872</v>
      </c>
      <c r="L26" s="1">
        <v>2.3699907353066201</v>
      </c>
      <c r="M26" s="1">
        <v>0.85495053806611099</v>
      </c>
      <c r="N26" s="1">
        <v>1.43455993828595</v>
      </c>
    </row>
    <row r="27" spans="1:14" x14ac:dyDescent="0.35">
      <c r="A27">
        <v>26</v>
      </c>
      <c r="B27" t="s">
        <v>38</v>
      </c>
      <c r="C27">
        <v>65.510000000000005</v>
      </c>
      <c r="D27">
        <v>16.78</v>
      </c>
      <c r="E27">
        <v>3.57</v>
      </c>
      <c r="F27">
        <v>4.4400000000000004</v>
      </c>
      <c r="G27">
        <v>5.34</v>
      </c>
      <c r="H27">
        <v>0.06</v>
      </c>
      <c r="I27">
        <v>1.41</v>
      </c>
      <c r="J27">
        <v>2.4900000000000002</v>
      </c>
      <c r="K27" s="1">
        <v>1.9960167993790801</v>
      </c>
      <c r="L27" s="1">
        <v>3.1633882559782802</v>
      </c>
      <c r="M27" s="1">
        <v>0.823032173474055</v>
      </c>
      <c r="N27" s="1">
        <v>1.5712963140363101</v>
      </c>
    </row>
    <row r="28" spans="1:14" x14ac:dyDescent="0.35">
      <c r="A28">
        <v>27</v>
      </c>
      <c r="B28" t="s">
        <v>39</v>
      </c>
      <c r="C28">
        <v>73.94</v>
      </c>
      <c r="D28">
        <v>13.49</v>
      </c>
      <c r="E28">
        <v>2.5</v>
      </c>
      <c r="F28">
        <v>6.99</v>
      </c>
      <c r="G28">
        <v>1.28</v>
      </c>
      <c r="H28">
        <v>0.62</v>
      </c>
      <c r="I28">
        <v>0.28999999999999998</v>
      </c>
      <c r="J28">
        <v>0.8</v>
      </c>
      <c r="K28" s="1">
        <v>1.4958774823004499</v>
      </c>
      <c r="L28" s="1">
        <v>0.48884865361598401</v>
      </c>
      <c r="M28" s="1">
        <v>0.96313534071303597</v>
      </c>
      <c r="N28" s="1">
        <v>1.1550546116146401</v>
      </c>
    </row>
    <row r="29" spans="1:14" x14ac:dyDescent="0.35">
      <c r="A29">
        <v>28</v>
      </c>
      <c r="B29" t="s">
        <v>40</v>
      </c>
      <c r="C29">
        <v>71.319999999999993</v>
      </c>
      <c r="D29">
        <v>14.36</v>
      </c>
      <c r="E29">
        <v>2.73</v>
      </c>
      <c r="F29" s="1">
        <v>6</v>
      </c>
      <c r="G29">
        <v>2.34</v>
      </c>
      <c r="H29">
        <v>1.29</v>
      </c>
      <c r="I29">
        <v>0.62</v>
      </c>
      <c r="J29">
        <v>1.1299999999999999</v>
      </c>
      <c r="K29" s="1">
        <v>1.5855894862650599</v>
      </c>
      <c r="L29" s="1">
        <v>0.81209177742873595</v>
      </c>
      <c r="M29" s="1">
        <v>0.94223742728429805</v>
      </c>
      <c r="N29" s="1">
        <v>1.30713729104567</v>
      </c>
    </row>
    <row r="30" spans="1:14" x14ac:dyDescent="0.35">
      <c r="B30" t="s">
        <v>41</v>
      </c>
      <c r="C30" s="1">
        <f>AVERAGE(C2:C29)</f>
        <v>71.457857142857151</v>
      </c>
      <c r="D30" s="1">
        <f t="shared" ref="D30:N30" si="0">AVERAGE(D2:D29)</f>
        <v>14.304642857142861</v>
      </c>
      <c r="E30" s="1">
        <f t="shared" si="0"/>
        <v>3.159642857142857</v>
      </c>
      <c r="F30" s="1">
        <f t="shared" si="0"/>
        <v>4.8900000000000006</v>
      </c>
      <c r="G30" s="1">
        <f t="shared" si="0"/>
        <v>2.79</v>
      </c>
      <c r="H30" s="1">
        <f t="shared" si="0"/>
        <v>0.44928571428571423</v>
      </c>
      <c r="I30" s="1">
        <f t="shared" si="0"/>
        <v>0.49142857142857144</v>
      </c>
      <c r="J30" s="1">
        <f t="shared" si="0"/>
        <v>1.9539285714285715</v>
      </c>
      <c r="K30" s="1">
        <f t="shared" si="0"/>
        <v>1.6323554034083698</v>
      </c>
      <c r="L30" s="1">
        <f t="shared" si="0"/>
        <v>1.2523393750146858</v>
      </c>
      <c r="M30" s="1">
        <f t="shared" si="0"/>
        <v>0.93689306330229016</v>
      </c>
      <c r="N30" s="1">
        <f t="shared" si="0"/>
        <v>1.3728677385747818</v>
      </c>
    </row>
    <row r="31" spans="1:14" x14ac:dyDescent="0.35">
      <c r="B31" t="s">
        <v>42</v>
      </c>
      <c r="C31">
        <f>MIN(C2:C29)</f>
        <v>64.22</v>
      </c>
      <c r="D31">
        <f t="shared" ref="D31:N31" si="1">MIN(D2:D29)</f>
        <v>11.69</v>
      </c>
      <c r="E31">
        <f t="shared" si="1"/>
        <v>2.27</v>
      </c>
      <c r="F31">
        <f t="shared" si="1"/>
        <v>3.55</v>
      </c>
      <c r="G31">
        <f t="shared" si="1"/>
        <v>0.72</v>
      </c>
      <c r="H31">
        <f t="shared" si="1"/>
        <v>0.01</v>
      </c>
      <c r="I31">
        <f t="shared" si="1"/>
        <v>0.06</v>
      </c>
      <c r="J31">
        <f t="shared" si="1"/>
        <v>0.32</v>
      </c>
      <c r="K31" s="1">
        <f t="shared" si="1"/>
        <v>1.0543806865587899</v>
      </c>
      <c r="L31" s="1">
        <f t="shared" si="1"/>
        <v>-2.7158516298414401</v>
      </c>
      <c r="M31" s="1">
        <f t="shared" si="1"/>
        <v>0.58536962045415097</v>
      </c>
      <c r="N31" s="1">
        <f t="shared" si="1"/>
        <v>0.94499748040393605</v>
      </c>
    </row>
    <row r="32" spans="1:14" x14ac:dyDescent="0.35">
      <c r="B32" t="s">
        <v>43</v>
      </c>
      <c r="C32">
        <f>MAX(C2:C29)</f>
        <v>77.67</v>
      </c>
      <c r="D32">
        <f t="shared" ref="D32:N32" si="2">MAX(D2:D29)</f>
        <v>17.350000000000001</v>
      </c>
      <c r="E32">
        <f t="shared" si="2"/>
        <v>4.96</v>
      </c>
      <c r="F32">
        <f t="shared" si="2"/>
        <v>6.99</v>
      </c>
      <c r="G32">
        <f t="shared" si="2"/>
        <v>6.05</v>
      </c>
      <c r="H32">
        <f t="shared" si="2"/>
        <v>3.31</v>
      </c>
      <c r="I32">
        <f t="shared" si="2"/>
        <v>1.43</v>
      </c>
      <c r="J32">
        <f t="shared" si="2"/>
        <v>5.25</v>
      </c>
      <c r="K32" s="1">
        <f t="shared" si="2"/>
        <v>2.6097979159331</v>
      </c>
      <c r="L32" s="1">
        <f t="shared" si="2"/>
        <v>9.6185999647395306</v>
      </c>
      <c r="M32" s="1">
        <f t="shared" si="2"/>
        <v>1.29244291055383</v>
      </c>
      <c r="N32" s="1">
        <f t="shared" si="2"/>
        <v>1.6163043126502199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DFGlassCompositions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Ayers, John C</dc:creator>
  <cp:lastModifiedBy>Ayers, John C</cp:lastModifiedBy>
  <dcterms:created xsi:type="dcterms:W3CDTF">2021-08-26T20:47:09Z</dcterms:created>
  <dcterms:modified xsi:type="dcterms:W3CDTF">2021-09-10T14:44:47Z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cf01339f223f4d73a2a8cfe338f58e09</vt:lpwstr>
  </property>
</Properties>
</file>