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roposals/NSF/2021/"/>
    </mc:Choice>
  </mc:AlternateContent>
  <xr:revisionPtr revIDLastSave="43" documentId="8_{21F1267F-48E3-4497-A403-0611466F1BC3}" xr6:coauthVersionLast="47" xr6:coauthVersionMax="47" xr10:uidLastSave="{702AD824-1945-418F-8BCB-B0532ABECFF2}"/>
  <bookViews>
    <workbookView xWindow="-110" yWindow="-110" windowWidth="19420" windowHeight="10420" xr2:uid="{E462F9F7-86A5-418C-92BB-018C9C2790A2}"/>
  </bookViews>
  <sheets>
    <sheet name="Sheet1" sheetId="1" r:id="rId1"/>
    <sheet name="ESRI_MAPINFO_SHEET" sheetId="2" state="veryHidden" r:id="rId2"/>
  </sheets>
  <definedNames>
    <definedName name="_xlchart.v1.0" hidden="1">Sheet1!$G$1</definedName>
    <definedName name="_xlchart.v1.1" hidden="1">Sheet1!$G$2:$G$49</definedName>
    <definedName name="_xlchart.v1.2" hidden="1">Sheet1!$H$1</definedName>
    <definedName name="_xlchart.v1.3" hidden="1">Sheet1!$H$2:$H$49</definedName>
    <definedName name="_xlchart.v1.4" hidden="1">Sheet1!$D$1</definedName>
    <definedName name="_xlchart.v1.5" hidden="1">Sheet1!$D$2:$D$47</definedName>
    <definedName name="_xlchart.v1.6" hidden="1">Sheet1!$E$1</definedName>
    <definedName name="_xlchart.v1.7" hidden="1">Sheet1!$E$2:$E$47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1" l="1"/>
  <c r="F33" i="1"/>
  <c r="C48" i="1"/>
  <c r="A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  <c r="D27" i="1"/>
  <c r="D31" i="1"/>
  <c r="D33" i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B28" i="1"/>
  <c r="D28" i="1" s="1"/>
  <c r="B29" i="1"/>
  <c r="D29" i="1" s="1"/>
  <c r="B30" i="1"/>
  <c r="D30" i="1" s="1"/>
  <c r="B31" i="1"/>
  <c r="B32" i="1"/>
  <c r="D32" i="1" s="1"/>
  <c r="B33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2" i="1"/>
  <c r="D2" i="1" s="1"/>
</calcChain>
</file>

<file path=xl/sharedStrings.xml><?xml version="1.0" encoding="utf-8"?>
<sst xmlns="http://schemas.openxmlformats.org/spreadsheetml/2006/main" count="8" uniqueCount="6">
  <si>
    <t>EFC P ug/L</t>
  </si>
  <si>
    <t>EFC P mg/L</t>
  </si>
  <si>
    <t>MC P_mg/L</t>
  </si>
  <si>
    <t>East Fork Creek</t>
  </si>
  <si>
    <t>Mill Creek</t>
  </si>
  <si>
    <t>EFC NO3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</si>
</sst>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2" fillId="0" borderId="0" xfId="1" applyNumberFormat="1" applyFont="1" applyAlignment="1">
      <alignment horizontal="right" vertical="center"/>
    </xf>
    <xf numFmtId="0" fontId="0" fillId="2" borderId="0" xfId="0" applyFill="1"/>
  </cellXfs>
  <cellStyles count="2">
    <cellStyle name="Normal" xfId="0" builtinId="0"/>
    <cellStyle name="Normal 2" xfId="1" xr:uid="{855BC622-1883-4345-B6B0-8A97B191E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27C3DE56-D6FA-4973-9CCC-C662C52F12BD}">
          <cx:tx>
            <cx:txData>
              <cx:f>_xlchart.v1.4</cx:f>
              <cx:v>East Fork Creek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9820B2E-B395-466B-90E0-061EC06B6633}">
          <cx:tx>
            <cx:txData>
              <cx:f>_xlchart.v1.6</cx:f>
              <cx:v>Mill Creek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log10 P (mg/L)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log10 P (mg/L)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0EFF4B68-F931-4A40-AABE-4F9A4BCA64FB}">
          <cx:tx>
            <cx:txData>
              <cx:f>_xlchart.v1.0</cx:f>
              <cx:v>East Fork Creek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4912DDB-6C3A-4600-AE5F-3FB6A52243B6}">
          <cx:tx>
            <cx:txData>
              <cx:f>_xlchart.v1.2</cx:f>
              <cx:v>Mill Creek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NO3- mg/L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NO3- mg/L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14287</xdr:rowOff>
    </xdr:from>
    <xdr:to>
      <xdr:col>16</xdr:col>
      <xdr:colOff>228600</xdr:colOff>
      <xdr:row>15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D500B54-1D49-408C-8D1C-11166A7F0A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0" y="198437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95250</xdr:colOff>
      <xdr:row>17</xdr:row>
      <xdr:rowOff>90487</xdr:rowOff>
    </xdr:from>
    <xdr:to>
      <xdr:col>16</xdr:col>
      <xdr:colOff>400050</xdr:colOff>
      <xdr:row>31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8F33BF5-20CC-4AF7-B8E0-FE394F90AD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3221037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11C45FC-6834-4EF5-9D27-FCB71DF4E5D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658E-14EB-4FF0-8C3F-951DE1F31776}">
  <dimension ref="A1:H50"/>
  <sheetViews>
    <sheetView tabSelected="1" topLeftCell="A34" workbookViewId="0">
      <selection activeCell="H51" sqref="H51"/>
    </sheetView>
  </sheetViews>
  <sheetFormatPr defaultRowHeight="14.5" x14ac:dyDescent="0.35"/>
  <cols>
    <col min="1" max="1" width="9.36328125" bestFit="1" customWidth="1"/>
    <col min="3" max="3" width="10.26953125" bestFit="1" customWidth="1"/>
    <col min="6" max="6" width="13.36328125" bestFit="1" customWidth="1"/>
    <col min="8" max="8" width="9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</row>
    <row r="2" spans="1:8" x14ac:dyDescent="0.35">
      <c r="A2" s="1">
        <v>81</v>
      </c>
      <c r="B2" s="3">
        <f>A2/1000</f>
        <v>8.1000000000000003E-2</v>
      </c>
      <c r="C2">
        <v>0.53500000000000003</v>
      </c>
      <c r="D2">
        <f>LOG10(B2)</f>
        <v>-1.0915149811213503</v>
      </c>
      <c r="E2">
        <f>LOG10(C2)</f>
        <v>-0.27164621797877153</v>
      </c>
      <c r="F2" s="4">
        <v>363</v>
      </c>
      <c r="G2">
        <f>F2/1000</f>
        <v>0.36299999999999999</v>
      </c>
      <c r="H2">
        <v>0.61499999999999999</v>
      </c>
    </row>
    <row r="3" spans="1:8" x14ac:dyDescent="0.35">
      <c r="A3" s="1">
        <v>90</v>
      </c>
      <c r="B3" s="3">
        <f t="shared" ref="B3:B33" si="0">A3/1000</f>
        <v>0.09</v>
      </c>
      <c r="C3">
        <v>0.58499999999999996</v>
      </c>
      <c r="D3">
        <f t="shared" ref="D3:D33" si="1">LOG10(B3)</f>
        <v>-1.0457574905606752</v>
      </c>
      <c r="E3">
        <f t="shared" ref="E3:E47" si="2">LOG10(C3)</f>
        <v>-0.23284413391781958</v>
      </c>
      <c r="F3" s="4">
        <v>359</v>
      </c>
      <c r="G3">
        <f t="shared" ref="G3:G32" si="3">F3/1000</f>
        <v>0.35899999999999999</v>
      </c>
      <c r="H3">
        <v>0.67300000000000004</v>
      </c>
    </row>
    <row r="4" spans="1:8" x14ac:dyDescent="0.35">
      <c r="A4" s="1">
        <v>88</v>
      </c>
      <c r="B4" s="3">
        <f t="shared" si="0"/>
        <v>8.7999999999999995E-2</v>
      </c>
      <c r="C4">
        <v>0.60599999999999998</v>
      </c>
      <c r="D4">
        <f t="shared" si="1"/>
        <v>-1.0555173278498313</v>
      </c>
      <c r="E4">
        <f t="shared" si="2"/>
        <v>-0.21752737583371382</v>
      </c>
      <c r="F4" s="4">
        <v>355</v>
      </c>
      <c r="G4">
        <f t="shared" si="3"/>
        <v>0.35499999999999998</v>
      </c>
      <c r="H4">
        <v>0.67500000000000004</v>
      </c>
    </row>
    <row r="5" spans="1:8" x14ac:dyDescent="0.35">
      <c r="A5" s="1">
        <v>82</v>
      </c>
      <c r="B5" s="3">
        <f t="shared" si="0"/>
        <v>8.2000000000000003E-2</v>
      </c>
      <c r="C5">
        <v>0.57199999999999995</v>
      </c>
      <c r="D5">
        <f t="shared" si="1"/>
        <v>-1.0861861476162833</v>
      </c>
      <c r="E5">
        <f t="shared" si="2"/>
        <v>-0.24260397120697583</v>
      </c>
      <c r="F5" s="4">
        <v>356</v>
      </c>
      <c r="G5">
        <f t="shared" si="3"/>
        <v>0.35599999999999998</v>
      </c>
      <c r="H5">
        <v>0.72499999999999998</v>
      </c>
    </row>
    <row r="6" spans="1:8" x14ac:dyDescent="0.35">
      <c r="A6" s="1">
        <v>85</v>
      </c>
      <c r="B6" s="3">
        <f t="shared" si="0"/>
        <v>8.5000000000000006E-2</v>
      </c>
      <c r="C6">
        <v>0.61299999999999999</v>
      </c>
      <c r="D6">
        <f t="shared" si="1"/>
        <v>-1.0705810742857071</v>
      </c>
      <c r="E6">
        <f t="shared" si="2"/>
        <v>-0.21253952548158497</v>
      </c>
      <c r="F6" s="4">
        <v>352</v>
      </c>
      <c r="G6">
        <f t="shared" si="3"/>
        <v>0.35199999999999998</v>
      </c>
      <c r="H6">
        <v>0.70899999999999996</v>
      </c>
    </row>
    <row r="7" spans="1:8" x14ac:dyDescent="0.35">
      <c r="A7" s="1">
        <v>84</v>
      </c>
      <c r="B7" s="3">
        <f t="shared" si="0"/>
        <v>8.4000000000000005E-2</v>
      </c>
      <c r="C7">
        <v>0.52800000000000002</v>
      </c>
      <c r="D7">
        <f t="shared" si="1"/>
        <v>-1.0757207139381184</v>
      </c>
      <c r="E7">
        <f t="shared" si="2"/>
        <v>-0.27736607746618774</v>
      </c>
      <c r="F7" s="4">
        <v>361</v>
      </c>
      <c r="G7">
        <f t="shared" si="3"/>
        <v>0.36099999999999999</v>
      </c>
      <c r="H7">
        <v>1.1299999999999999</v>
      </c>
    </row>
    <row r="8" spans="1:8" x14ac:dyDescent="0.35">
      <c r="A8" s="1">
        <v>83</v>
      </c>
      <c r="B8" s="3">
        <f t="shared" si="0"/>
        <v>8.3000000000000004E-2</v>
      </c>
      <c r="C8">
        <v>0.67</v>
      </c>
      <c r="D8">
        <f t="shared" si="1"/>
        <v>-1.080921907623926</v>
      </c>
      <c r="E8">
        <f t="shared" si="2"/>
        <v>-0.17392519729917355</v>
      </c>
      <c r="F8" s="4">
        <v>336</v>
      </c>
      <c r="G8">
        <f t="shared" si="3"/>
        <v>0.33600000000000002</v>
      </c>
      <c r="H8" s="5">
        <v>0.08</v>
      </c>
    </row>
    <row r="9" spans="1:8" x14ac:dyDescent="0.35">
      <c r="A9" s="1">
        <v>83</v>
      </c>
      <c r="B9" s="3">
        <f t="shared" si="0"/>
        <v>8.3000000000000004E-2</v>
      </c>
      <c r="C9">
        <v>26.3</v>
      </c>
      <c r="D9">
        <f t="shared" si="1"/>
        <v>-1.080921907623926</v>
      </c>
      <c r="E9">
        <f t="shared" si="2"/>
        <v>1.4199557484897578</v>
      </c>
      <c r="F9" s="4">
        <v>341</v>
      </c>
      <c r="G9">
        <f t="shared" si="3"/>
        <v>0.34100000000000003</v>
      </c>
      <c r="H9">
        <v>0.41799999999999998</v>
      </c>
    </row>
    <row r="10" spans="1:8" x14ac:dyDescent="0.35">
      <c r="A10" s="1">
        <v>82</v>
      </c>
      <c r="B10" s="3">
        <f t="shared" si="0"/>
        <v>8.2000000000000003E-2</v>
      </c>
      <c r="C10">
        <v>1.006</v>
      </c>
      <c r="D10">
        <f t="shared" si="1"/>
        <v>-1.0861861476162833</v>
      </c>
      <c r="E10">
        <f t="shared" si="2"/>
        <v>2.5979807199085947E-3</v>
      </c>
      <c r="F10" s="4">
        <v>352</v>
      </c>
      <c r="G10">
        <f t="shared" si="3"/>
        <v>0.35199999999999998</v>
      </c>
      <c r="H10">
        <v>0.40100000000000002</v>
      </c>
    </row>
    <row r="11" spans="1:8" x14ac:dyDescent="0.35">
      <c r="A11" s="1">
        <v>86</v>
      </c>
      <c r="B11" s="3">
        <f t="shared" si="0"/>
        <v>8.5999999999999993E-2</v>
      </c>
      <c r="C11">
        <v>4.1100000000000003</v>
      </c>
      <c r="D11">
        <f t="shared" si="1"/>
        <v>-1.0655015487564323</v>
      </c>
      <c r="E11">
        <f t="shared" si="2"/>
        <v>0.61384182187606928</v>
      </c>
      <c r="F11" s="4">
        <v>355</v>
      </c>
      <c r="G11">
        <f t="shared" si="3"/>
        <v>0.35499999999999998</v>
      </c>
      <c r="H11">
        <v>0.27900000000000003</v>
      </c>
    </row>
    <row r="12" spans="1:8" x14ac:dyDescent="0.35">
      <c r="A12" s="1">
        <v>85</v>
      </c>
      <c r="B12" s="3">
        <f t="shared" si="0"/>
        <v>8.5000000000000006E-2</v>
      </c>
      <c r="C12">
        <v>8.74</v>
      </c>
      <c r="D12">
        <f t="shared" si="1"/>
        <v>-1.0705810742857071</v>
      </c>
      <c r="E12">
        <f t="shared" si="2"/>
        <v>0.94151143263440307</v>
      </c>
      <c r="F12" s="4">
        <v>352</v>
      </c>
      <c r="G12">
        <f t="shared" si="3"/>
        <v>0.35199999999999998</v>
      </c>
      <c r="H12">
        <v>1.01</v>
      </c>
    </row>
    <row r="13" spans="1:8" x14ac:dyDescent="0.35">
      <c r="A13" s="1">
        <v>85</v>
      </c>
      <c r="B13" s="3">
        <f t="shared" si="0"/>
        <v>8.5000000000000006E-2</v>
      </c>
      <c r="C13">
        <v>0.57699999999999996</v>
      </c>
      <c r="D13">
        <f t="shared" si="1"/>
        <v>-1.0705810742857071</v>
      </c>
      <c r="E13">
        <f t="shared" si="2"/>
        <v>-0.23882418684426859</v>
      </c>
      <c r="F13" s="4">
        <v>347</v>
      </c>
      <c r="G13">
        <f t="shared" si="3"/>
        <v>0.34699999999999998</v>
      </c>
      <c r="H13">
        <v>0.84499999999999997</v>
      </c>
    </row>
    <row r="14" spans="1:8" x14ac:dyDescent="0.35">
      <c r="A14">
        <v>3.7</v>
      </c>
      <c r="B14" s="3">
        <f t="shared" si="0"/>
        <v>3.7000000000000002E-3</v>
      </c>
      <c r="C14">
        <v>0.56299999999999994</v>
      </c>
      <c r="D14">
        <f t="shared" si="1"/>
        <v>-2.431798275933005</v>
      </c>
      <c r="E14">
        <f t="shared" si="2"/>
        <v>-0.24949160514865382</v>
      </c>
      <c r="F14">
        <v>80</v>
      </c>
      <c r="G14">
        <f t="shared" si="3"/>
        <v>0.08</v>
      </c>
      <c r="H14">
        <v>0.41099999999999998</v>
      </c>
    </row>
    <row r="15" spans="1:8" x14ac:dyDescent="0.35">
      <c r="A15">
        <v>345.2</v>
      </c>
      <c r="B15" s="3">
        <f t="shared" si="0"/>
        <v>0.34520000000000001</v>
      </c>
      <c r="C15">
        <v>0.56899999999999995</v>
      </c>
      <c r="D15">
        <f t="shared" si="1"/>
        <v>-0.46192921295682798</v>
      </c>
      <c r="E15">
        <f t="shared" si="2"/>
        <v>-0.24488773360492885</v>
      </c>
      <c r="F15">
        <v>99</v>
      </c>
      <c r="G15">
        <f t="shared" si="3"/>
        <v>9.9000000000000005E-2</v>
      </c>
      <c r="H15">
        <v>0.59399999999999997</v>
      </c>
    </row>
    <row r="16" spans="1:8" x14ac:dyDescent="0.35">
      <c r="A16">
        <v>147.19999999999999</v>
      </c>
      <c r="B16" s="3">
        <f t="shared" si="0"/>
        <v>0.1472</v>
      </c>
      <c r="C16">
        <v>0.54700000000000004</v>
      </c>
      <c r="D16">
        <f t="shared" si="1"/>
        <v>-0.83209218999851997</v>
      </c>
      <c r="E16">
        <f t="shared" si="2"/>
        <v>-0.26201267366656922</v>
      </c>
      <c r="F16">
        <v>102</v>
      </c>
      <c r="G16">
        <f t="shared" si="3"/>
        <v>0.10199999999999999</v>
      </c>
      <c r="H16">
        <v>0.504</v>
      </c>
    </row>
    <row r="17" spans="1:8" x14ac:dyDescent="0.35">
      <c r="A17">
        <v>3.7</v>
      </c>
      <c r="B17" s="3">
        <f t="shared" si="0"/>
        <v>3.7000000000000002E-3</v>
      </c>
      <c r="C17">
        <v>1.05</v>
      </c>
      <c r="D17">
        <f t="shared" si="1"/>
        <v>-2.431798275933005</v>
      </c>
      <c r="E17">
        <f t="shared" si="2"/>
        <v>2.1189299069938092E-2</v>
      </c>
      <c r="F17">
        <v>49</v>
      </c>
      <c r="G17">
        <f t="shared" si="3"/>
        <v>4.9000000000000002E-2</v>
      </c>
      <c r="H17">
        <v>0.41299999999999998</v>
      </c>
    </row>
    <row r="18" spans="1:8" x14ac:dyDescent="0.35">
      <c r="A18">
        <v>3.7</v>
      </c>
      <c r="B18" s="3">
        <f t="shared" si="0"/>
        <v>3.7000000000000002E-3</v>
      </c>
      <c r="C18">
        <v>0.96599999999999997</v>
      </c>
      <c r="D18">
        <f t="shared" si="1"/>
        <v>-2.431798275933005</v>
      </c>
      <c r="E18">
        <f t="shared" si="2"/>
        <v>-1.5022873584506671E-2</v>
      </c>
      <c r="F18">
        <v>133</v>
      </c>
      <c r="G18">
        <f t="shared" si="3"/>
        <v>0.13300000000000001</v>
      </c>
      <c r="H18">
        <v>0.48299999999999998</v>
      </c>
    </row>
    <row r="19" spans="1:8" x14ac:dyDescent="0.35">
      <c r="A19">
        <v>6.3</v>
      </c>
      <c r="B19" s="3">
        <f t="shared" si="0"/>
        <v>6.3E-3</v>
      </c>
      <c r="C19">
        <v>0.75700000000000001</v>
      </c>
      <c r="D19">
        <f t="shared" si="1"/>
        <v>-2.2006594505464183</v>
      </c>
      <c r="E19">
        <f t="shared" si="2"/>
        <v>-0.12090412049992724</v>
      </c>
      <c r="F19">
        <v>120</v>
      </c>
      <c r="G19">
        <f t="shared" si="3"/>
        <v>0.12</v>
      </c>
      <c r="H19">
        <v>0.56899999999999995</v>
      </c>
    </row>
    <row r="20" spans="1:8" x14ac:dyDescent="0.35">
      <c r="A20">
        <v>36.1</v>
      </c>
      <c r="B20" s="3">
        <f t="shared" si="0"/>
        <v>3.61E-2</v>
      </c>
      <c r="C20">
        <v>0.75</v>
      </c>
      <c r="D20">
        <f t="shared" si="1"/>
        <v>-1.4424927980943421</v>
      </c>
      <c r="E20">
        <f t="shared" si="2"/>
        <v>-0.12493873660829995</v>
      </c>
      <c r="F20">
        <v>48</v>
      </c>
      <c r="G20">
        <f t="shared" si="3"/>
        <v>4.8000000000000001E-2</v>
      </c>
      <c r="H20">
        <v>0.26500000000000001</v>
      </c>
    </row>
    <row r="21" spans="1:8" x14ac:dyDescent="0.35">
      <c r="A21">
        <v>37.700000000000003</v>
      </c>
      <c r="B21" s="3">
        <f t="shared" si="0"/>
        <v>3.7700000000000004E-2</v>
      </c>
      <c r="C21">
        <v>0.63500000000000001</v>
      </c>
      <c r="D21">
        <f t="shared" si="1"/>
        <v>-1.4236586497942072</v>
      </c>
      <c r="E21">
        <f t="shared" si="2"/>
        <v>-0.19722627470802431</v>
      </c>
      <c r="F21">
        <v>6</v>
      </c>
      <c r="G21">
        <f t="shared" si="3"/>
        <v>6.0000000000000001E-3</v>
      </c>
      <c r="H21" s="5">
        <v>7.2999999999999995E-2</v>
      </c>
    </row>
    <row r="22" spans="1:8" x14ac:dyDescent="0.35">
      <c r="A22">
        <v>35.4</v>
      </c>
      <c r="B22" s="3">
        <f t="shared" si="0"/>
        <v>3.5400000000000001E-2</v>
      </c>
      <c r="C22">
        <v>0.54400000000000004</v>
      </c>
      <c r="D22">
        <f t="shared" si="1"/>
        <v>-1.4509967379742121</v>
      </c>
      <c r="E22">
        <f t="shared" si="2"/>
        <v>-0.26440110030182007</v>
      </c>
      <c r="F22">
        <v>14</v>
      </c>
      <c r="G22">
        <f t="shared" si="3"/>
        <v>1.4E-2</v>
      </c>
      <c r="H22">
        <v>0.34499999999999997</v>
      </c>
    </row>
    <row r="23" spans="1:8" x14ac:dyDescent="0.35">
      <c r="A23">
        <v>16</v>
      </c>
      <c r="B23" s="3">
        <f t="shared" si="0"/>
        <v>1.6E-2</v>
      </c>
      <c r="C23">
        <v>0.61599999999999999</v>
      </c>
      <c r="D23">
        <f t="shared" si="1"/>
        <v>-1.7958800173440752</v>
      </c>
      <c r="E23">
        <f t="shared" si="2"/>
        <v>-0.21041928783557454</v>
      </c>
      <c r="F23">
        <v>15</v>
      </c>
      <c r="G23">
        <f t="shared" si="3"/>
        <v>1.4999999999999999E-2</v>
      </c>
      <c r="H23">
        <v>0.109</v>
      </c>
    </row>
    <row r="24" spans="1:8" x14ac:dyDescent="0.35">
      <c r="A24">
        <v>19.399999999999999</v>
      </c>
      <c r="B24" s="3">
        <f t="shared" si="0"/>
        <v>1.9399999999999997E-2</v>
      </c>
      <c r="C24">
        <v>0.38500000000000001</v>
      </c>
      <c r="D24">
        <f t="shared" si="1"/>
        <v>-1.712198270069774</v>
      </c>
      <c r="E24">
        <f t="shared" si="2"/>
        <v>-0.4145392704914993</v>
      </c>
      <c r="F24">
        <v>18</v>
      </c>
      <c r="G24">
        <f t="shared" si="3"/>
        <v>1.7999999999999999E-2</v>
      </c>
      <c r="H24">
        <v>0.42799999999999999</v>
      </c>
    </row>
    <row r="25" spans="1:8" x14ac:dyDescent="0.35">
      <c r="A25">
        <v>10.9</v>
      </c>
      <c r="B25" s="3">
        <f t="shared" si="0"/>
        <v>1.09E-2</v>
      </c>
      <c r="C25">
        <v>0.622</v>
      </c>
      <c r="D25">
        <f t="shared" si="1"/>
        <v>-1.9625735020593764</v>
      </c>
      <c r="E25">
        <f t="shared" si="2"/>
        <v>-0.2062096153091813</v>
      </c>
      <c r="F25">
        <v>12</v>
      </c>
      <c r="G25">
        <f t="shared" si="3"/>
        <v>1.2E-2</v>
      </c>
      <c r="H25">
        <v>0.26</v>
      </c>
    </row>
    <row r="26" spans="1:8" x14ac:dyDescent="0.35">
      <c r="A26">
        <v>11.3</v>
      </c>
      <c r="B26" s="3">
        <f t="shared" si="0"/>
        <v>1.1300000000000001E-2</v>
      </c>
      <c r="C26">
        <v>0.54100000000000004</v>
      </c>
      <c r="D26">
        <f t="shared" si="1"/>
        <v>-1.9469215565165803</v>
      </c>
      <c r="E26">
        <f t="shared" si="2"/>
        <v>-0.26680273489343054</v>
      </c>
      <c r="F26" s="2">
        <v>228</v>
      </c>
      <c r="G26">
        <f t="shared" si="3"/>
        <v>0.22800000000000001</v>
      </c>
      <c r="H26">
        <v>0.70599999999999996</v>
      </c>
    </row>
    <row r="27" spans="1:8" x14ac:dyDescent="0.35">
      <c r="A27">
        <v>19.100000000000001</v>
      </c>
      <c r="B27" s="3">
        <f t="shared" si="0"/>
        <v>1.9100000000000002E-2</v>
      </c>
      <c r="C27">
        <v>0.47899999999999998</v>
      </c>
      <c r="D27">
        <f t="shared" si="1"/>
        <v>-1.7189666327522723</v>
      </c>
      <c r="E27">
        <f t="shared" si="2"/>
        <v>-0.31966448658543678</v>
      </c>
      <c r="F27" s="2">
        <v>215</v>
      </c>
      <c r="G27">
        <f t="shared" si="3"/>
        <v>0.215</v>
      </c>
      <c r="H27">
        <v>0.57799999999999996</v>
      </c>
    </row>
    <row r="28" spans="1:8" x14ac:dyDescent="0.35">
      <c r="A28">
        <v>3.8</v>
      </c>
      <c r="B28" s="3">
        <f t="shared" si="0"/>
        <v>3.8E-3</v>
      </c>
      <c r="C28">
        <v>0.40899999999999997</v>
      </c>
      <c r="D28">
        <f t="shared" si="1"/>
        <v>-2.4202164033831899</v>
      </c>
      <c r="E28">
        <f t="shared" si="2"/>
        <v>-0.38827669199265824</v>
      </c>
      <c r="F28" s="2">
        <v>216</v>
      </c>
      <c r="G28">
        <f t="shared" si="3"/>
        <v>0.216</v>
      </c>
      <c r="H28">
        <v>0.49</v>
      </c>
    </row>
    <row r="29" spans="1:8" x14ac:dyDescent="0.35">
      <c r="A29">
        <v>2.5</v>
      </c>
      <c r="B29" s="3">
        <f t="shared" si="0"/>
        <v>2.5000000000000001E-3</v>
      </c>
      <c r="C29">
        <v>0.97099999999999997</v>
      </c>
      <c r="D29">
        <f t="shared" si="1"/>
        <v>-2.6020599913279625</v>
      </c>
      <c r="E29">
        <f t="shared" si="2"/>
        <v>-1.2780770091995148E-2</v>
      </c>
      <c r="F29" s="2">
        <v>226</v>
      </c>
      <c r="G29">
        <f t="shared" si="3"/>
        <v>0.22600000000000001</v>
      </c>
      <c r="H29">
        <v>0.41099999999999998</v>
      </c>
    </row>
    <row r="30" spans="1:8" x14ac:dyDescent="0.35">
      <c r="A30">
        <v>4</v>
      </c>
      <c r="B30" s="3">
        <f t="shared" si="0"/>
        <v>4.0000000000000001E-3</v>
      </c>
      <c r="C30">
        <v>0.55300000000000005</v>
      </c>
      <c r="D30">
        <f t="shared" si="1"/>
        <v>-2.3979400086720375</v>
      </c>
      <c r="E30">
        <f t="shared" si="2"/>
        <v>-0.25727486869530169</v>
      </c>
      <c r="F30" s="2">
        <v>235</v>
      </c>
      <c r="G30">
        <f t="shared" si="3"/>
        <v>0.23499999999999999</v>
      </c>
      <c r="H30">
        <v>0.73299999999999998</v>
      </c>
    </row>
    <row r="31" spans="1:8" x14ac:dyDescent="0.35">
      <c r="A31">
        <v>6.2</v>
      </c>
      <c r="B31" s="3">
        <f t="shared" si="0"/>
        <v>6.1999999999999998E-3</v>
      </c>
      <c r="C31">
        <v>0.68700000000000006</v>
      </c>
      <c r="D31">
        <f t="shared" si="1"/>
        <v>-2.2076083105017461</v>
      </c>
      <c r="E31">
        <f t="shared" si="2"/>
        <v>-0.16304326294044955</v>
      </c>
      <c r="F31" s="2">
        <v>137</v>
      </c>
      <c r="G31">
        <f t="shared" si="3"/>
        <v>0.13700000000000001</v>
      </c>
      <c r="H31">
        <v>0.495</v>
      </c>
    </row>
    <row r="32" spans="1:8" x14ac:dyDescent="0.35">
      <c r="A32">
        <v>7.4</v>
      </c>
      <c r="B32" s="3">
        <f t="shared" si="0"/>
        <v>7.4000000000000003E-3</v>
      </c>
      <c r="C32">
        <v>0.70699999999999996</v>
      </c>
      <c r="D32">
        <f t="shared" si="1"/>
        <v>-2.1307682802690238</v>
      </c>
      <c r="E32">
        <f t="shared" si="2"/>
        <v>-0.15058058620310061</v>
      </c>
      <c r="F32" s="2">
        <v>402</v>
      </c>
      <c r="G32">
        <f t="shared" si="3"/>
        <v>0.40200000000000002</v>
      </c>
      <c r="H32">
        <v>0.39</v>
      </c>
    </row>
    <row r="33" spans="1:8" x14ac:dyDescent="0.35">
      <c r="A33">
        <v>5.9</v>
      </c>
      <c r="B33" s="3">
        <f t="shared" si="0"/>
        <v>5.9000000000000007E-3</v>
      </c>
      <c r="C33">
        <v>0.65600000000000003</v>
      </c>
      <c r="D33">
        <f t="shared" si="1"/>
        <v>-2.2291479883578558</v>
      </c>
      <c r="E33">
        <f t="shared" si="2"/>
        <v>-0.1830961606243397</v>
      </c>
      <c r="F33" s="1">
        <f>MEDIAN(F2:F32)</f>
        <v>226</v>
      </c>
      <c r="H33">
        <v>0.90800000000000003</v>
      </c>
    </row>
    <row r="34" spans="1:8" x14ac:dyDescent="0.35">
      <c r="A34" s="1">
        <f>MEDIAN(A2:A33)</f>
        <v>35.75</v>
      </c>
      <c r="C34">
        <v>0.55500000000000005</v>
      </c>
      <c r="E34">
        <f t="shared" si="2"/>
        <v>-0.25570701687732372</v>
      </c>
      <c r="H34">
        <v>0.61399999999999999</v>
      </c>
    </row>
    <row r="35" spans="1:8" x14ac:dyDescent="0.35">
      <c r="C35">
        <v>0.53</v>
      </c>
      <c r="E35">
        <f t="shared" si="2"/>
        <v>-0.27572413039921095</v>
      </c>
      <c r="H35">
        <v>0.70899999999999996</v>
      </c>
    </row>
    <row r="36" spans="1:8" x14ac:dyDescent="0.35">
      <c r="C36">
        <v>0.36</v>
      </c>
      <c r="E36">
        <f t="shared" si="2"/>
        <v>-0.44369749923271273</v>
      </c>
      <c r="H36">
        <v>0.63900000000000001</v>
      </c>
    </row>
    <row r="37" spans="1:8" x14ac:dyDescent="0.35">
      <c r="C37">
        <v>0.379</v>
      </c>
      <c r="E37">
        <f t="shared" si="2"/>
        <v>-0.42136079003192767</v>
      </c>
      <c r="H37">
        <v>0.83499999999999996</v>
      </c>
    </row>
    <row r="38" spans="1:8" x14ac:dyDescent="0.35">
      <c r="C38">
        <v>0.71899999999999997</v>
      </c>
      <c r="E38">
        <f t="shared" si="2"/>
        <v>-0.14327110961711742</v>
      </c>
      <c r="H38">
        <v>0.68100000000000005</v>
      </c>
    </row>
    <row r="39" spans="1:8" x14ac:dyDescent="0.35">
      <c r="C39">
        <v>0.75900000000000001</v>
      </c>
      <c r="E39">
        <f t="shared" si="2"/>
        <v>-0.11975822410451964</v>
      </c>
      <c r="H39">
        <v>0.29799999999999999</v>
      </c>
    </row>
    <row r="40" spans="1:8" x14ac:dyDescent="0.35">
      <c r="C40">
        <v>0.70799999999999996</v>
      </c>
      <c r="E40">
        <f t="shared" si="2"/>
        <v>-0.14996674231023099</v>
      </c>
      <c r="H40">
        <v>9.7000000000000003E-2</v>
      </c>
    </row>
    <row r="41" spans="1:8" x14ac:dyDescent="0.35">
      <c r="C41">
        <v>0.70499999999999996</v>
      </c>
      <c r="E41">
        <f t="shared" si="2"/>
        <v>-0.15181088300860132</v>
      </c>
      <c r="H41" s="5">
        <v>9.2999999999999999E-2</v>
      </c>
    </row>
    <row r="42" spans="1:8" x14ac:dyDescent="0.35">
      <c r="C42">
        <v>0.64500000000000002</v>
      </c>
      <c r="E42">
        <f t="shared" si="2"/>
        <v>-0.19044028536473223</v>
      </c>
      <c r="H42" s="5">
        <v>0.19700000000000001</v>
      </c>
    </row>
    <row r="43" spans="1:8" x14ac:dyDescent="0.35">
      <c r="C43">
        <v>1.29</v>
      </c>
      <c r="E43">
        <f t="shared" si="2"/>
        <v>0.11058971029924898</v>
      </c>
      <c r="H43">
        <v>0.66900000000000004</v>
      </c>
    </row>
    <row r="44" spans="1:8" x14ac:dyDescent="0.35">
      <c r="C44">
        <v>0.66900000000000004</v>
      </c>
      <c r="E44">
        <f t="shared" si="2"/>
        <v>-0.17457388223217687</v>
      </c>
      <c r="H44">
        <v>0.98199999999999998</v>
      </c>
    </row>
    <row r="45" spans="1:8" x14ac:dyDescent="0.35">
      <c r="C45">
        <v>0.66200000000000003</v>
      </c>
      <c r="E45">
        <f t="shared" si="2"/>
        <v>-0.17914201056030005</v>
      </c>
      <c r="H45" s="5">
        <v>0.04</v>
      </c>
    </row>
    <row r="46" spans="1:8" x14ac:dyDescent="0.35">
      <c r="C46">
        <v>0.73499999999999999</v>
      </c>
      <c r="E46">
        <f t="shared" si="2"/>
        <v>-0.13371266091580511</v>
      </c>
      <c r="H46">
        <v>1.19</v>
      </c>
    </row>
    <row r="47" spans="1:8" x14ac:dyDescent="0.35">
      <c r="C47">
        <v>0.54</v>
      </c>
      <c r="E47">
        <f t="shared" si="2"/>
        <v>-0.26760624017703144</v>
      </c>
      <c r="H47">
        <v>1.21</v>
      </c>
    </row>
    <row r="48" spans="1:8" x14ac:dyDescent="0.35">
      <c r="C48">
        <f>1000*MEDIAN(C2:C47)</f>
        <v>628.50000000000011</v>
      </c>
      <c r="H48">
        <v>1.24</v>
      </c>
    </row>
    <row r="49" spans="8:8" x14ac:dyDescent="0.35">
      <c r="H49">
        <v>1.21</v>
      </c>
    </row>
    <row r="50" spans="8:8" x14ac:dyDescent="0.35">
      <c r="H50">
        <f>1000*MEDIAN(H2:H49)</f>
        <v>573.49999999999989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BEB0-35FB-4EF8-B063-A55175EF313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6" ma:contentTypeDescription="Create a new document." ma:contentTypeScope="" ma:versionID="228a4ba5e1b26d322cdbb565d7ed90e3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cac5404ba05b84fcbf6e510757b6ae84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483AF-243E-4A68-9543-F53D2CAEDD32}"/>
</file>

<file path=customXml/itemProps2.xml><?xml version="1.0" encoding="utf-8"?>
<ds:datastoreItem xmlns:ds="http://schemas.openxmlformats.org/officeDocument/2006/customXml" ds:itemID="{6B68AE25-45F1-4BC9-9C3C-9D1B7D8B2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Ayers, John C</dc:creator>
  <cp:keywords/>
  <dc:description/>
  <cp:lastModifiedBy>Ayers, John C</cp:lastModifiedBy>
  <cp:revision/>
  <dcterms:created xsi:type="dcterms:W3CDTF">2021-10-26T17:51:10Z</dcterms:created>
  <dcterms:modified xsi:type="dcterms:W3CDTF">2021-12-13T14:32:36Z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84a0a75e7f33438e8b9ab9fcd0faaf0e</vt:lpwstr>
  </property>
</Properties>
</file>