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posals/NSF/2021/"/>
    </mc:Choice>
  </mc:AlternateContent>
  <xr:revisionPtr revIDLastSave="1" documentId="8_{49D3DAD1-096F-4EDB-BDD8-EA6C3F608730}" xr6:coauthVersionLast="36" xr6:coauthVersionMax="36" xr10:uidLastSave="{894E85C8-41E7-4007-8F53-D404C0E10DF7}"/>
  <bookViews>
    <workbookView xWindow="0" yWindow="0" windowWidth="38400" windowHeight="17625" xr2:uid="{3492987A-43B2-4302-9735-E8D7ADAD1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</calcChain>
</file>

<file path=xl/sharedStrings.xml><?xml version="1.0" encoding="utf-8"?>
<sst xmlns="http://schemas.openxmlformats.org/spreadsheetml/2006/main" count="128" uniqueCount="43">
  <si>
    <t>Site Name</t>
  </si>
  <si>
    <t>Lat</t>
  </si>
  <si>
    <t>Lon</t>
  </si>
  <si>
    <t>Dist_from_mouth_in_m</t>
  </si>
  <si>
    <t>Elev_m_asl</t>
  </si>
  <si>
    <t>SiteAbb</t>
  </si>
  <si>
    <t xml:space="preserve">Date </t>
  </si>
  <si>
    <t>Time</t>
  </si>
  <si>
    <t>DateTime</t>
  </si>
  <si>
    <t>Hardness (ppm)</t>
  </si>
  <si>
    <t>Temp_C</t>
  </si>
  <si>
    <t>P_mmHg</t>
  </si>
  <si>
    <t>SpC</t>
  </si>
  <si>
    <t>Salinity_ppt</t>
  </si>
  <si>
    <t>pH</t>
  </si>
  <si>
    <t>ORP</t>
  </si>
  <si>
    <t>Turbidity_NTU</t>
  </si>
  <si>
    <t>DO_mg/L</t>
  </si>
  <si>
    <t>Phosphorus_mg/L</t>
  </si>
  <si>
    <t>Ammonium_mg/L</t>
  </si>
  <si>
    <t>NO3_mg/L</t>
  </si>
  <si>
    <t>SO4_mg/L</t>
  </si>
  <si>
    <t>CaCO3_mg/L</t>
  </si>
  <si>
    <t>Nolensville Park</t>
  </si>
  <si>
    <t>MC1</t>
  </si>
  <si>
    <t>Culbertson Road</t>
  </si>
  <si>
    <t>MC2</t>
  </si>
  <si>
    <t>Ezel Park Road</t>
  </si>
  <si>
    <t>MC3</t>
  </si>
  <si>
    <t>250-425</t>
  </si>
  <si>
    <t>Whitsett Park</t>
  </si>
  <si>
    <t>MC4</t>
  </si>
  <si>
    <t xml:space="preserve">Elm Hill </t>
  </si>
  <si>
    <t>MC5</t>
  </si>
  <si>
    <t>Lebanon Pike</t>
  </si>
  <si>
    <t>MC6</t>
  </si>
  <si>
    <t>&gt;425</t>
  </si>
  <si>
    <t>Whitsett Park (location 2)</t>
  </si>
  <si>
    <t>Ezell Park Road</t>
  </si>
  <si>
    <t>Eh</t>
  </si>
  <si>
    <t>Na mg/L</t>
  </si>
  <si>
    <t>Mg mg/L</t>
  </si>
  <si>
    <t>Ca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</si>
</sst>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2" fillId="0" borderId="0" xfId="0" applyNumberFormat="1" applyFont="1"/>
    <xf numFmtId="22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4" fillId="0" borderId="0" xfId="0" applyFont="1"/>
    <xf numFmtId="18" fontId="5" fillId="0" borderId="0" xfId="0" applyNumberFormat="1" applyFont="1"/>
    <xf numFmtId="0" fontId="5" fillId="0" borderId="0" xfId="0" applyFont="1"/>
    <xf numFmtId="0" fontId="1" fillId="2" borderId="0" xfId="0" applyFont="1" applyFill="1"/>
    <xf numFmtId="20" fontId="5" fillId="0" borderId="0" xfId="0" applyNumberFormat="1" applyFont="1"/>
    <xf numFmtId="0" fontId="6" fillId="0" borderId="0" xfId="0" applyFont="1"/>
    <xf numFmtId="0" fontId="7" fillId="0" borderId="0" xfId="0" applyFont="1"/>
    <xf numFmtId="168" fontId="6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358D-87D3-4F9D-B2AA-B08C4DE7F896}">
  <dimension ref="A1:AA50"/>
  <sheetViews>
    <sheetView tabSelected="1" topLeftCell="M1" workbookViewId="0">
      <selection activeCell="W8" sqref="W8"/>
    </sheetView>
  </sheetViews>
  <sheetFormatPr defaultRowHeight="15" x14ac:dyDescent="0.25"/>
  <cols>
    <col min="1" max="1" width="28.28515625" bestFit="1" customWidth="1"/>
    <col min="2" max="2" width="9" bestFit="1" customWidth="1"/>
    <col min="3" max="3" width="9.7109375" bestFit="1" customWidth="1"/>
    <col min="4" max="4" width="22.42578125" bestFit="1" customWidth="1"/>
    <col min="5" max="5" width="10.85546875" bestFit="1" customWidth="1"/>
    <col min="6" max="6" width="8" bestFit="1" customWidth="1"/>
    <col min="7" max="7" width="9.7109375" bestFit="1" customWidth="1"/>
    <col min="8" max="8" width="11.5703125" bestFit="1" customWidth="1"/>
    <col min="9" max="9" width="14.85546875" bestFit="1" customWidth="1"/>
    <col min="10" max="10" width="20" bestFit="1" customWidth="1"/>
    <col min="11" max="11" width="8.140625" bestFit="1" customWidth="1"/>
    <col min="12" max="12" width="8.85546875" bestFit="1" customWidth="1"/>
    <col min="13" max="13" width="6" bestFit="1" customWidth="1"/>
    <col min="14" max="14" width="11.5703125" bestFit="1" customWidth="1"/>
    <col min="15" max="15" width="5" bestFit="1" customWidth="1"/>
    <col min="16" max="16" width="6" bestFit="1" customWidth="1"/>
    <col min="17" max="17" width="6" customWidth="1"/>
    <col min="18" max="18" width="13.85546875" bestFit="1" customWidth="1"/>
    <col min="20" max="21" width="17" bestFit="1" customWidth="1"/>
    <col min="22" max="22" width="10.28515625" bestFit="1" customWidth="1"/>
    <col min="23" max="23" width="9.85546875" bestFit="1" customWidth="1"/>
    <col min="24" max="24" width="12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39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7" t="s">
        <v>40</v>
      </c>
      <c r="Z1" s="17" t="s">
        <v>41</v>
      </c>
      <c r="AA1" s="17" t="s">
        <v>42</v>
      </c>
    </row>
    <row r="2" spans="1:27" x14ac:dyDescent="0.25">
      <c r="A2" s="1" t="s">
        <v>23</v>
      </c>
      <c r="B2" s="1">
        <v>35.953949999999999</v>
      </c>
      <c r="C2" s="1">
        <v>-86.669700000000006</v>
      </c>
      <c r="D2" s="1">
        <v>39251</v>
      </c>
      <c r="E2" s="1">
        <v>184</v>
      </c>
      <c r="F2" s="1" t="s">
        <v>24</v>
      </c>
      <c r="G2" s="2">
        <v>44362</v>
      </c>
      <c r="H2" s="3">
        <v>0.42499999999999999</v>
      </c>
      <c r="I2" s="4">
        <v>44362.425000000003</v>
      </c>
      <c r="J2" s="1">
        <v>425</v>
      </c>
      <c r="K2" s="1">
        <v>23.8</v>
      </c>
      <c r="L2" s="1">
        <v>746.4</v>
      </c>
      <c r="M2" s="1">
        <v>557</v>
      </c>
      <c r="N2" s="1">
        <v>0.27</v>
      </c>
      <c r="O2" s="1">
        <v>8.4600000000000009</v>
      </c>
      <c r="P2" s="1">
        <v>127.9</v>
      </c>
      <c r="Q2" s="1">
        <f>P2+187</f>
        <v>314.89999999999998</v>
      </c>
      <c r="R2" s="1">
        <v>0.95</v>
      </c>
      <c r="S2" s="5"/>
      <c r="T2" s="1">
        <v>0.52800000000000002</v>
      </c>
      <c r="U2" s="1">
        <v>1.6E-2</v>
      </c>
      <c r="V2" s="1">
        <v>0.61499999999999999</v>
      </c>
      <c r="W2" s="8">
        <v>58.5</v>
      </c>
      <c r="X2" s="1">
        <v>180</v>
      </c>
      <c r="Y2" s="18">
        <v>5.58</v>
      </c>
      <c r="Z2" s="19">
        <v>10.795</v>
      </c>
      <c r="AA2" s="20">
        <v>96.393333333333331</v>
      </c>
    </row>
    <row r="3" spans="1:27" x14ac:dyDescent="0.25">
      <c r="A3" s="1" t="s">
        <v>25</v>
      </c>
      <c r="B3" s="1">
        <v>36.009180000000001</v>
      </c>
      <c r="C3" s="1">
        <v>-86.700800000000001</v>
      </c>
      <c r="D3" s="1">
        <v>31169</v>
      </c>
      <c r="E3" s="1">
        <v>166</v>
      </c>
      <c r="F3" s="1" t="s">
        <v>26</v>
      </c>
      <c r="G3" s="2">
        <v>44362</v>
      </c>
      <c r="H3" s="3">
        <v>0.52569444444444446</v>
      </c>
      <c r="I3" s="4">
        <v>44362.525694444441</v>
      </c>
      <c r="J3" s="1">
        <v>425</v>
      </c>
      <c r="K3" s="1">
        <v>26.4</v>
      </c>
      <c r="L3" s="1">
        <v>747.7</v>
      </c>
      <c r="M3" s="1">
        <v>514</v>
      </c>
      <c r="N3" s="1">
        <v>0.25</v>
      </c>
      <c r="O3" s="1">
        <v>8.34</v>
      </c>
      <c r="P3" s="1">
        <v>146</v>
      </c>
      <c r="Q3" s="1">
        <f t="shared" ref="Q3:Q50" si="0">P3+187</f>
        <v>333</v>
      </c>
      <c r="R3" s="1">
        <v>4.37</v>
      </c>
      <c r="S3" s="5"/>
      <c r="T3" s="1">
        <v>0.67</v>
      </c>
      <c r="U3" s="1">
        <v>4.7E-2</v>
      </c>
      <c r="V3" s="1">
        <v>0.67300000000000004</v>
      </c>
      <c r="W3" s="8">
        <v>37</v>
      </c>
      <c r="X3" s="1">
        <v>185</v>
      </c>
      <c r="Y3" s="18">
        <v>6.57</v>
      </c>
      <c r="Z3" s="19">
        <v>9.5350000000000001</v>
      </c>
      <c r="AA3" s="20">
        <v>93.373333333333335</v>
      </c>
    </row>
    <row r="4" spans="1:27" x14ac:dyDescent="0.25">
      <c r="A4" s="1" t="s">
        <v>27</v>
      </c>
      <c r="B4" s="1">
        <v>36.090589999999999</v>
      </c>
      <c r="C4" s="1">
        <v>-86.686350000000004</v>
      </c>
      <c r="D4" s="1">
        <v>15557</v>
      </c>
      <c r="E4" s="1">
        <v>153</v>
      </c>
      <c r="F4" s="1" t="s">
        <v>28</v>
      </c>
      <c r="G4" s="2">
        <v>44362</v>
      </c>
      <c r="H4" s="3">
        <v>0.57500000000000007</v>
      </c>
      <c r="I4" s="4">
        <v>44362.574999999997</v>
      </c>
      <c r="J4" s="1" t="s">
        <v>36</v>
      </c>
      <c r="K4" s="1">
        <v>29.5</v>
      </c>
      <c r="L4" s="1">
        <v>749</v>
      </c>
      <c r="M4" s="1">
        <v>546</v>
      </c>
      <c r="N4" s="5"/>
      <c r="O4" s="1">
        <v>8.5500000000000007</v>
      </c>
      <c r="P4" s="1">
        <v>153.6</v>
      </c>
      <c r="Q4" s="1">
        <f t="shared" si="0"/>
        <v>340.6</v>
      </c>
      <c r="R4" s="1">
        <v>4</v>
      </c>
      <c r="S4" s="5"/>
      <c r="T4" s="1">
        <v>26.3</v>
      </c>
      <c r="U4" s="1">
        <v>3.6999999999999998E-2</v>
      </c>
      <c r="V4" s="1">
        <v>0.67500000000000004</v>
      </c>
      <c r="W4" s="8">
        <v>65.8</v>
      </c>
      <c r="X4" s="1">
        <v>152</v>
      </c>
      <c r="Y4" s="18">
        <v>9.0399999999999991</v>
      </c>
      <c r="Z4" s="19">
        <v>11.1</v>
      </c>
      <c r="AA4" s="20">
        <v>95.83</v>
      </c>
    </row>
    <row r="5" spans="1:27" x14ac:dyDescent="0.25">
      <c r="A5" s="1" t="s">
        <v>30</v>
      </c>
      <c r="B5" s="1">
        <v>36.119900000000001</v>
      </c>
      <c r="C5" s="1">
        <v>-86.724500000000006</v>
      </c>
      <c r="D5" s="1">
        <v>9559</v>
      </c>
      <c r="E5" s="1">
        <v>135</v>
      </c>
      <c r="F5" s="1" t="s">
        <v>31</v>
      </c>
      <c r="G5" s="2">
        <v>44362</v>
      </c>
      <c r="H5" s="3">
        <v>0.60833333333333328</v>
      </c>
      <c r="I5" s="4">
        <v>44362.60833333333</v>
      </c>
      <c r="J5" s="1" t="s">
        <v>29</v>
      </c>
      <c r="K5" s="1">
        <v>27.1</v>
      </c>
      <c r="L5" s="1">
        <v>749.8</v>
      </c>
      <c r="M5" s="1">
        <v>539</v>
      </c>
      <c r="N5" s="1">
        <v>0.26</v>
      </c>
      <c r="O5" s="1">
        <v>8.5299999999999994</v>
      </c>
      <c r="P5" s="1">
        <v>145.6</v>
      </c>
      <c r="Q5" s="1">
        <f t="shared" si="0"/>
        <v>332.6</v>
      </c>
      <c r="R5" s="1">
        <v>2.7</v>
      </c>
      <c r="S5" s="5"/>
      <c r="T5" s="1">
        <v>1.006</v>
      </c>
      <c r="U5" s="1">
        <v>2.1999999999999999E-2</v>
      </c>
      <c r="V5" s="1">
        <v>0.72499999999999998</v>
      </c>
      <c r="W5" s="8">
        <v>50.6</v>
      </c>
      <c r="X5" s="1">
        <v>116</v>
      </c>
      <c r="Y5" s="18">
        <v>9.23</v>
      </c>
      <c r="Z5" s="19">
        <v>10.629999999999999</v>
      </c>
      <c r="AA5" s="20">
        <v>100.88666666666666</v>
      </c>
    </row>
    <row r="6" spans="1:27" x14ac:dyDescent="0.25">
      <c r="A6" s="1" t="s">
        <v>32</v>
      </c>
      <c r="B6" s="1">
        <v>36.144889999999997</v>
      </c>
      <c r="C6" s="1">
        <v>-86.712890000000002</v>
      </c>
      <c r="D6" s="1">
        <v>5294</v>
      </c>
      <c r="E6" s="1">
        <v>120</v>
      </c>
      <c r="F6" s="1" t="s">
        <v>33</v>
      </c>
      <c r="G6" s="2">
        <v>44362</v>
      </c>
      <c r="H6" s="3">
        <v>0.65138888888888891</v>
      </c>
      <c r="I6" s="4">
        <v>44362.651388888888</v>
      </c>
      <c r="J6" s="1" t="s">
        <v>29</v>
      </c>
      <c r="K6" s="1">
        <v>28.5</v>
      </c>
      <c r="L6" s="1">
        <v>750.9</v>
      </c>
      <c r="M6" s="1">
        <v>516</v>
      </c>
      <c r="N6" s="1">
        <v>0.25</v>
      </c>
      <c r="O6" s="1">
        <v>8.75</v>
      </c>
      <c r="P6" s="1">
        <v>150</v>
      </c>
      <c r="Q6" s="1">
        <f t="shared" si="0"/>
        <v>337</v>
      </c>
      <c r="R6" s="1">
        <v>2.7</v>
      </c>
      <c r="S6" s="5"/>
      <c r="T6" s="1">
        <v>4.1100000000000003</v>
      </c>
      <c r="U6" s="6"/>
      <c r="V6" s="1">
        <v>0.70899999999999996</v>
      </c>
      <c r="W6" s="8">
        <v>64.8</v>
      </c>
      <c r="X6" s="1">
        <v>162</v>
      </c>
      <c r="Y6" s="18">
        <v>10.53</v>
      </c>
      <c r="Z6" s="19">
        <v>9.93</v>
      </c>
      <c r="AA6" s="20">
        <v>88.146666666666661</v>
      </c>
    </row>
    <row r="7" spans="1:27" x14ac:dyDescent="0.25">
      <c r="A7" s="1" t="s">
        <v>34</v>
      </c>
      <c r="B7" s="1">
        <v>36.164360000000002</v>
      </c>
      <c r="C7" s="1">
        <v>-86.699520000000007</v>
      </c>
      <c r="D7" s="1">
        <v>1387</v>
      </c>
      <c r="E7" s="1">
        <v>117</v>
      </c>
      <c r="F7" s="1" t="s">
        <v>35</v>
      </c>
      <c r="G7" s="2">
        <v>44362</v>
      </c>
      <c r="H7" s="3">
        <v>0.6743055555555556</v>
      </c>
      <c r="I7" s="4">
        <v>44362.674305555556</v>
      </c>
      <c r="J7" s="1">
        <v>300</v>
      </c>
      <c r="K7" s="1">
        <v>27.9</v>
      </c>
      <c r="L7" s="1">
        <v>751.3</v>
      </c>
      <c r="M7" s="1">
        <v>552</v>
      </c>
      <c r="N7" s="1">
        <v>0.26</v>
      </c>
      <c r="O7" s="1">
        <v>8.5299999999999994</v>
      </c>
      <c r="P7" s="1">
        <v>171.5</v>
      </c>
      <c r="Q7" s="1">
        <f t="shared" si="0"/>
        <v>358.5</v>
      </c>
      <c r="R7" s="1">
        <v>2.8</v>
      </c>
      <c r="S7" s="5"/>
      <c r="T7" s="1">
        <v>8.74</v>
      </c>
      <c r="U7" s="1">
        <v>1.9E-2</v>
      </c>
      <c r="V7" s="1">
        <v>1.1299999999999999</v>
      </c>
      <c r="W7" s="8">
        <v>72.599999999999994</v>
      </c>
      <c r="X7" s="1">
        <v>154</v>
      </c>
      <c r="Y7" s="18">
        <v>11.18</v>
      </c>
      <c r="Z7" s="19">
        <v>10.395</v>
      </c>
      <c r="AA7" s="20">
        <v>93.446666666666658</v>
      </c>
    </row>
    <row r="8" spans="1:27" x14ac:dyDescent="0.25">
      <c r="A8" s="1" t="s">
        <v>34</v>
      </c>
      <c r="B8" s="1">
        <v>36.164360000000002</v>
      </c>
      <c r="C8" s="1">
        <v>-86.699520000000007</v>
      </c>
      <c r="D8" s="1">
        <v>1387</v>
      </c>
      <c r="E8" s="1">
        <v>117</v>
      </c>
      <c r="F8" s="1" t="s">
        <v>35</v>
      </c>
      <c r="G8" s="2">
        <v>44369</v>
      </c>
      <c r="H8" s="3">
        <v>0.41180555555555554</v>
      </c>
      <c r="I8" s="4">
        <v>44369.411805555559</v>
      </c>
      <c r="J8" s="5"/>
      <c r="K8" s="1">
        <v>24.8</v>
      </c>
      <c r="L8" s="1">
        <v>751.3</v>
      </c>
      <c r="M8" s="1">
        <v>563</v>
      </c>
      <c r="N8" s="1">
        <v>0.27</v>
      </c>
      <c r="O8" s="1">
        <v>7.81</v>
      </c>
      <c r="P8" s="1">
        <v>131.30000000000001</v>
      </c>
      <c r="Q8" s="1">
        <f t="shared" si="0"/>
        <v>318.3</v>
      </c>
      <c r="R8" s="1">
        <v>5.19</v>
      </c>
      <c r="S8" s="1">
        <v>5.2</v>
      </c>
      <c r="T8" s="1">
        <v>0.57699999999999996</v>
      </c>
      <c r="U8" s="1">
        <v>2.7E-2</v>
      </c>
      <c r="V8" s="7">
        <v>0.08</v>
      </c>
      <c r="W8" s="8">
        <v>49.4</v>
      </c>
      <c r="X8" s="1">
        <v>171</v>
      </c>
      <c r="Y8" s="18">
        <v>11.96</v>
      </c>
      <c r="Z8" s="19">
        <v>10.82</v>
      </c>
      <c r="AA8" s="20">
        <v>85.196666666666658</v>
      </c>
    </row>
    <row r="9" spans="1:27" x14ac:dyDescent="0.25">
      <c r="A9" s="1" t="s">
        <v>32</v>
      </c>
      <c r="B9" s="1">
        <v>36.144889999999997</v>
      </c>
      <c r="C9" s="1">
        <v>-86.712890000000002</v>
      </c>
      <c r="D9" s="1">
        <v>5294</v>
      </c>
      <c r="E9" s="1">
        <v>120</v>
      </c>
      <c r="F9" s="1" t="s">
        <v>33</v>
      </c>
      <c r="G9" s="2">
        <v>44369</v>
      </c>
      <c r="H9" s="3">
        <v>0.43958333333333338</v>
      </c>
      <c r="I9" s="4">
        <v>44369.439583333333</v>
      </c>
      <c r="J9" s="5"/>
      <c r="K9" s="1">
        <v>24.4</v>
      </c>
      <c r="L9" s="1">
        <v>751</v>
      </c>
      <c r="M9" s="1">
        <v>566</v>
      </c>
      <c r="N9" s="1">
        <v>0.27</v>
      </c>
      <c r="O9" s="1">
        <v>8.1300000000000008</v>
      </c>
      <c r="P9" s="1">
        <v>124.4</v>
      </c>
      <c r="Q9" s="1">
        <f t="shared" si="0"/>
        <v>311.39999999999998</v>
      </c>
      <c r="R9" s="1">
        <v>2.46</v>
      </c>
      <c r="S9" s="1">
        <v>11</v>
      </c>
      <c r="T9" s="1">
        <v>0.56299999999999994</v>
      </c>
      <c r="U9" s="1">
        <v>2.8000000000000001E-2</v>
      </c>
      <c r="V9" s="1">
        <v>0.41799999999999998</v>
      </c>
      <c r="W9" s="8">
        <v>76.7</v>
      </c>
      <c r="X9" s="5"/>
      <c r="Y9" s="18">
        <v>13.57</v>
      </c>
      <c r="Z9" s="19">
        <v>11.129999999999999</v>
      </c>
      <c r="AA9" s="20">
        <v>87.286666666666676</v>
      </c>
    </row>
    <row r="10" spans="1:27" x14ac:dyDescent="0.25">
      <c r="A10" s="1" t="s">
        <v>30</v>
      </c>
      <c r="B10" s="1">
        <v>36.119900000000001</v>
      </c>
      <c r="C10" s="1">
        <v>-86.724500000000006</v>
      </c>
      <c r="D10" s="1">
        <v>9559</v>
      </c>
      <c r="E10" s="1">
        <v>135</v>
      </c>
      <c r="F10" s="1" t="s">
        <v>31</v>
      </c>
      <c r="G10" s="2">
        <v>44369</v>
      </c>
      <c r="H10" s="3">
        <v>0.4694444444444445</v>
      </c>
      <c r="I10" s="4">
        <v>44369.469444444447</v>
      </c>
      <c r="J10" s="5"/>
      <c r="K10" s="1">
        <v>24.8</v>
      </c>
      <c r="L10" s="1">
        <v>750.3</v>
      </c>
      <c r="M10" s="1">
        <v>584</v>
      </c>
      <c r="N10" s="1">
        <v>0.28000000000000003</v>
      </c>
      <c r="O10" s="1">
        <v>8.14</v>
      </c>
      <c r="P10" s="1">
        <v>146.30000000000001</v>
      </c>
      <c r="Q10" s="1">
        <f t="shared" si="0"/>
        <v>333.3</v>
      </c>
      <c r="R10" s="1">
        <v>4.67</v>
      </c>
      <c r="S10" s="1">
        <v>6.8</v>
      </c>
      <c r="T10" s="1">
        <v>0.56899999999999995</v>
      </c>
      <c r="U10" s="1">
        <v>1.7000000000000001E-2</v>
      </c>
      <c r="V10" s="1">
        <v>0.40100000000000002</v>
      </c>
      <c r="W10" s="8">
        <v>86.6</v>
      </c>
      <c r="X10" s="1">
        <v>167</v>
      </c>
      <c r="Y10" s="18">
        <v>13.5</v>
      </c>
      <c r="Z10" s="19">
        <v>11.8</v>
      </c>
      <c r="AA10" s="20">
        <v>87.300000000000011</v>
      </c>
    </row>
    <row r="11" spans="1:27" x14ac:dyDescent="0.25">
      <c r="A11" s="1" t="s">
        <v>27</v>
      </c>
      <c r="B11" s="1">
        <v>36.090589999999999</v>
      </c>
      <c r="C11" s="1">
        <v>-86.686350000000004</v>
      </c>
      <c r="D11" s="1">
        <v>15557</v>
      </c>
      <c r="E11" s="1">
        <v>153</v>
      </c>
      <c r="F11" s="1" t="s">
        <v>28</v>
      </c>
      <c r="G11" s="2">
        <v>44369</v>
      </c>
      <c r="H11" s="3">
        <v>0.50416666666666665</v>
      </c>
      <c r="I11" s="4">
        <v>44369.504166666666</v>
      </c>
      <c r="J11" s="5"/>
      <c r="K11" s="1">
        <v>25.3</v>
      </c>
      <c r="L11" s="1">
        <v>749</v>
      </c>
      <c r="M11" s="1">
        <v>562</v>
      </c>
      <c r="N11" s="1">
        <v>0.27</v>
      </c>
      <c r="O11" s="1">
        <v>8.19</v>
      </c>
      <c r="P11" s="1">
        <v>161.9</v>
      </c>
      <c r="Q11" s="1">
        <f t="shared" si="0"/>
        <v>348.9</v>
      </c>
      <c r="R11" s="1">
        <v>4.55</v>
      </c>
      <c r="S11" s="1">
        <v>8.6999999999999993</v>
      </c>
      <c r="T11" s="1">
        <v>0.54700000000000004</v>
      </c>
      <c r="U11" s="6"/>
      <c r="V11" s="1">
        <v>0.27900000000000003</v>
      </c>
      <c r="W11" s="8">
        <v>51.6</v>
      </c>
      <c r="X11" s="1">
        <v>199</v>
      </c>
      <c r="Y11" s="18">
        <v>8.84</v>
      </c>
      <c r="Z11" s="19">
        <v>10.879999999999999</v>
      </c>
      <c r="AA11" s="20">
        <v>91.44</v>
      </c>
    </row>
    <row r="12" spans="1:27" x14ac:dyDescent="0.25">
      <c r="A12" s="1" t="s">
        <v>25</v>
      </c>
      <c r="B12" s="1">
        <v>36.009180000000001</v>
      </c>
      <c r="C12" s="1">
        <v>-86.700800000000001</v>
      </c>
      <c r="D12" s="1">
        <v>31169</v>
      </c>
      <c r="E12" s="1">
        <v>166</v>
      </c>
      <c r="F12" s="1" t="s">
        <v>26</v>
      </c>
      <c r="G12" s="2">
        <v>44369</v>
      </c>
      <c r="H12" s="3">
        <v>0.53472222222222221</v>
      </c>
      <c r="I12" s="4">
        <v>44369.534722222219</v>
      </c>
      <c r="J12" s="5"/>
      <c r="K12" s="1">
        <v>24</v>
      </c>
      <c r="L12" s="1">
        <v>747.4</v>
      </c>
      <c r="M12" s="1">
        <v>347.2</v>
      </c>
      <c r="N12" s="1">
        <v>0.17</v>
      </c>
      <c r="O12" s="1">
        <v>7.92</v>
      </c>
      <c r="P12" s="1">
        <v>107</v>
      </c>
      <c r="Q12" s="1">
        <f t="shared" si="0"/>
        <v>294</v>
      </c>
      <c r="R12" s="1">
        <v>31.54</v>
      </c>
      <c r="S12" s="1">
        <v>7.3</v>
      </c>
      <c r="T12" s="1">
        <v>1.05</v>
      </c>
      <c r="U12" s="1">
        <v>2.7E-2</v>
      </c>
      <c r="V12" s="1">
        <v>1.01</v>
      </c>
      <c r="W12" s="9">
        <v>12.9</v>
      </c>
      <c r="X12" s="1">
        <v>207</v>
      </c>
      <c r="Y12" s="18">
        <v>3.93</v>
      </c>
      <c r="Z12" s="19">
        <v>5.6400000000000006</v>
      </c>
      <c r="AA12" s="20">
        <v>56.19</v>
      </c>
    </row>
    <row r="13" spans="1:27" x14ac:dyDescent="0.25">
      <c r="A13" s="1" t="s">
        <v>23</v>
      </c>
      <c r="B13" s="1">
        <v>35.953949999999999</v>
      </c>
      <c r="C13" s="1">
        <v>-86.669700000000006</v>
      </c>
      <c r="D13" s="1">
        <v>39251</v>
      </c>
      <c r="E13" s="1">
        <v>184</v>
      </c>
      <c r="F13" s="1" t="s">
        <v>24</v>
      </c>
      <c r="G13" s="2">
        <v>44369</v>
      </c>
      <c r="H13" s="3">
        <v>0.57361111111111118</v>
      </c>
      <c r="I13" s="4">
        <v>44369.573611111111</v>
      </c>
      <c r="J13" s="5"/>
      <c r="K13" s="1">
        <v>24.7</v>
      </c>
      <c r="L13" s="1">
        <v>745.6</v>
      </c>
      <c r="M13" s="1">
        <v>367.8</v>
      </c>
      <c r="N13" s="1">
        <v>0.18</v>
      </c>
      <c r="O13" s="1">
        <v>8.27</v>
      </c>
      <c r="P13" s="1">
        <v>137.5</v>
      </c>
      <c r="Q13" s="1">
        <f t="shared" si="0"/>
        <v>324.5</v>
      </c>
      <c r="R13" s="1">
        <v>2</v>
      </c>
      <c r="S13" s="1">
        <v>12.8</v>
      </c>
      <c r="T13" s="1">
        <v>0.96599999999999997</v>
      </c>
      <c r="U13" s="1">
        <v>1.9E-2</v>
      </c>
      <c r="V13" s="1">
        <v>0.84499999999999997</v>
      </c>
      <c r="W13" s="9">
        <v>26</v>
      </c>
      <c r="X13" s="1">
        <v>144</v>
      </c>
      <c r="Y13" s="18">
        <v>3.65</v>
      </c>
      <c r="Z13" s="19">
        <v>6.1</v>
      </c>
      <c r="AA13" s="20">
        <v>54.93</v>
      </c>
    </row>
    <row r="14" spans="1:27" x14ac:dyDescent="0.25">
      <c r="A14" s="1" t="s">
        <v>34</v>
      </c>
      <c r="B14" s="1">
        <v>36.164360000000002</v>
      </c>
      <c r="C14" s="1">
        <v>-86.699520000000007</v>
      </c>
      <c r="D14" s="1">
        <v>1387</v>
      </c>
      <c r="E14" s="1">
        <v>117</v>
      </c>
      <c r="F14" s="1" t="s">
        <v>35</v>
      </c>
      <c r="G14" s="2">
        <v>44376</v>
      </c>
      <c r="H14" s="3">
        <v>0.40763888888888888</v>
      </c>
      <c r="I14" s="4">
        <v>44376.407638888886</v>
      </c>
      <c r="J14" s="5"/>
      <c r="K14" s="1">
        <v>27.9</v>
      </c>
      <c r="L14" s="1">
        <v>755.8</v>
      </c>
      <c r="M14" s="1">
        <v>528</v>
      </c>
      <c r="N14" s="1">
        <v>0.25</v>
      </c>
      <c r="O14" s="1">
        <v>8.11</v>
      </c>
      <c r="P14" s="1">
        <v>107.6</v>
      </c>
      <c r="Q14" s="1">
        <f t="shared" si="0"/>
        <v>294.60000000000002</v>
      </c>
      <c r="R14" s="10">
        <v>4.8</v>
      </c>
      <c r="S14" s="1">
        <v>5.5</v>
      </c>
      <c r="T14" s="1">
        <v>0.75700000000000001</v>
      </c>
      <c r="U14" s="1">
        <v>6.8000000000000005E-2</v>
      </c>
      <c r="V14" s="1">
        <v>0.41099999999999998</v>
      </c>
      <c r="W14" s="1">
        <v>62</v>
      </c>
      <c r="X14" s="1">
        <v>151</v>
      </c>
      <c r="Y14" s="18">
        <v>10.97</v>
      </c>
      <c r="Z14" s="19">
        <v>9.82</v>
      </c>
      <c r="AA14" s="20">
        <v>79.236666666666665</v>
      </c>
    </row>
    <row r="15" spans="1:27" x14ac:dyDescent="0.25">
      <c r="A15" s="1" t="s">
        <v>32</v>
      </c>
      <c r="B15" s="1">
        <v>36.144889999999997</v>
      </c>
      <c r="C15" s="1">
        <v>-86.712890000000002</v>
      </c>
      <c r="D15" s="1">
        <v>5294</v>
      </c>
      <c r="E15" s="1">
        <v>120</v>
      </c>
      <c r="F15" s="1" t="s">
        <v>33</v>
      </c>
      <c r="G15" s="2">
        <v>44376</v>
      </c>
      <c r="H15" s="3">
        <v>0.45</v>
      </c>
      <c r="I15" s="4">
        <v>44376.45</v>
      </c>
      <c r="J15" s="1">
        <v>425</v>
      </c>
      <c r="K15" s="1">
        <v>29.6</v>
      </c>
      <c r="L15" s="1">
        <v>755.2</v>
      </c>
      <c r="M15" s="1">
        <v>560</v>
      </c>
      <c r="N15" s="1">
        <v>0.27</v>
      </c>
      <c r="O15" s="1">
        <v>8.26</v>
      </c>
      <c r="P15" s="1">
        <v>113.6</v>
      </c>
      <c r="Q15" s="1">
        <f t="shared" si="0"/>
        <v>300.60000000000002</v>
      </c>
      <c r="R15" s="10">
        <v>2.2000000000000002</v>
      </c>
      <c r="S15" s="1">
        <v>11.6</v>
      </c>
      <c r="T15" s="1">
        <v>0.75</v>
      </c>
      <c r="U15" s="1">
        <v>4.4999999999999998E-2</v>
      </c>
      <c r="V15" s="1">
        <v>0.59399999999999997</v>
      </c>
      <c r="W15" s="1">
        <v>76.2</v>
      </c>
      <c r="X15" s="1">
        <v>156</v>
      </c>
      <c r="Y15" s="18">
        <v>13.27</v>
      </c>
      <c r="Z15" s="19">
        <v>11.08</v>
      </c>
      <c r="AA15" s="20">
        <v>84.27</v>
      </c>
    </row>
    <row r="16" spans="1:27" x14ac:dyDescent="0.25">
      <c r="A16" s="1" t="s">
        <v>30</v>
      </c>
      <c r="B16" s="1">
        <v>36.119900000000001</v>
      </c>
      <c r="C16" s="1">
        <v>-86.724500000000006</v>
      </c>
      <c r="D16" s="1">
        <v>9559</v>
      </c>
      <c r="E16" s="1">
        <v>135</v>
      </c>
      <c r="F16" s="1" t="s">
        <v>31</v>
      </c>
      <c r="G16" s="2">
        <v>44376</v>
      </c>
      <c r="H16" s="3">
        <v>0.46597222222222223</v>
      </c>
      <c r="I16" s="4">
        <v>44376.46597222222</v>
      </c>
      <c r="J16" s="1">
        <v>250</v>
      </c>
      <c r="K16" s="1">
        <v>29.2</v>
      </c>
      <c r="L16" s="1">
        <v>753.6</v>
      </c>
      <c r="M16" s="1">
        <v>575</v>
      </c>
      <c r="N16" s="1">
        <v>0.28000000000000003</v>
      </c>
      <c r="O16" s="1">
        <v>8.26</v>
      </c>
      <c r="P16" s="1">
        <v>129</v>
      </c>
      <c r="Q16" s="1">
        <f t="shared" si="0"/>
        <v>316</v>
      </c>
      <c r="R16" s="10">
        <v>3.1</v>
      </c>
      <c r="S16" s="1">
        <v>7.9</v>
      </c>
      <c r="T16" s="1">
        <v>0.63500000000000001</v>
      </c>
      <c r="U16" s="1">
        <v>5.2999999999999999E-2</v>
      </c>
      <c r="V16" s="1">
        <v>0.504</v>
      </c>
      <c r="W16" s="1">
        <v>77.599999999999994</v>
      </c>
      <c r="X16" s="1">
        <v>143</v>
      </c>
      <c r="Y16" s="18">
        <v>14.34</v>
      </c>
      <c r="Z16" s="19">
        <v>12.395</v>
      </c>
      <c r="AA16" s="20">
        <v>88.216666666666654</v>
      </c>
    </row>
    <row r="17" spans="1:27" x14ac:dyDescent="0.25">
      <c r="A17" s="1" t="s">
        <v>37</v>
      </c>
      <c r="B17" s="1">
        <v>36.119900000000001</v>
      </c>
      <c r="C17" s="1">
        <v>-86.724500000000006</v>
      </c>
      <c r="D17" s="1">
        <v>9559</v>
      </c>
      <c r="E17" s="1">
        <v>135</v>
      </c>
      <c r="F17" s="1" t="s">
        <v>31</v>
      </c>
      <c r="G17" s="2">
        <v>44376</v>
      </c>
      <c r="H17" s="3">
        <v>0.49652777777777773</v>
      </c>
      <c r="I17" s="4">
        <v>44376.496527777781</v>
      </c>
      <c r="J17" s="5"/>
      <c r="K17" s="1">
        <v>28.7</v>
      </c>
      <c r="L17" s="1">
        <v>754</v>
      </c>
      <c r="M17" s="1">
        <v>573</v>
      </c>
      <c r="N17" s="1">
        <v>0.27</v>
      </c>
      <c r="O17" s="1">
        <v>8.2100000000000009</v>
      </c>
      <c r="P17" s="1">
        <v>102.4</v>
      </c>
      <c r="Q17" s="1">
        <f t="shared" si="0"/>
        <v>289.39999999999998</v>
      </c>
      <c r="R17" s="10">
        <v>4.5</v>
      </c>
      <c r="S17" s="5"/>
      <c r="T17" s="5"/>
      <c r="U17" s="5"/>
      <c r="V17" s="5"/>
      <c r="W17" s="5"/>
      <c r="X17" s="1">
        <v>231</v>
      </c>
      <c r="Y17" s="18"/>
      <c r="Z17" s="19"/>
      <c r="AA17" s="20"/>
    </row>
    <row r="18" spans="1:27" x14ac:dyDescent="0.25">
      <c r="A18" s="1" t="s">
        <v>38</v>
      </c>
      <c r="B18" s="1">
        <v>36.090589999999999</v>
      </c>
      <c r="C18" s="1">
        <v>-86.686350000000004</v>
      </c>
      <c r="D18" s="1">
        <v>15557</v>
      </c>
      <c r="E18" s="1">
        <v>153</v>
      </c>
      <c r="F18" s="1" t="s">
        <v>28</v>
      </c>
      <c r="G18" s="2">
        <v>44376</v>
      </c>
      <c r="H18" s="3">
        <v>0.58680555555555558</v>
      </c>
      <c r="I18" s="4">
        <v>44376.586805555555</v>
      </c>
      <c r="J18" s="1">
        <v>425</v>
      </c>
      <c r="K18" s="1">
        <v>31.3</v>
      </c>
      <c r="L18" s="1">
        <v>752.2</v>
      </c>
      <c r="M18" s="1">
        <v>593</v>
      </c>
      <c r="N18" s="1">
        <v>0.28000000000000003</v>
      </c>
      <c r="O18" s="1">
        <v>8.33</v>
      </c>
      <c r="P18" s="1">
        <v>108</v>
      </c>
      <c r="Q18" s="1">
        <f t="shared" si="0"/>
        <v>295</v>
      </c>
      <c r="R18" s="10">
        <v>4.0599999999999996</v>
      </c>
      <c r="S18" s="1">
        <v>8.4</v>
      </c>
      <c r="T18" s="1">
        <v>0.54400000000000004</v>
      </c>
      <c r="U18" s="1">
        <v>0.02</v>
      </c>
      <c r="V18" s="1">
        <v>0.41299999999999998</v>
      </c>
      <c r="W18" s="1">
        <v>86.6</v>
      </c>
      <c r="X18" s="1">
        <v>161</v>
      </c>
      <c r="Y18" s="18">
        <v>13.8</v>
      </c>
      <c r="Z18" s="19">
        <v>12.92</v>
      </c>
      <c r="AA18" s="20">
        <v>87.106666666666669</v>
      </c>
    </row>
    <row r="19" spans="1:27" x14ac:dyDescent="0.25">
      <c r="A19" s="1" t="s">
        <v>25</v>
      </c>
      <c r="B19" s="1">
        <v>36.009180000000001</v>
      </c>
      <c r="C19" s="1">
        <v>-86.700800000000001</v>
      </c>
      <c r="D19" s="1">
        <v>31169</v>
      </c>
      <c r="E19" s="1">
        <v>166</v>
      </c>
      <c r="F19" s="1" t="s">
        <v>26</v>
      </c>
      <c r="G19" s="2">
        <v>44376</v>
      </c>
      <c r="H19" s="3">
        <v>0.60833333333333328</v>
      </c>
      <c r="I19" s="4">
        <v>44376.60833333333</v>
      </c>
      <c r="J19" s="1">
        <v>425</v>
      </c>
      <c r="K19" s="1">
        <v>27.8</v>
      </c>
      <c r="L19" s="1">
        <v>750.6</v>
      </c>
      <c r="M19" s="1">
        <v>567</v>
      </c>
      <c r="N19" s="1">
        <v>0.27</v>
      </c>
      <c r="O19" s="1">
        <v>8.19</v>
      </c>
      <c r="P19" s="1">
        <v>123</v>
      </c>
      <c r="Q19" s="1">
        <f t="shared" si="0"/>
        <v>310</v>
      </c>
      <c r="R19" s="10">
        <v>3.73</v>
      </c>
      <c r="S19" s="1">
        <v>7.1</v>
      </c>
      <c r="T19" s="1">
        <v>0.61599999999999999</v>
      </c>
      <c r="U19" s="6"/>
      <c r="V19" s="1">
        <v>0.48299999999999998</v>
      </c>
      <c r="W19" s="1">
        <v>44.1</v>
      </c>
      <c r="X19" s="1">
        <v>158</v>
      </c>
      <c r="Y19" s="18">
        <v>6.77</v>
      </c>
      <c r="Z19" s="19">
        <v>9.3550000000000004</v>
      </c>
      <c r="AA19" s="20">
        <v>84.45</v>
      </c>
    </row>
    <row r="20" spans="1:27" x14ac:dyDescent="0.25">
      <c r="A20" s="1" t="s">
        <v>23</v>
      </c>
      <c r="B20" s="1">
        <v>35.953949999999999</v>
      </c>
      <c r="C20" s="1">
        <v>-86.669700000000006</v>
      </c>
      <c r="D20" s="1">
        <v>39251</v>
      </c>
      <c r="E20" s="1">
        <v>184</v>
      </c>
      <c r="F20" s="1" t="s">
        <v>24</v>
      </c>
      <c r="G20" s="2">
        <v>44376</v>
      </c>
      <c r="H20" s="3">
        <v>0.64097222222222217</v>
      </c>
      <c r="I20" s="4">
        <v>44376.640972222223</v>
      </c>
      <c r="J20" s="1">
        <v>425</v>
      </c>
      <c r="K20" s="1">
        <v>28.4</v>
      </c>
      <c r="L20" s="1">
        <v>749.6</v>
      </c>
      <c r="M20" s="1">
        <v>589</v>
      </c>
      <c r="N20" s="1">
        <v>0.28000000000000003</v>
      </c>
      <c r="O20" s="1">
        <v>8.6</v>
      </c>
      <c r="P20" s="1">
        <v>111.8</v>
      </c>
      <c r="Q20" s="1">
        <f t="shared" si="0"/>
        <v>298.8</v>
      </c>
      <c r="R20" s="10">
        <v>1.1299999999999999</v>
      </c>
      <c r="S20" s="1">
        <v>9.1999999999999993</v>
      </c>
      <c r="T20" s="1">
        <v>0.38500000000000001</v>
      </c>
      <c r="U20" s="6"/>
      <c r="V20" s="1">
        <v>0.56899999999999995</v>
      </c>
      <c r="W20" s="1">
        <v>64.8</v>
      </c>
      <c r="X20" s="1">
        <v>175</v>
      </c>
      <c r="Y20" s="18">
        <v>6.47</v>
      </c>
      <c r="Z20" s="19">
        <v>12.265000000000001</v>
      </c>
      <c r="AA20" s="20">
        <v>95.87</v>
      </c>
    </row>
    <row r="21" spans="1:27" x14ac:dyDescent="0.25">
      <c r="A21" s="1" t="s">
        <v>34</v>
      </c>
      <c r="B21" s="1">
        <v>36.164360000000002</v>
      </c>
      <c r="C21" s="1">
        <v>-86.699520000000007</v>
      </c>
      <c r="D21" s="1">
        <v>1387</v>
      </c>
      <c r="E21" s="1">
        <v>117</v>
      </c>
      <c r="F21" s="1" t="s">
        <v>35</v>
      </c>
      <c r="G21" s="2">
        <v>44383</v>
      </c>
      <c r="H21" s="3">
        <v>0.4145833333333333</v>
      </c>
      <c r="I21" s="4">
        <v>44383.414583333331</v>
      </c>
      <c r="J21" s="1">
        <v>400</v>
      </c>
      <c r="K21" s="1">
        <v>25.9</v>
      </c>
      <c r="L21" s="1">
        <v>754</v>
      </c>
      <c r="M21" s="1">
        <v>541</v>
      </c>
      <c r="N21" s="1">
        <v>0.26</v>
      </c>
      <c r="O21" s="1">
        <v>7.82</v>
      </c>
      <c r="P21" s="1">
        <v>132</v>
      </c>
      <c r="Q21" s="1">
        <f t="shared" si="0"/>
        <v>319</v>
      </c>
      <c r="R21" s="10">
        <v>4.03</v>
      </c>
      <c r="S21" s="11">
        <v>6.9</v>
      </c>
      <c r="T21" s="1">
        <v>0.622</v>
      </c>
      <c r="U21" s="6"/>
      <c r="V21" s="1">
        <v>0.26500000000000001</v>
      </c>
      <c r="W21" s="1">
        <v>67.7</v>
      </c>
      <c r="X21" s="1">
        <v>176</v>
      </c>
      <c r="Y21" s="18">
        <v>13.58</v>
      </c>
      <c r="Z21" s="19">
        <v>10.775</v>
      </c>
      <c r="AA21" s="20">
        <v>78.983333333333334</v>
      </c>
    </row>
    <row r="22" spans="1:27" x14ac:dyDescent="0.25">
      <c r="A22" s="1" t="s">
        <v>32</v>
      </c>
      <c r="B22" s="1">
        <v>36.144889999999997</v>
      </c>
      <c r="C22" s="1">
        <v>-86.712890000000002</v>
      </c>
      <c r="D22" s="1">
        <v>5294</v>
      </c>
      <c r="E22" s="1">
        <v>120</v>
      </c>
      <c r="F22" s="1" t="s">
        <v>33</v>
      </c>
      <c r="G22" s="2">
        <v>44383</v>
      </c>
      <c r="H22" s="3">
        <v>0.4368055555555555</v>
      </c>
      <c r="I22" s="4">
        <v>44383.436805555553</v>
      </c>
      <c r="J22" s="1">
        <v>350</v>
      </c>
      <c r="K22" s="1">
        <v>27.4</v>
      </c>
      <c r="L22" s="1">
        <v>753.1</v>
      </c>
      <c r="M22" s="1">
        <v>566</v>
      </c>
      <c r="N22" s="1">
        <v>0.27</v>
      </c>
      <c r="O22" s="1">
        <v>8.18</v>
      </c>
      <c r="P22" s="1">
        <v>147.1</v>
      </c>
      <c r="Q22" s="1">
        <f t="shared" si="0"/>
        <v>334.1</v>
      </c>
      <c r="R22" s="10">
        <v>3.26</v>
      </c>
      <c r="S22" s="11">
        <v>8.3000000000000007</v>
      </c>
      <c r="T22" s="1">
        <v>0.54100000000000004</v>
      </c>
      <c r="U22" s="6"/>
      <c r="V22" s="7">
        <v>7.2999999999999995E-2</v>
      </c>
      <c r="W22" s="1">
        <v>76.599999999999994</v>
      </c>
      <c r="X22" s="1">
        <v>242</v>
      </c>
      <c r="Y22" s="18">
        <v>14.97</v>
      </c>
      <c r="Z22" s="19">
        <v>12.095000000000001</v>
      </c>
      <c r="AA22" s="20">
        <v>84.570000000000007</v>
      </c>
    </row>
    <row r="23" spans="1:27" x14ac:dyDescent="0.25">
      <c r="A23" s="1" t="s">
        <v>30</v>
      </c>
      <c r="B23" s="1">
        <v>36.119900000000001</v>
      </c>
      <c r="C23" s="1">
        <v>-86.724500000000006</v>
      </c>
      <c r="D23" s="1">
        <v>9559</v>
      </c>
      <c r="E23" s="1">
        <v>135</v>
      </c>
      <c r="F23" s="1" t="s">
        <v>31</v>
      </c>
      <c r="G23" s="2">
        <v>44383</v>
      </c>
      <c r="H23" s="3">
        <v>0.46736111111111112</v>
      </c>
      <c r="I23" s="4">
        <v>44383.467361111114</v>
      </c>
      <c r="J23" s="1">
        <v>400</v>
      </c>
      <c r="K23" s="1">
        <v>28.7</v>
      </c>
      <c r="L23" s="1">
        <v>752.1</v>
      </c>
      <c r="M23" s="1">
        <v>585</v>
      </c>
      <c r="N23" s="1">
        <v>0.28000000000000003</v>
      </c>
      <c r="O23" s="1">
        <v>8.14</v>
      </c>
      <c r="P23" s="1">
        <v>167.2</v>
      </c>
      <c r="Q23" s="1">
        <f t="shared" si="0"/>
        <v>354.2</v>
      </c>
      <c r="R23" s="10">
        <v>2.84</v>
      </c>
      <c r="S23" s="11">
        <v>7.2</v>
      </c>
      <c r="T23" s="1">
        <v>0.47899999999999998</v>
      </c>
      <c r="U23" s="1">
        <v>5.0000000000000001E-3</v>
      </c>
      <c r="V23" s="1">
        <v>0.34499999999999997</v>
      </c>
      <c r="W23" s="1">
        <v>88.4</v>
      </c>
      <c r="X23" s="1">
        <v>208</v>
      </c>
      <c r="Y23" s="18">
        <v>15.44</v>
      </c>
      <c r="Z23" s="19">
        <v>12.824999999999999</v>
      </c>
      <c r="AA23" s="20">
        <v>83.24666666666667</v>
      </c>
    </row>
    <row r="24" spans="1:27" x14ac:dyDescent="0.25">
      <c r="A24" s="1" t="s">
        <v>38</v>
      </c>
      <c r="B24" s="1">
        <v>36.090589999999999</v>
      </c>
      <c r="C24" s="1">
        <v>-86.686350000000004</v>
      </c>
      <c r="D24" s="1">
        <v>15557</v>
      </c>
      <c r="E24" s="1">
        <v>153</v>
      </c>
      <c r="F24" s="1" t="s">
        <v>28</v>
      </c>
      <c r="G24" s="2">
        <v>44383</v>
      </c>
      <c r="H24" s="3">
        <v>0.4909722222222222</v>
      </c>
      <c r="I24" s="4">
        <v>44383.490972222222</v>
      </c>
      <c r="J24" s="1">
        <v>425</v>
      </c>
      <c r="K24" s="1">
        <v>28.9</v>
      </c>
      <c r="L24" s="1">
        <v>750.9</v>
      </c>
      <c r="M24" s="1">
        <v>631</v>
      </c>
      <c r="N24" s="1">
        <v>0.3</v>
      </c>
      <c r="O24" s="1">
        <v>8.23</v>
      </c>
      <c r="P24" s="1">
        <v>158.19999999999999</v>
      </c>
      <c r="Q24" s="1">
        <f t="shared" si="0"/>
        <v>345.2</v>
      </c>
      <c r="R24" s="10">
        <v>3.8</v>
      </c>
      <c r="S24" s="5"/>
      <c r="T24" s="1">
        <v>0.40899999999999997</v>
      </c>
      <c r="U24" s="6"/>
      <c r="V24" s="1">
        <v>0.109</v>
      </c>
      <c r="W24" s="1">
        <v>114</v>
      </c>
      <c r="X24" s="1">
        <v>221</v>
      </c>
      <c r="Y24" s="18">
        <v>18.02</v>
      </c>
      <c r="Z24" s="19">
        <v>15.280000000000001</v>
      </c>
      <c r="AA24" s="20">
        <v>88.103333333333339</v>
      </c>
    </row>
    <row r="25" spans="1:27" x14ac:dyDescent="0.25">
      <c r="A25" s="1" t="s">
        <v>25</v>
      </c>
      <c r="B25" s="1">
        <v>36.009180000000001</v>
      </c>
      <c r="C25" s="1">
        <v>-86.700800000000001</v>
      </c>
      <c r="D25" s="1">
        <v>31169</v>
      </c>
      <c r="E25" s="1">
        <v>166</v>
      </c>
      <c r="F25" s="1" t="s">
        <v>26</v>
      </c>
      <c r="G25" s="2">
        <v>44383</v>
      </c>
      <c r="H25" s="3">
        <v>0.53333333333333333</v>
      </c>
      <c r="I25" s="4">
        <v>44383.533333333333</v>
      </c>
      <c r="J25" s="1">
        <v>350</v>
      </c>
      <c r="K25" s="1">
        <v>27</v>
      </c>
      <c r="L25" s="1">
        <v>749.2</v>
      </c>
      <c r="M25" s="1">
        <v>548</v>
      </c>
      <c r="N25" s="1">
        <v>0.26</v>
      </c>
      <c r="O25" s="1">
        <v>7.94</v>
      </c>
      <c r="P25" s="1">
        <v>175.5</v>
      </c>
      <c r="Q25" s="1">
        <f t="shared" si="0"/>
        <v>362.5</v>
      </c>
      <c r="R25" s="10">
        <v>3.23</v>
      </c>
      <c r="S25" s="5"/>
      <c r="T25" s="1">
        <v>0.97099999999999997</v>
      </c>
      <c r="U25" s="1">
        <v>1.9E-2</v>
      </c>
      <c r="V25" s="1">
        <v>0.42799999999999999</v>
      </c>
      <c r="W25" s="1">
        <v>44.7</v>
      </c>
      <c r="X25" s="1">
        <v>224</v>
      </c>
      <c r="Y25" s="18">
        <v>7.48</v>
      </c>
      <c r="Z25" s="19">
        <v>10.36</v>
      </c>
      <c r="AA25" s="20">
        <v>91.376666666666665</v>
      </c>
    </row>
    <row r="26" spans="1:27" x14ac:dyDescent="0.25">
      <c r="A26" s="1" t="s">
        <v>23</v>
      </c>
      <c r="B26" s="1">
        <v>35.953949999999999</v>
      </c>
      <c r="C26" s="1">
        <v>-86.669700000000006</v>
      </c>
      <c r="D26" s="1">
        <v>39251</v>
      </c>
      <c r="E26" s="1">
        <v>184</v>
      </c>
      <c r="F26" s="1" t="s">
        <v>24</v>
      </c>
      <c r="G26" s="2">
        <v>44383</v>
      </c>
      <c r="H26" s="3">
        <v>0.5625</v>
      </c>
      <c r="I26" s="4">
        <v>44383.5625</v>
      </c>
      <c r="J26" s="1">
        <v>400</v>
      </c>
      <c r="K26" s="1">
        <v>31.4</v>
      </c>
      <c r="L26" s="1">
        <v>747.4</v>
      </c>
      <c r="M26" s="1">
        <v>565</v>
      </c>
      <c r="N26" s="1">
        <v>0.27</v>
      </c>
      <c r="O26" s="1">
        <v>8.51</v>
      </c>
      <c r="P26" s="1">
        <v>121.3</v>
      </c>
      <c r="Q26" s="1">
        <f t="shared" si="0"/>
        <v>308.3</v>
      </c>
      <c r="R26" s="10">
        <v>1.84</v>
      </c>
      <c r="S26" s="5"/>
      <c r="T26" s="1">
        <v>0.55300000000000005</v>
      </c>
      <c r="U26" s="1">
        <v>1.6E-2</v>
      </c>
      <c r="V26" s="1">
        <v>0.26</v>
      </c>
      <c r="W26" s="1">
        <v>68.099999999999994</v>
      </c>
      <c r="X26" s="1">
        <v>214</v>
      </c>
      <c r="Y26" s="18">
        <v>7.35</v>
      </c>
      <c r="Z26" s="19">
        <v>12.574999999999999</v>
      </c>
      <c r="AA26" s="20">
        <v>88.74666666666667</v>
      </c>
    </row>
    <row r="27" spans="1:27" x14ac:dyDescent="0.25">
      <c r="A27" s="1" t="s">
        <v>34</v>
      </c>
      <c r="B27" s="1">
        <v>36.164360000000002</v>
      </c>
      <c r="C27" s="1">
        <v>-86.699520000000007</v>
      </c>
      <c r="D27" s="1">
        <v>1387</v>
      </c>
      <c r="E27" s="1">
        <v>117</v>
      </c>
      <c r="F27" s="1" t="s">
        <v>35</v>
      </c>
      <c r="G27" s="2">
        <v>44390</v>
      </c>
      <c r="H27" s="3">
        <v>0.40902777777777777</v>
      </c>
      <c r="I27" s="4">
        <v>44390.40902777778</v>
      </c>
      <c r="J27" s="1">
        <v>350</v>
      </c>
      <c r="K27" s="1">
        <v>24.4</v>
      </c>
      <c r="L27" s="1">
        <v>755.8</v>
      </c>
      <c r="M27" s="1">
        <v>487.3</v>
      </c>
      <c r="N27" s="1">
        <v>0.23</v>
      </c>
      <c r="O27" s="1">
        <v>7.64</v>
      </c>
      <c r="P27" s="1">
        <v>304.5</v>
      </c>
      <c r="Q27" s="1">
        <f t="shared" si="0"/>
        <v>491.5</v>
      </c>
      <c r="R27" s="1">
        <v>4.5</v>
      </c>
      <c r="S27" s="1">
        <v>6.5</v>
      </c>
      <c r="T27" s="1">
        <v>0.68700000000000006</v>
      </c>
      <c r="U27" s="1">
        <v>1.7000000000000001E-2</v>
      </c>
      <c r="V27" s="1">
        <v>0.70599999999999996</v>
      </c>
      <c r="W27" s="1">
        <v>48.5</v>
      </c>
      <c r="X27" s="1">
        <v>139</v>
      </c>
      <c r="Y27" s="18">
        <v>10.76</v>
      </c>
      <c r="Z27" s="19">
        <v>9.5749999999999993</v>
      </c>
      <c r="AA27" s="20">
        <v>84.513333333333335</v>
      </c>
    </row>
    <row r="28" spans="1:27" x14ac:dyDescent="0.25">
      <c r="A28" s="1" t="s">
        <v>32</v>
      </c>
      <c r="B28" s="1">
        <v>36.144889999999997</v>
      </c>
      <c r="C28" s="1">
        <v>-86.712890000000002</v>
      </c>
      <c r="D28" s="1">
        <v>5294</v>
      </c>
      <c r="E28" s="1">
        <v>120</v>
      </c>
      <c r="F28" s="1" t="s">
        <v>33</v>
      </c>
      <c r="G28" s="2">
        <v>44390</v>
      </c>
      <c r="H28" s="3">
        <v>0.43263888888888885</v>
      </c>
      <c r="I28" s="4">
        <v>44390.432638888888</v>
      </c>
      <c r="J28" s="1">
        <v>350</v>
      </c>
      <c r="K28" s="1">
        <v>25.8</v>
      </c>
      <c r="L28" s="1">
        <v>755</v>
      </c>
      <c r="M28" s="1">
        <v>508</v>
      </c>
      <c r="N28" s="1">
        <v>0.24</v>
      </c>
      <c r="O28" s="1">
        <v>8.0500000000000007</v>
      </c>
      <c r="P28" s="1">
        <v>268.60000000000002</v>
      </c>
      <c r="Q28" s="1">
        <f t="shared" si="0"/>
        <v>455.6</v>
      </c>
      <c r="R28" s="1">
        <v>3.9</v>
      </c>
      <c r="S28" s="1">
        <v>8.6</v>
      </c>
      <c r="T28" s="1">
        <v>0.70699999999999996</v>
      </c>
      <c r="U28" s="7">
        <v>1.2E-2</v>
      </c>
      <c r="V28" s="1">
        <v>0.57799999999999996</v>
      </c>
      <c r="W28" s="1">
        <v>51.3</v>
      </c>
      <c r="X28" s="1">
        <v>121</v>
      </c>
      <c r="Y28" s="18">
        <v>10.45</v>
      </c>
      <c r="Z28" s="19">
        <v>10.094999999999999</v>
      </c>
      <c r="AA28" s="20">
        <v>90.633333333333326</v>
      </c>
    </row>
    <row r="29" spans="1:27" x14ac:dyDescent="0.25">
      <c r="A29" s="1" t="s">
        <v>30</v>
      </c>
      <c r="B29" s="1">
        <v>36.119900000000001</v>
      </c>
      <c r="C29" s="1">
        <v>-86.724500000000006</v>
      </c>
      <c r="D29" s="1">
        <v>9559</v>
      </c>
      <c r="E29" s="1">
        <v>135</v>
      </c>
      <c r="F29" s="1" t="s">
        <v>31</v>
      </c>
      <c r="G29" s="2">
        <v>44390</v>
      </c>
      <c r="H29" s="3">
        <v>0.45</v>
      </c>
      <c r="I29" s="4">
        <v>44390.45</v>
      </c>
      <c r="J29" s="1">
        <v>425</v>
      </c>
      <c r="K29" s="1">
        <v>25.6</v>
      </c>
      <c r="L29" s="1">
        <v>754.3</v>
      </c>
      <c r="M29" s="1">
        <v>515</v>
      </c>
      <c r="N29" s="1">
        <v>0.25</v>
      </c>
      <c r="O29" s="1">
        <v>8.07</v>
      </c>
      <c r="P29" s="1">
        <v>256</v>
      </c>
      <c r="Q29" s="1">
        <f t="shared" si="0"/>
        <v>443</v>
      </c>
      <c r="R29" s="1">
        <v>5.83</v>
      </c>
      <c r="S29" s="1">
        <v>7.3</v>
      </c>
      <c r="T29" s="1">
        <v>0.65600000000000003</v>
      </c>
      <c r="U29" s="7">
        <v>7.0000000000000001E-3</v>
      </c>
      <c r="V29" s="1">
        <v>0.49</v>
      </c>
      <c r="W29" s="1">
        <v>53.6</v>
      </c>
      <c r="X29" s="1">
        <v>141</v>
      </c>
      <c r="Y29" s="18">
        <v>8.24</v>
      </c>
      <c r="Z29" s="19">
        <v>8.9450000000000003</v>
      </c>
      <c r="AA29" s="20">
        <v>79.913333333333341</v>
      </c>
    </row>
    <row r="30" spans="1:27" x14ac:dyDescent="0.25">
      <c r="A30" s="1" t="s">
        <v>38</v>
      </c>
      <c r="B30" s="1">
        <v>36.090589999999999</v>
      </c>
      <c r="C30" s="1">
        <v>-86.686350000000004</v>
      </c>
      <c r="D30" s="1">
        <v>15557</v>
      </c>
      <c r="E30" s="1">
        <v>153</v>
      </c>
      <c r="F30" s="1" t="s">
        <v>28</v>
      </c>
      <c r="G30" s="2">
        <v>44390</v>
      </c>
      <c r="H30" s="3">
        <v>0.47361111111111115</v>
      </c>
      <c r="I30" s="4">
        <v>44390.473611111112</v>
      </c>
      <c r="J30" s="1">
        <v>350</v>
      </c>
      <c r="K30" s="1">
        <v>25.8</v>
      </c>
      <c r="L30" s="1">
        <v>753.7</v>
      </c>
      <c r="M30" s="1">
        <v>524</v>
      </c>
      <c r="N30" s="1">
        <v>0.26</v>
      </c>
      <c r="O30" s="1">
        <v>8.08</v>
      </c>
      <c r="P30" s="1">
        <v>253.2</v>
      </c>
      <c r="Q30" s="1">
        <f t="shared" si="0"/>
        <v>440.2</v>
      </c>
      <c r="R30" s="1">
        <v>3.6</v>
      </c>
      <c r="S30" s="1">
        <v>7.5</v>
      </c>
      <c r="T30" s="1">
        <v>0.55500000000000005</v>
      </c>
      <c r="U30" s="7">
        <v>5.0000000000000001E-3</v>
      </c>
      <c r="V30" s="1">
        <v>0.41099999999999998</v>
      </c>
      <c r="W30" s="1">
        <v>51.1</v>
      </c>
      <c r="X30" s="1">
        <v>154</v>
      </c>
      <c r="Y30" s="18">
        <v>7.95</v>
      </c>
      <c r="Z30" s="19">
        <v>9.8299999999999983</v>
      </c>
      <c r="AA30" s="20">
        <v>80.98</v>
      </c>
    </row>
    <row r="31" spans="1:27" x14ac:dyDescent="0.25">
      <c r="A31" s="1" t="s">
        <v>25</v>
      </c>
      <c r="B31" s="1">
        <v>36.009180000000001</v>
      </c>
      <c r="C31" s="1">
        <v>-86.700800000000001</v>
      </c>
      <c r="D31" s="1">
        <v>31169</v>
      </c>
      <c r="E31" s="1">
        <v>166</v>
      </c>
      <c r="F31" s="1" t="s">
        <v>26</v>
      </c>
      <c r="G31" s="2">
        <v>44390</v>
      </c>
      <c r="H31" s="3">
        <v>0.49652777777777773</v>
      </c>
      <c r="I31" s="4">
        <v>44390.496527777781</v>
      </c>
      <c r="J31" s="1">
        <v>350</v>
      </c>
      <c r="K31" s="1">
        <v>24</v>
      </c>
      <c r="L31" s="1">
        <v>752.1</v>
      </c>
      <c r="M31" s="1">
        <v>501</v>
      </c>
      <c r="N31" s="1">
        <v>0.24</v>
      </c>
      <c r="O31" s="1">
        <v>7.88</v>
      </c>
      <c r="P31" s="1">
        <v>244</v>
      </c>
      <c r="Q31" s="1">
        <f t="shared" si="0"/>
        <v>431</v>
      </c>
      <c r="R31" s="1">
        <v>9.6</v>
      </c>
      <c r="S31" s="1">
        <v>7.3</v>
      </c>
      <c r="T31" s="1">
        <v>0.53</v>
      </c>
      <c r="U31" s="7">
        <v>4.0000000000000001E-3</v>
      </c>
      <c r="V31" s="1">
        <v>0.73299999999999998</v>
      </c>
      <c r="W31" s="7">
        <v>32.1</v>
      </c>
      <c r="X31" s="1">
        <v>121</v>
      </c>
      <c r="Y31" s="18">
        <v>5.64</v>
      </c>
      <c r="Z31" s="19">
        <v>8.01</v>
      </c>
      <c r="AA31" s="20">
        <v>75.760000000000005</v>
      </c>
    </row>
    <row r="32" spans="1:27" x14ac:dyDescent="0.25">
      <c r="A32" s="1" t="s">
        <v>23</v>
      </c>
      <c r="B32" s="1">
        <v>35.953949999999999</v>
      </c>
      <c r="C32" s="1">
        <v>-86.669700000000006</v>
      </c>
      <c r="D32" s="1">
        <v>39251</v>
      </c>
      <c r="E32" s="1">
        <v>184</v>
      </c>
      <c r="F32" s="1" t="s">
        <v>24</v>
      </c>
      <c r="G32" s="2">
        <v>44390</v>
      </c>
      <c r="H32" s="3">
        <v>0.52777777777777779</v>
      </c>
      <c r="I32" s="4">
        <v>44390.527777777781</v>
      </c>
      <c r="J32" s="1">
        <v>425</v>
      </c>
      <c r="K32" s="1">
        <v>24.4</v>
      </c>
      <c r="L32" s="1">
        <v>750.3</v>
      </c>
      <c r="M32" s="1">
        <v>618</v>
      </c>
      <c r="N32" s="1">
        <v>0.3</v>
      </c>
      <c r="O32" s="1">
        <v>8.23</v>
      </c>
      <c r="P32" s="1">
        <v>240.6</v>
      </c>
      <c r="Q32" s="1">
        <f t="shared" si="0"/>
        <v>427.6</v>
      </c>
      <c r="R32" s="1">
        <v>1.1100000000000001</v>
      </c>
      <c r="S32" s="1">
        <v>9.6999999999999993</v>
      </c>
      <c r="T32" s="1">
        <v>0.36</v>
      </c>
      <c r="U32" s="7">
        <v>1.2E-2</v>
      </c>
      <c r="V32" s="1">
        <v>0.495</v>
      </c>
      <c r="W32" s="1">
        <v>78.400000000000006</v>
      </c>
      <c r="X32" s="1">
        <v>130</v>
      </c>
      <c r="Y32" s="18">
        <v>6.33</v>
      </c>
      <c r="Z32" s="19">
        <v>11.574999999999999</v>
      </c>
      <c r="AA32" s="20">
        <v>89.943333333333328</v>
      </c>
    </row>
    <row r="33" spans="1:27" x14ac:dyDescent="0.25">
      <c r="A33" s="1" t="s">
        <v>23</v>
      </c>
      <c r="B33" s="1">
        <v>35.953949999999999</v>
      </c>
      <c r="C33" s="1">
        <v>-86.669700000000006</v>
      </c>
      <c r="D33" s="1">
        <v>39251</v>
      </c>
      <c r="E33" s="1">
        <v>184</v>
      </c>
      <c r="F33" s="1" t="s">
        <v>24</v>
      </c>
      <c r="G33" s="2">
        <v>44397</v>
      </c>
      <c r="H33" s="3">
        <v>0.42569444444444443</v>
      </c>
      <c r="I33" s="4">
        <v>44397.425694444442</v>
      </c>
      <c r="J33" s="1">
        <v>425</v>
      </c>
      <c r="K33" s="1">
        <v>24.2</v>
      </c>
      <c r="L33" s="1">
        <v>745.7</v>
      </c>
      <c r="M33" s="1">
        <v>625</v>
      </c>
      <c r="N33" s="1">
        <v>0.3</v>
      </c>
      <c r="O33" s="1">
        <v>8.2200000000000006</v>
      </c>
      <c r="P33" s="1">
        <v>330.5</v>
      </c>
      <c r="Q33" s="1">
        <f t="shared" si="0"/>
        <v>517.5</v>
      </c>
      <c r="R33" s="1">
        <v>1.36</v>
      </c>
      <c r="S33" s="1">
        <v>9.9</v>
      </c>
      <c r="T33" s="1">
        <v>0.379</v>
      </c>
      <c r="U33" s="6"/>
      <c r="V33" s="1">
        <v>0.39</v>
      </c>
      <c r="W33" s="1">
        <v>73.2</v>
      </c>
      <c r="X33" s="1">
        <v>109</v>
      </c>
      <c r="Y33" s="18">
        <v>7.76</v>
      </c>
      <c r="Z33" s="19">
        <v>15.21</v>
      </c>
      <c r="AA33" s="20">
        <v>122.23333333333333</v>
      </c>
    </row>
    <row r="34" spans="1:27" x14ac:dyDescent="0.25">
      <c r="A34" s="1" t="s">
        <v>25</v>
      </c>
      <c r="B34" s="1">
        <v>36.009180000000001</v>
      </c>
      <c r="C34" s="1">
        <v>-86.700800000000001</v>
      </c>
      <c r="D34" s="1">
        <v>31169</v>
      </c>
      <c r="E34" s="1">
        <v>166</v>
      </c>
      <c r="F34" s="1" t="s">
        <v>26</v>
      </c>
      <c r="G34" s="2">
        <v>44397</v>
      </c>
      <c r="H34" s="3">
        <v>0.45347222222222222</v>
      </c>
      <c r="I34" s="4">
        <v>44397.453472222223</v>
      </c>
      <c r="J34" s="1">
        <v>300</v>
      </c>
      <c r="K34" s="1">
        <v>25.4</v>
      </c>
      <c r="L34" s="1">
        <v>747.4</v>
      </c>
      <c r="M34" s="1">
        <v>551</v>
      </c>
      <c r="N34" s="1">
        <v>0.24</v>
      </c>
      <c r="O34" s="1">
        <v>7.98</v>
      </c>
      <c r="P34" s="1">
        <v>278</v>
      </c>
      <c r="Q34" s="1">
        <f t="shared" si="0"/>
        <v>465</v>
      </c>
      <c r="R34" s="1">
        <v>4.3499999999999996</v>
      </c>
      <c r="S34" s="1">
        <v>8.6999999999999993</v>
      </c>
      <c r="T34" s="6"/>
      <c r="U34" s="1">
        <v>1.9E-2</v>
      </c>
      <c r="V34" s="1">
        <v>0.90800000000000003</v>
      </c>
      <c r="W34" s="1">
        <v>37.9</v>
      </c>
      <c r="X34" s="1">
        <v>134</v>
      </c>
      <c r="Y34" s="18">
        <v>6.66</v>
      </c>
      <c r="Z34" s="19">
        <v>10.445</v>
      </c>
      <c r="AA34" s="20">
        <v>101.15666666666668</v>
      </c>
    </row>
    <row r="35" spans="1:27" x14ac:dyDescent="0.25">
      <c r="A35" s="1" t="s">
        <v>38</v>
      </c>
      <c r="B35" s="1">
        <v>36.090589999999999</v>
      </c>
      <c r="C35" s="1">
        <v>-86.686350000000004</v>
      </c>
      <c r="D35" s="1">
        <v>15557</v>
      </c>
      <c r="E35" s="1">
        <v>153</v>
      </c>
      <c r="F35" s="1" t="s">
        <v>28</v>
      </c>
      <c r="G35" s="2">
        <v>44397</v>
      </c>
      <c r="H35" s="3">
        <v>0.48055555555555557</v>
      </c>
      <c r="I35" s="4">
        <v>44397.480555555558</v>
      </c>
      <c r="J35" s="1">
        <v>350</v>
      </c>
      <c r="K35" s="1">
        <v>27.2</v>
      </c>
      <c r="L35" s="1">
        <v>748.9</v>
      </c>
      <c r="M35" s="1">
        <v>429.1</v>
      </c>
      <c r="N35" s="1">
        <v>0.2</v>
      </c>
      <c r="O35" s="1">
        <v>8.0399999999999991</v>
      </c>
      <c r="P35" s="1">
        <v>258.89999999999998</v>
      </c>
      <c r="Q35" s="1">
        <f t="shared" si="0"/>
        <v>445.9</v>
      </c>
      <c r="R35" s="1">
        <v>5.66</v>
      </c>
      <c r="S35" s="1">
        <v>6</v>
      </c>
      <c r="T35" s="1">
        <v>0.71899999999999997</v>
      </c>
      <c r="U35" s="7">
        <v>1.2E-2</v>
      </c>
      <c r="V35" s="1">
        <v>0.61399999999999999</v>
      </c>
      <c r="W35" s="1">
        <v>54.7</v>
      </c>
      <c r="X35" s="1">
        <v>181</v>
      </c>
      <c r="Y35" s="18">
        <v>8.64</v>
      </c>
      <c r="Z35" s="19">
        <v>9.0150000000000006</v>
      </c>
      <c r="AA35" s="20">
        <v>67.740000000000009</v>
      </c>
    </row>
    <row r="36" spans="1:27" x14ac:dyDescent="0.25">
      <c r="A36" s="1" t="s">
        <v>30</v>
      </c>
      <c r="B36" s="1">
        <v>36.119900000000001</v>
      </c>
      <c r="C36" s="1">
        <v>-86.724500000000006</v>
      </c>
      <c r="D36" s="1">
        <v>9559</v>
      </c>
      <c r="E36" s="1">
        <v>135</v>
      </c>
      <c r="F36" s="1" t="s">
        <v>31</v>
      </c>
      <c r="G36" s="2">
        <v>44397</v>
      </c>
      <c r="H36" s="3">
        <v>0.49652777777777773</v>
      </c>
      <c r="I36" s="4">
        <v>44397.496527777781</v>
      </c>
      <c r="J36" s="1">
        <v>300</v>
      </c>
      <c r="K36" s="1">
        <v>26.7</v>
      </c>
      <c r="L36" s="1">
        <v>749.8</v>
      </c>
      <c r="M36" s="1">
        <v>418.7</v>
      </c>
      <c r="N36" s="1">
        <v>0.2</v>
      </c>
      <c r="O36" s="1">
        <v>8.14</v>
      </c>
      <c r="P36" s="1">
        <v>250.8</v>
      </c>
      <c r="Q36" s="1">
        <f t="shared" si="0"/>
        <v>437.8</v>
      </c>
      <c r="R36" s="1">
        <v>5.5</v>
      </c>
      <c r="S36" s="1">
        <v>7.8</v>
      </c>
      <c r="T36" s="1">
        <v>0.75900000000000001</v>
      </c>
      <c r="U36" s="7">
        <v>1.2999999999999999E-2</v>
      </c>
      <c r="V36" s="1">
        <v>0.70899999999999996</v>
      </c>
      <c r="W36" s="1">
        <v>43.2</v>
      </c>
      <c r="X36" s="1">
        <v>174</v>
      </c>
      <c r="Y36" s="18">
        <v>8.58</v>
      </c>
      <c r="Z36" s="19">
        <v>8.43</v>
      </c>
      <c r="AA36" s="20">
        <v>71.413333333333341</v>
      </c>
    </row>
    <row r="37" spans="1:27" x14ac:dyDescent="0.25">
      <c r="A37" s="1" t="s">
        <v>32</v>
      </c>
      <c r="B37" s="1">
        <v>36.144889999999997</v>
      </c>
      <c r="C37" s="1">
        <v>-86.712890000000002</v>
      </c>
      <c r="D37" s="1">
        <v>5294</v>
      </c>
      <c r="E37" s="1">
        <v>120</v>
      </c>
      <c r="F37" s="1" t="s">
        <v>33</v>
      </c>
      <c r="G37" s="2">
        <v>44397</v>
      </c>
      <c r="H37" s="3">
        <v>0.52638888888888891</v>
      </c>
      <c r="I37" s="4">
        <v>44397.526388888888</v>
      </c>
      <c r="J37" s="1">
        <v>400</v>
      </c>
      <c r="K37" s="1">
        <v>27.9</v>
      </c>
      <c r="L37" s="1">
        <v>750.3</v>
      </c>
      <c r="M37" s="1">
        <v>426.3</v>
      </c>
      <c r="N37" s="1">
        <v>0.2</v>
      </c>
      <c r="O37" s="1">
        <v>8.2799999999999994</v>
      </c>
      <c r="P37" s="1">
        <v>242.7</v>
      </c>
      <c r="Q37" s="1">
        <f t="shared" si="0"/>
        <v>429.7</v>
      </c>
      <c r="R37" s="1">
        <v>4.09</v>
      </c>
      <c r="S37" s="1">
        <v>8.3000000000000007</v>
      </c>
      <c r="T37" s="1">
        <v>0.70799999999999996</v>
      </c>
      <c r="U37" s="1">
        <v>0.02</v>
      </c>
      <c r="V37" s="1">
        <v>0.63900000000000001</v>
      </c>
      <c r="W37" s="1">
        <v>40.799999999999997</v>
      </c>
      <c r="X37" s="1">
        <v>132</v>
      </c>
      <c r="Y37" s="18">
        <v>8.58</v>
      </c>
      <c r="Z37" s="19">
        <v>8</v>
      </c>
      <c r="AA37" s="20">
        <v>69.806666666666658</v>
      </c>
    </row>
    <row r="38" spans="1:27" x14ac:dyDescent="0.25">
      <c r="A38" s="1" t="s">
        <v>34</v>
      </c>
      <c r="B38" s="1">
        <v>36.164360000000002</v>
      </c>
      <c r="C38" s="1">
        <v>-86.699520000000007</v>
      </c>
      <c r="D38" s="1">
        <v>1387</v>
      </c>
      <c r="E38" s="1">
        <v>117</v>
      </c>
      <c r="F38" s="1" t="s">
        <v>35</v>
      </c>
      <c r="G38" s="2">
        <v>44397</v>
      </c>
      <c r="H38" s="3">
        <v>0.53888888888888886</v>
      </c>
      <c r="I38" s="4">
        <v>44397.538888888892</v>
      </c>
      <c r="J38" s="1">
        <v>400</v>
      </c>
      <c r="K38" s="1">
        <v>27.8</v>
      </c>
      <c r="L38" s="1">
        <v>750.1</v>
      </c>
      <c r="M38" s="1">
        <v>493.1</v>
      </c>
      <c r="N38" s="1">
        <v>0.24</v>
      </c>
      <c r="O38" s="1">
        <v>8.02</v>
      </c>
      <c r="P38" s="1">
        <v>248.7</v>
      </c>
      <c r="Q38" s="1">
        <f t="shared" si="0"/>
        <v>435.7</v>
      </c>
      <c r="R38" s="1">
        <v>3.63</v>
      </c>
      <c r="S38" s="1">
        <v>10.3</v>
      </c>
      <c r="T38" s="1">
        <v>0.70499999999999996</v>
      </c>
      <c r="U38" s="1">
        <v>1.9E-2</v>
      </c>
      <c r="V38" s="1">
        <v>0.83499999999999996</v>
      </c>
      <c r="W38" s="1">
        <v>57.9</v>
      </c>
      <c r="X38" s="1">
        <v>131</v>
      </c>
      <c r="Y38" s="18">
        <v>9.56</v>
      </c>
      <c r="Z38" s="19">
        <v>9.74</v>
      </c>
      <c r="AA38" s="20">
        <v>82.293333333333337</v>
      </c>
    </row>
    <row r="39" spans="1:27" x14ac:dyDescent="0.25">
      <c r="A39" s="1" t="s">
        <v>34</v>
      </c>
      <c r="B39" s="1">
        <v>36.164360000000002</v>
      </c>
      <c r="C39" s="1">
        <v>-86.699520000000007</v>
      </c>
      <c r="D39" s="1">
        <v>1387</v>
      </c>
      <c r="E39" s="1">
        <v>117</v>
      </c>
      <c r="F39" s="1" t="s">
        <v>35</v>
      </c>
      <c r="G39" s="2">
        <v>44404</v>
      </c>
      <c r="H39" s="3">
        <v>0.41111111111111115</v>
      </c>
      <c r="I39" s="4">
        <v>44404.411111111112</v>
      </c>
      <c r="J39" s="5"/>
      <c r="K39" s="1">
        <v>27</v>
      </c>
      <c r="L39" s="1">
        <v>751</v>
      </c>
      <c r="M39" s="1">
        <v>396.4</v>
      </c>
      <c r="N39" s="1">
        <v>0.19</v>
      </c>
      <c r="O39" s="1">
        <v>7.67</v>
      </c>
      <c r="P39" s="1">
        <v>279.60000000000002</v>
      </c>
      <c r="Q39" s="1">
        <f t="shared" si="0"/>
        <v>466.6</v>
      </c>
      <c r="R39" s="1">
        <v>31.01</v>
      </c>
      <c r="S39" s="1">
        <v>10.6</v>
      </c>
      <c r="T39" s="1">
        <v>0.64500000000000002</v>
      </c>
      <c r="U39" s="1">
        <v>4.1000000000000002E-2</v>
      </c>
      <c r="V39" s="1">
        <v>0.68100000000000005</v>
      </c>
      <c r="W39" s="1">
        <v>42.6</v>
      </c>
      <c r="X39" s="1"/>
      <c r="Y39" s="18">
        <v>6.18</v>
      </c>
      <c r="Z39" s="19">
        <v>7.4600000000000009</v>
      </c>
      <c r="AA39" s="20">
        <v>64.166666666666671</v>
      </c>
    </row>
    <row r="40" spans="1:27" x14ac:dyDescent="0.25">
      <c r="A40" s="1" t="s">
        <v>32</v>
      </c>
      <c r="B40" s="1">
        <v>36.144889999999997</v>
      </c>
      <c r="C40" s="1">
        <v>-86.712890000000002</v>
      </c>
      <c r="D40" s="1">
        <v>5294</v>
      </c>
      <c r="E40" s="1">
        <v>120</v>
      </c>
      <c r="F40" s="1" t="s">
        <v>33</v>
      </c>
      <c r="G40" s="2">
        <v>44404</v>
      </c>
      <c r="H40" s="3">
        <v>0.43402777777777773</v>
      </c>
      <c r="I40" s="4">
        <v>44404.434027777781</v>
      </c>
      <c r="J40" s="5"/>
      <c r="K40" s="1">
        <v>27.6</v>
      </c>
      <c r="L40" s="1">
        <v>751.1</v>
      </c>
      <c r="M40" s="1">
        <v>400.6</v>
      </c>
      <c r="N40" s="1">
        <v>0.19</v>
      </c>
      <c r="O40" s="1">
        <v>7.96</v>
      </c>
      <c r="P40" s="1">
        <v>258.60000000000002</v>
      </c>
      <c r="Q40" s="1">
        <f t="shared" si="0"/>
        <v>445.6</v>
      </c>
      <c r="R40" s="1">
        <v>15.06</v>
      </c>
      <c r="S40" s="1">
        <v>9.9</v>
      </c>
      <c r="T40" s="1">
        <v>1.29</v>
      </c>
      <c r="U40" s="5"/>
      <c r="V40" s="1">
        <v>0.29799999999999999</v>
      </c>
      <c r="W40" s="1">
        <v>41</v>
      </c>
      <c r="X40" s="1">
        <v>128</v>
      </c>
      <c r="Y40" s="18">
        <v>6.35</v>
      </c>
      <c r="Z40" s="19">
        <v>7.7</v>
      </c>
      <c r="AA40" s="20">
        <v>68.25333333333333</v>
      </c>
    </row>
    <row r="41" spans="1:27" x14ac:dyDescent="0.25">
      <c r="A41" s="1" t="s">
        <v>30</v>
      </c>
      <c r="B41" s="1">
        <v>36.119900000000001</v>
      </c>
      <c r="C41" s="1">
        <v>-86.724500000000006</v>
      </c>
      <c r="D41" s="1">
        <v>9559</v>
      </c>
      <c r="E41" s="1">
        <v>135</v>
      </c>
      <c r="F41" s="1" t="s">
        <v>31</v>
      </c>
      <c r="G41" s="2">
        <v>44404</v>
      </c>
      <c r="H41" s="3">
        <v>0.46319444444444446</v>
      </c>
      <c r="I41" s="4">
        <v>44404.463194444441</v>
      </c>
      <c r="J41" s="5"/>
      <c r="K41" s="1">
        <v>28.4</v>
      </c>
      <c r="L41" s="1">
        <v>750.4</v>
      </c>
      <c r="M41" s="1">
        <v>388</v>
      </c>
      <c r="N41" s="1">
        <v>0.18</v>
      </c>
      <c r="O41" s="1">
        <v>7.92</v>
      </c>
      <c r="P41" s="1">
        <v>244</v>
      </c>
      <c r="Q41" s="1">
        <f t="shared" si="0"/>
        <v>431</v>
      </c>
      <c r="R41" s="1">
        <v>13.9</v>
      </c>
      <c r="S41" s="1">
        <v>7.5</v>
      </c>
      <c r="T41" s="1">
        <v>0.66900000000000004</v>
      </c>
      <c r="U41" s="1">
        <v>4.5999999999999999E-2</v>
      </c>
      <c r="V41" s="1">
        <v>9.7000000000000003E-2</v>
      </c>
      <c r="W41" s="1">
        <v>40.4</v>
      </c>
      <c r="X41" s="1">
        <v>142</v>
      </c>
      <c r="Y41" s="18">
        <v>5.08</v>
      </c>
      <c r="Z41" s="19">
        <v>5.5549999999999997</v>
      </c>
      <c r="AA41" s="20">
        <v>50.436666666666667</v>
      </c>
    </row>
    <row r="42" spans="1:27" x14ac:dyDescent="0.25">
      <c r="A42" s="1" t="s">
        <v>38</v>
      </c>
      <c r="B42" s="1">
        <v>36.090589999999999</v>
      </c>
      <c r="C42" s="1">
        <v>-86.686350000000004</v>
      </c>
      <c r="D42" s="1">
        <v>15557</v>
      </c>
      <c r="E42" s="1">
        <v>153</v>
      </c>
      <c r="F42" s="1" t="s">
        <v>28</v>
      </c>
      <c r="G42" s="2">
        <v>44404</v>
      </c>
      <c r="H42" s="3">
        <v>0.48472222222222222</v>
      </c>
      <c r="I42" s="4">
        <v>44404.484722222223</v>
      </c>
      <c r="J42" s="5"/>
      <c r="K42" s="1">
        <v>28</v>
      </c>
      <c r="L42" s="1">
        <v>749.2</v>
      </c>
      <c r="M42" s="1">
        <v>401.9</v>
      </c>
      <c r="N42" s="1">
        <v>0.19</v>
      </c>
      <c r="O42" s="1">
        <v>7.91</v>
      </c>
      <c r="P42" s="1">
        <v>245.7</v>
      </c>
      <c r="Q42" s="1">
        <f t="shared" si="0"/>
        <v>432.7</v>
      </c>
      <c r="R42" s="1">
        <v>15.7</v>
      </c>
      <c r="S42" s="1">
        <v>8.3000000000000007</v>
      </c>
      <c r="T42" s="1">
        <v>0.66200000000000003</v>
      </c>
      <c r="U42" s="1">
        <v>4.9000000000000002E-2</v>
      </c>
      <c r="V42" s="7">
        <v>9.2999999999999999E-2</v>
      </c>
      <c r="W42" s="1">
        <v>47</v>
      </c>
      <c r="X42" s="1">
        <v>132</v>
      </c>
      <c r="Y42" s="18">
        <v>5.77</v>
      </c>
      <c r="Z42" s="19">
        <v>6.9949999999999992</v>
      </c>
      <c r="AA42" s="20">
        <v>59.830000000000005</v>
      </c>
    </row>
    <row r="43" spans="1:27" x14ac:dyDescent="0.25">
      <c r="A43" s="1" t="s">
        <v>25</v>
      </c>
      <c r="B43" s="1">
        <v>36.009180000000001</v>
      </c>
      <c r="C43" s="1">
        <v>-86.700800000000001</v>
      </c>
      <c r="D43" s="1">
        <v>31169</v>
      </c>
      <c r="E43" s="1">
        <v>166</v>
      </c>
      <c r="F43" s="1" t="s">
        <v>26</v>
      </c>
      <c r="G43" s="2">
        <v>44404</v>
      </c>
      <c r="H43" s="3">
        <v>0.51458333333333328</v>
      </c>
      <c r="I43" s="4">
        <v>44404.51458333333</v>
      </c>
      <c r="J43" s="5"/>
      <c r="K43" s="1">
        <v>27.5</v>
      </c>
      <c r="L43" s="1">
        <v>747.9</v>
      </c>
      <c r="M43" s="1">
        <v>487.4</v>
      </c>
      <c r="N43" s="1">
        <v>0.23</v>
      </c>
      <c r="O43" s="1">
        <v>7.82</v>
      </c>
      <c r="P43" s="1">
        <v>257.5</v>
      </c>
      <c r="Q43" s="1">
        <f t="shared" si="0"/>
        <v>444.5</v>
      </c>
      <c r="R43" s="1">
        <v>6.76</v>
      </c>
      <c r="S43" s="1">
        <v>7.2</v>
      </c>
      <c r="T43" s="1">
        <v>0.73499999999999999</v>
      </c>
      <c r="U43" s="5"/>
      <c r="V43" s="7">
        <v>0.19700000000000001</v>
      </c>
      <c r="W43" s="7">
        <v>39</v>
      </c>
      <c r="Y43" s="18">
        <v>4.6900000000000004</v>
      </c>
      <c r="Z43" s="19">
        <v>7.5750000000000002</v>
      </c>
      <c r="AA43" s="20">
        <v>75.986666666666665</v>
      </c>
    </row>
    <row r="44" spans="1:27" x14ac:dyDescent="0.25">
      <c r="A44" s="1" t="s">
        <v>23</v>
      </c>
      <c r="B44" s="1">
        <v>35.953949999999999</v>
      </c>
      <c r="C44" s="1">
        <v>-86.669700000000006</v>
      </c>
      <c r="D44" s="1">
        <v>39251</v>
      </c>
      <c r="E44" s="1">
        <v>184</v>
      </c>
      <c r="F44" s="1" t="s">
        <v>24</v>
      </c>
      <c r="G44" s="2">
        <v>44404</v>
      </c>
      <c r="H44" s="3">
        <v>0.53680555555555554</v>
      </c>
      <c r="I44" s="4">
        <v>44404.536805555559</v>
      </c>
      <c r="J44" s="5"/>
      <c r="K44" s="1">
        <v>28.6</v>
      </c>
      <c r="L44" s="1">
        <v>746</v>
      </c>
      <c r="M44" s="1">
        <v>487.9</v>
      </c>
      <c r="N44" s="1">
        <v>0.23</v>
      </c>
      <c r="O44" s="1">
        <v>8.09</v>
      </c>
      <c r="P44" s="1">
        <v>246.7</v>
      </c>
      <c r="Q44" s="1">
        <f t="shared" si="0"/>
        <v>433.7</v>
      </c>
      <c r="R44" s="1">
        <v>6.89</v>
      </c>
      <c r="S44" s="1">
        <v>8.3000000000000007</v>
      </c>
      <c r="T44" s="1">
        <v>0.54</v>
      </c>
      <c r="U44" s="1">
        <v>2.8000000000000001E-2</v>
      </c>
      <c r="V44" s="1">
        <v>0.66900000000000004</v>
      </c>
      <c r="W44" s="1">
        <v>51.6</v>
      </c>
      <c r="Y44" s="18">
        <v>5.32</v>
      </c>
      <c r="Z44" s="19">
        <v>9.879999999999999</v>
      </c>
      <c r="AA44" s="20">
        <v>79.34</v>
      </c>
    </row>
    <row r="45" spans="1:27" ht="15.75" x14ac:dyDescent="0.25">
      <c r="A45" s="1" t="s">
        <v>23</v>
      </c>
      <c r="B45" s="1">
        <v>35.953949999999999</v>
      </c>
      <c r="C45" s="1">
        <v>-86.669700000000006</v>
      </c>
      <c r="D45" s="12">
        <v>39251</v>
      </c>
      <c r="E45" s="1">
        <v>184</v>
      </c>
      <c r="F45" s="1" t="s">
        <v>24</v>
      </c>
      <c r="G45" s="2">
        <v>44411</v>
      </c>
      <c r="H45" s="13">
        <v>0.41875000000000001</v>
      </c>
      <c r="I45" s="4">
        <v>44411.418749999997</v>
      </c>
      <c r="J45" s="14">
        <v>425</v>
      </c>
      <c r="K45" s="12">
        <v>22.5</v>
      </c>
      <c r="L45" s="12">
        <v>746.4</v>
      </c>
      <c r="M45" s="12">
        <v>636</v>
      </c>
      <c r="N45" s="12">
        <v>0.31</v>
      </c>
      <c r="O45" s="12">
        <v>7.98</v>
      </c>
      <c r="P45" s="12">
        <v>421.8</v>
      </c>
      <c r="Q45" s="1">
        <f t="shared" si="0"/>
        <v>608.79999999999995</v>
      </c>
      <c r="R45" s="12">
        <v>1.3</v>
      </c>
      <c r="S45" s="12">
        <v>10.1</v>
      </c>
      <c r="T45" s="15"/>
      <c r="U45" s="5"/>
      <c r="V45" s="1">
        <v>0.98199999999999998</v>
      </c>
      <c r="W45" s="1">
        <v>85.6</v>
      </c>
      <c r="Y45" s="18">
        <v>6.67</v>
      </c>
      <c r="Z45" s="19">
        <v>15.115</v>
      </c>
      <c r="AA45" s="20">
        <v>114.86333333333334</v>
      </c>
    </row>
    <row r="46" spans="1:27" ht="15.75" x14ac:dyDescent="0.25">
      <c r="A46" s="1" t="s">
        <v>25</v>
      </c>
      <c r="B46" s="1">
        <v>36.009180000000001</v>
      </c>
      <c r="C46" s="1">
        <v>-86.700800000000001</v>
      </c>
      <c r="D46" s="12">
        <v>31169</v>
      </c>
      <c r="E46" s="1">
        <v>166</v>
      </c>
      <c r="F46" s="1" t="s">
        <v>26</v>
      </c>
      <c r="G46" s="2">
        <v>44411</v>
      </c>
      <c r="H46" s="13">
        <v>0.45347222222222222</v>
      </c>
      <c r="I46" s="4">
        <v>44411.453472222223</v>
      </c>
      <c r="J46" s="14">
        <v>425</v>
      </c>
      <c r="K46" s="12">
        <v>22.8</v>
      </c>
      <c r="L46" s="12">
        <v>747.9</v>
      </c>
      <c r="M46" s="12">
        <v>576</v>
      </c>
      <c r="N46" s="12">
        <v>0.28000000000000003</v>
      </c>
      <c r="O46" s="12">
        <v>7.92</v>
      </c>
      <c r="P46" s="12">
        <v>334.2</v>
      </c>
      <c r="Q46" s="1">
        <f t="shared" si="0"/>
        <v>521.20000000000005</v>
      </c>
      <c r="R46" s="12">
        <v>5.5</v>
      </c>
      <c r="S46" s="12">
        <v>7.9</v>
      </c>
      <c r="T46" s="15"/>
      <c r="U46" s="5"/>
      <c r="V46" s="7">
        <v>0.04</v>
      </c>
      <c r="W46" s="1">
        <v>44.1</v>
      </c>
      <c r="Y46" s="18">
        <v>6.11</v>
      </c>
      <c r="Z46" s="19">
        <v>10.94</v>
      </c>
      <c r="AA46" s="20">
        <v>106.46666666666665</v>
      </c>
    </row>
    <row r="47" spans="1:27" ht="15.75" x14ac:dyDescent="0.25">
      <c r="A47" s="1" t="s">
        <v>38</v>
      </c>
      <c r="B47" s="1">
        <v>36.090589999999999</v>
      </c>
      <c r="C47" s="1">
        <v>-86.686350000000004</v>
      </c>
      <c r="D47" s="1">
        <v>15557</v>
      </c>
      <c r="E47" s="1">
        <v>153</v>
      </c>
      <c r="F47" s="1" t="s">
        <v>28</v>
      </c>
      <c r="G47" s="2">
        <v>44411</v>
      </c>
      <c r="H47" s="16">
        <v>0.48402777777777778</v>
      </c>
      <c r="I47" s="4">
        <v>44411.484027777777</v>
      </c>
      <c r="J47" s="14">
        <v>425</v>
      </c>
      <c r="K47" s="12">
        <v>25.4</v>
      </c>
      <c r="L47" s="12">
        <v>749</v>
      </c>
      <c r="M47" s="12">
        <v>558</v>
      </c>
      <c r="N47" s="12">
        <v>0.27</v>
      </c>
      <c r="O47" s="12">
        <v>8.0399999999999991</v>
      </c>
      <c r="P47" s="12">
        <v>288.3</v>
      </c>
      <c r="Q47" s="1">
        <f t="shared" si="0"/>
        <v>475.3</v>
      </c>
      <c r="R47" s="12">
        <v>5.53</v>
      </c>
      <c r="S47" s="12">
        <v>7</v>
      </c>
      <c r="T47" s="15"/>
      <c r="U47" s="5"/>
      <c r="V47" s="1">
        <v>1.19</v>
      </c>
      <c r="W47" s="1">
        <v>54.5</v>
      </c>
      <c r="Y47" s="18">
        <v>7.44</v>
      </c>
      <c r="Z47" s="19">
        <v>11.18</v>
      </c>
      <c r="AA47" s="20">
        <v>105.54666666666667</v>
      </c>
    </row>
    <row r="48" spans="1:27" ht="15.75" x14ac:dyDescent="0.25">
      <c r="A48" s="1" t="s">
        <v>30</v>
      </c>
      <c r="B48" s="1">
        <v>36.119900000000001</v>
      </c>
      <c r="C48" s="1">
        <v>-86.724500000000006</v>
      </c>
      <c r="D48" s="1">
        <v>9559</v>
      </c>
      <c r="E48" s="1">
        <v>135</v>
      </c>
      <c r="F48" s="1" t="s">
        <v>31</v>
      </c>
      <c r="G48" s="2">
        <v>44411</v>
      </c>
      <c r="H48" s="13">
        <v>0.5131944444444444</v>
      </c>
      <c r="I48" s="4">
        <v>44411.513194444444</v>
      </c>
      <c r="J48" s="14">
        <v>400</v>
      </c>
      <c r="K48" s="12">
        <v>24.7</v>
      </c>
      <c r="L48" s="12">
        <v>749.9</v>
      </c>
      <c r="M48" s="12">
        <v>549</v>
      </c>
      <c r="N48" s="12">
        <v>0.26</v>
      </c>
      <c r="O48" s="12">
        <v>8.1</v>
      </c>
      <c r="P48" s="12">
        <v>269.60000000000002</v>
      </c>
      <c r="Q48" s="1">
        <f t="shared" si="0"/>
        <v>456.6</v>
      </c>
      <c r="R48" s="12">
        <v>4.1100000000000003</v>
      </c>
      <c r="S48" s="12">
        <v>10.8</v>
      </c>
      <c r="T48" s="15"/>
      <c r="U48" s="5"/>
      <c r="V48" s="1">
        <v>1.21</v>
      </c>
      <c r="W48" s="1">
        <v>49</v>
      </c>
      <c r="Y48" s="18">
        <v>8.1999999999999993</v>
      </c>
      <c r="Z48" s="19">
        <v>10.254999999999999</v>
      </c>
      <c r="AA48" s="20">
        <v>101.05333333333333</v>
      </c>
    </row>
    <row r="49" spans="1:27" ht="15.75" x14ac:dyDescent="0.25">
      <c r="A49" s="1" t="s">
        <v>32</v>
      </c>
      <c r="B49" s="1">
        <v>36.144889999999997</v>
      </c>
      <c r="C49" s="1">
        <v>-86.712890000000002</v>
      </c>
      <c r="D49" s="1">
        <v>5294</v>
      </c>
      <c r="E49" s="1">
        <v>120</v>
      </c>
      <c r="F49" s="1" t="s">
        <v>33</v>
      </c>
      <c r="G49" s="2">
        <v>44411</v>
      </c>
      <c r="H49" s="13">
        <v>0.52986111111111112</v>
      </c>
      <c r="I49" s="4">
        <v>44411.529861111114</v>
      </c>
      <c r="J49" s="14">
        <v>425</v>
      </c>
      <c r="K49" s="12">
        <v>25</v>
      </c>
      <c r="L49" s="12">
        <v>750.6</v>
      </c>
      <c r="M49" s="12">
        <v>534</v>
      </c>
      <c r="N49" s="12">
        <v>0.26</v>
      </c>
      <c r="O49" s="12">
        <v>8.24</v>
      </c>
      <c r="P49" s="12">
        <v>244.9</v>
      </c>
      <c r="Q49" s="1">
        <f t="shared" si="0"/>
        <v>431.9</v>
      </c>
      <c r="R49" s="12">
        <v>3.75</v>
      </c>
      <c r="S49" s="12">
        <v>12.5</v>
      </c>
      <c r="T49" s="15"/>
      <c r="U49" s="5"/>
      <c r="V49" s="1">
        <v>1.24</v>
      </c>
      <c r="W49" s="1">
        <v>50.4</v>
      </c>
      <c r="Y49" s="18">
        <v>7.95</v>
      </c>
      <c r="Z49" s="19">
        <v>9.5399999999999991</v>
      </c>
      <c r="AA49" s="20">
        <v>94.436666666666667</v>
      </c>
    </row>
    <row r="50" spans="1:27" ht="15.75" x14ac:dyDescent="0.25">
      <c r="A50" s="1" t="s">
        <v>34</v>
      </c>
      <c r="B50" s="1">
        <v>36.164360000000002</v>
      </c>
      <c r="C50" s="1">
        <v>-86.699520000000007</v>
      </c>
      <c r="D50" s="1">
        <v>1387</v>
      </c>
      <c r="E50" s="1">
        <v>117</v>
      </c>
      <c r="F50" s="1" t="s">
        <v>35</v>
      </c>
      <c r="G50" s="2">
        <v>44411</v>
      </c>
      <c r="H50" s="13">
        <v>0.55138888888888882</v>
      </c>
      <c r="I50" s="4">
        <v>44411.551388888889</v>
      </c>
      <c r="J50" s="14">
        <v>300</v>
      </c>
      <c r="K50" s="12">
        <v>24.6</v>
      </c>
      <c r="L50" s="12">
        <v>750.3</v>
      </c>
      <c r="M50" s="12">
        <v>544</v>
      </c>
      <c r="N50" s="12">
        <v>0.26</v>
      </c>
      <c r="O50" s="12">
        <v>8.07</v>
      </c>
      <c r="P50" s="12">
        <v>261.8</v>
      </c>
      <c r="Q50" s="1">
        <f t="shared" si="0"/>
        <v>448.8</v>
      </c>
      <c r="R50" s="12">
        <v>4.62</v>
      </c>
      <c r="S50" s="12">
        <v>8.6999999999999993</v>
      </c>
      <c r="T50" s="15"/>
      <c r="U50" s="5"/>
      <c r="V50" s="1">
        <v>1.21</v>
      </c>
      <c r="W50" s="1">
        <v>58.9</v>
      </c>
      <c r="Y50" s="18">
        <v>8.64</v>
      </c>
      <c r="Z50" s="19">
        <v>10.41</v>
      </c>
      <c r="AA50" s="20">
        <v>101.27333333333333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6" ma:contentTypeDescription="Create a new document." ma:contentTypeScope="" ma:versionID="228a4ba5e1b26d322cdbb565d7ed90e3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ac5404ba05b84fcbf6e510757b6ae84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28BED-3C0C-49CC-B3BF-0BF87C71A97F}">
  <ds:schemaRefs>
    <ds:schemaRef ds:uri="http://schemas.microsoft.com/office/2006/documentManagement/types"/>
    <ds:schemaRef ds:uri="http://purl.org/dc/elements/1.1/"/>
    <ds:schemaRef ds:uri="http://www.w3.org/XML/1998/namespace"/>
    <ds:schemaRef ds:uri="ae90f207-3f68-4685-b6b7-b346faeb512d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b7d04a6-801f-4fc3-8d87-f5de6e350e5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B06B5E-524B-4064-990D-6992254177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5A7F90-F6C0-4E2C-B299-68E611B50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2021-11-30T16:31:21Z</dcterms:created>
  <dcterms:modified xsi:type="dcterms:W3CDTF">2021-11-30T17:42:29Z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0x0101009F0D5590AC80954F828E9DFF0FE1B75F</vt:lpwstr>
  </property>
</Properties>
</file>