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jch97/Documents/WashingtonDC_EconomicBaseAnalysis/MANIPULATED_2000-2010_comparison/"/>
    </mc:Choice>
  </mc:AlternateContent>
  <bookViews>
    <workbookView xWindow="1160" yWindow="880" windowWidth="37460" windowHeight="25780"/>
  </bookViews>
  <sheets>
    <sheet name="DEP simplified" sheetId="10" r:id="rId1"/>
    <sheet name="DEP manipulated" sheetId="3" r:id="rId2"/>
    <sheet name="2010 General Pop Chars" sheetId="2" r:id="rId3"/>
    <sheet name="2010 Social Chars" sheetId="4" r:id="rId4"/>
    <sheet name="2010 Economic Chars" sheetId="5" r:id="rId5"/>
    <sheet name="2000 General Pop Chars" sheetId="6" r:id="rId6"/>
    <sheet name="2000 Social Chars" sheetId="8" r:id="rId7"/>
    <sheet name="2000 Race and Ethnicity" sheetId="9" r:id="rId8"/>
    <sheet name="2000 Economic Chars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0" l="1"/>
  <c r="C55" i="10"/>
  <c r="A53" i="10"/>
  <c r="C50" i="10"/>
  <c r="D50" i="10"/>
  <c r="A49" i="10"/>
  <c r="A47" i="10"/>
  <c r="A13" i="10"/>
  <c r="A9" i="10"/>
  <c r="A4" i="10"/>
  <c r="A2" i="10"/>
  <c r="D3" i="10"/>
  <c r="D48" i="10"/>
  <c r="D51" i="10"/>
  <c r="D52" i="10"/>
  <c r="D54" i="10"/>
  <c r="P77" i="3"/>
  <c r="P78" i="3"/>
  <c r="P79" i="3"/>
  <c r="P80" i="3"/>
  <c r="P81" i="3"/>
  <c r="P82" i="3"/>
  <c r="P83" i="3"/>
  <c r="P84" i="3"/>
  <c r="P85" i="3"/>
  <c r="P76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Q176" i="3"/>
  <c r="B17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Q172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3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Q174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Q175" i="3"/>
  <c r="B171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P11" i="3"/>
  <c r="D5" i="10"/>
  <c r="P12" i="3"/>
  <c r="D6" i="10"/>
  <c r="P13" i="3"/>
  <c r="D7" i="10"/>
  <c r="D8" i="10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9" i="3"/>
  <c r="D10" i="10"/>
  <c r="P20" i="3"/>
  <c r="D11" i="10"/>
  <c r="P21" i="3"/>
  <c r="D12" i="10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P24" i="3"/>
  <c r="D14" i="10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16" i="10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P33" i="3"/>
  <c r="P34" i="3"/>
  <c r="P35" i="3"/>
  <c r="P36" i="3"/>
  <c r="P37" i="3"/>
  <c r="P38" i="3"/>
  <c r="D17" i="10"/>
  <c r="P39" i="3"/>
  <c r="D18" i="10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P47" i="3"/>
  <c r="D20" i="10"/>
  <c r="P48" i="3"/>
  <c r="D21" i="10"/>
  <c r="P49" i="3"/>
  <c r="D22" i="10"/>
  <c r="P50" i="3"/>
  <c r="D23" i="10"/>
  <c r="P51" i="3"/>
  <c r="D24" i="10"/>
  <c r="P66" i="3"/>
  <c r="P67" i="3"/>
  <c r="P68" i="3"/>
  <c r="P69" i="3"/>
  <c r="P70" i="3"/>
  <c r="P71" i="3"/>
  <c r="P72" i="3"/>
  <c r="P73" i="3"/>
  <c r="P74" i="3"/>
  <c r="P65" i="3"/>
  <c r="Q208" i="3"/>
  <c r="Q206" i="3"/>
  <c r="Q212" i="3"/>
  <c r="Q207" i="3"/>
  <c r="Q211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Q123" i="3"/>
  <c r="C5" i="10"/>
  <c r="Q124" i="3"/>
  <c r="C6" i="10"/>
  <c r="Q125" i="3"/>
  <c r="C7" i="10"/>
  <c r="C8" i="10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Q131" i="3"/>
  <c r="C10" i="10"/>
  <c r="Q132" i="3"/>
  <c r="C11" i="10"/>
  <c r="Q133" i="3"/>
  <c r="C12" i="10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Q136" i="3"/>
  <c r="C14" i="10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C16" i="10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5" i="3"/>
  <c r="Q146" i="3"/>
  <c r="Q147" i="3"/>
  <c r="Q148" i="3"/>
  <c r="Q149" i="3"/>
  <c r="Q150" i="3"/>
  <c r="Q151" i="3"/>
  <c r="C17" i="10"/>
  <c r="Q152" i="3"/>
  <c r="C18" i="10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Q160" i="3"/>
  <c r="C20" i="10"/>
  <c r="Q161" i="3"/>
  <c r="C21" i="10"/>
  <c r="Q162" i="3"/>
  <c r="C22" i="10"/>
  <c r="Q163" i="3"/>
  <c r="C23" i="10"/>
  <c r="Q164" i="3"/>
  <c r="C24" i="10"/>
  <c r="Q178" i="3"/>
  <c r="Q179" i="3"/>
  <c r="Q180" i="3"/>
  <c r="Q181" i="3"/>
  <c r="Q182" i="3"/>
  <c r="Q183" i="3"/>
  <c r="Q184" i="3"/>
  <c r="Q185" i="3"/>
  <c r="Q186" i="3"/>
  <c r="Q187" i="3"/>
  <c r="Q189" i="3"/>
  <c r="Q190" i="3"/>
  <c r="Q191" i="3"/>
  <c r="Q192" i="3"/>
  <c r="Q193" i="3"/>
  <c r="Q194" i="3"/>
  <c r="Q195" i="3"/>
  <c r="Q196" i="3"/>
  <c r="Q197" i="3"/>
  <c r="Q198" i="3"/>
  <c r="C48" i="10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C51" i="10"/>
  <c r="Q204" i="3"/>
  <c r="C52" i="10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Q216" i="3"/>
  <c r="C54" i="10"/>
  <c r="C3" i="10"/>
  <c r="B136" i="3"/>
  <c r="B138" i="3"/>
  <c r="B139" i="3"/>
  <c r="B140" i="3"/>
  <c r="B141" i="3"/>
  <c r="B142" i="3"/>
  <c r="B143" i="3"/>
  <c r="B144" i="3"/>
  <c r="B154" i="3"/>
  <c r="B156" i="3"/>
  <c r="B157" i="3"/>
  <c r="B158" i="3"/>
  <c r="B159" i="3"/>
  <c r="B166" i="3"/>
  <c r="B167" i="3"/>
  <c r="B168" i="3"/>
  <c r="B169" i="3"/>
  <c r="B170" i="3"/>
  <c r="B172" i="3"/>
  <c r="B173" i="3"/>
  <c r="B174" i="3"/>
  <c r="B175" i="3"/>
  <c r="B200" i="3"/>
  <c r="B202" i="3"/>
  <c r="B203" i="3"/>
  <c r="B214" i="3"/>
  <c r="B215" i="3"/>
  <c r="B135" i="3"/>
  <c r="B126" i="3"/>
  <c r="B128" i="3"/>
  <c r="B129" i="3"/>
  <c r="B131" i="3"/>
  <c r="B132" i="3"/>
  <c r="P96" i="3"/>
  <c r="P93" i="3"/>
  <c r="P99" i="3"/>
  <c r="P94" i="3"/>
  <c r="P98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P103" i="3"/>
  <c r="B101" i="3"/>
  <c r="B102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P91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B90" i="3"/>
  <c r="B89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P60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P61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P62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P6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P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B63" i="3"/>
  <c r="B62" i="3"/>
  <c r="B61" i="3"/>
  <c r="B60" i="3"/>
  <c r="B59" i="3"/>
  <c r="B58" i="3"/>
  <c r="B57" i="3"/>
  <c r="B56" i="3"/>
  <c r="B55" i="3"/>
  <c r="B54" i="3"/>
  <c r="B53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B46" i="3"/>
  <c r="B45" i="3"/>
  <c r="B44" i="3"/>
  <c r="B43" i="3"/>
  <c r="B41" i="3"/>
  <c r="B30" i="3"/>
  <c r="B37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6" i="3"/>
  <c r="B35" i="3"/>
  <c r="B34" i="3"/>
  <c r="B33" i="3"/>
  <c r="B32" i="3"/>
  <c r="B31" i="3"/>
  <c r="B29" i="3"/>
  <c r="B28" i="3"/>
  <c r="B27" i="3"/>
  <c r="B2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4" i="3"/>
  <c r="B2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C133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D21" i="3"/>
  <c r="E21" i="3"/>
  <c r="F21" i="3"/>
  <c r="G21" i="3"/>
  <c r="H21" i="3"/>
  <c r="I21" i="3"/>
  <c r="J21" i="3"/>
  <c r="K21" i="3"/>
  <c r="L21" i="3"/>
  <c r="M21" i="3"/>
  <c r="N21" i="3"/>
  <c r="O21" i="3"/>
  <c r="C21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17" i="3"/>
  <c r="B16" i="3"/>
  <c r="B20" i="3"/>
  <c r="B19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C125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C124" i="3"/>
  <c r="C12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A115" i="3"/>
  <c r="A116" i="3"/>
  <c r="A1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4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C12" i="3"/>
  <c r="C13" i="3"/>
  <c r="C11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2" i="3"/>
</calcChain>
</file>

<file path=xl/sharedStrings.xml><?xml version="1.0" encoding="utf-8"?>
<sst xmlns="http://schemas.openxmlformats.org/spreadsheetml/2006/main" count="10729" uniqueCount="3304">
  <si>
    <t>GEO.id</t>
  </si>
  <si>
    <t>GEO.id2</t>
  </si>
  <si>
    <t>GEO.display-label</t>
  </si>
  <si>
    <t>HD01_S001</t>
  </si>
  <si>
    <t>HD02_S001</t>
  </si>
  <si>
    <t>HD01_S002</t>
  </si>
  <si>
    <t>HD02_S002</t>
  </si>
  <si>
    <t>HD01_S003</t>
  </si>
  <si>
    <t>HD02_S003</t>
  </si>
  <si>
    <t>HD01_S004</t>
  </si>
  <si>
    <t>HD02_S004</t>
  </si>
  <si>
    <t>HD01_S005</t>
  </si>
  <si>
    <t>HD02_S005</t>
  </si>
  <si>
    <t>HD01_S006</t>
  </si>
  <si>
    <t>HD02_S006</t>
  </si>
  <si>
    <t>HD01_S007</t>
  </si>
  <si>
    <t>HD02_S007</t>
  </si>
  <si>
    <t>HD01_S008</t>
  </si>
  <si>
    <t>HD02_S008</t>
  </si>
  <si>
    <t>HD01_S009</t>
  </si>
  <si>
    <t>HD02_S009</t>
  </si>
  <si>
    <t>HD01_S010</t>
  </si>
  <si>
    <t>HD02_S010</t>
  </si>
  <si>
    <t>HD01_S011</t>
  </si>
  <si>
    <t>HD02_S011</t>
  </si>
  <si>
    <t>HD01_S012</t>
  </si>
  <si>
    <t>HD02_S012</t>
  </si>
  <si>
    <t>HD01_S013</t>
  </si>
  <si>
    <t>HD02_S013</t>
  </si>
  <si>
    <t>HD01_S014</t>
  </si>
  <si>
    <t>HD02_S014</t>
  </si>
  <si>
    <t>HD01_S015</t>
  </si>
  <si>
    <t>HD02_S015</t>
  </si>
  <si>
    <t>HD01_S016</t>
  </si>
  <si>
    <t>HD02_S016</t>
  </si>
  <si>
    <t>HD01_S017</t>
  </si>
  <si>
    <t>HD02_S017</t>
  </si>
  <si>
    <t>HD01_S018</t>
  </si>
  <si>
    <t>HD02_S018</t>
  </si>
  <si>
    <t>HD01_S019</t>
  </si>
  <si>
    <t>HD02_S019</t>
  </si>
  <si>
    <t>HD01_S020</t>
  </si>
  <si>
    <t>HD02_S020</t>
  </si>
  <si>
    <t>HD01_S021</t>
  </si>
  <si>
    <t>HD02_S021</t>
  </si>
  <si>
    <t>HD01_S022</t>
  </si>
  <si>
    <t>HD02_S022</t>
  </si>
  <si>
    <t>HD01_S023</t>
  </si>
  <si>
    <t>HD02_S023</t>
  </si>
  <si>
    <t>HD01_S024</t>
  </si>
  <si>
    <t>HD02_S024</t>
  </si>
  <si>
    <t>HD01_S025</t>
  </si>
  <si>
    <t>HD02_S025</t>
  </si>
  <si>
    <t>HD01_S026</t>
  </si>
  <si>
    <t>HD02_S026</t>
  </si>
  <si>
    <t>HD01_S027</t>
  </si>
  <si>
    <t>HD02_S027</t>
  </si>
  <si>
    <t>HD01_S028</t>
  </si>
  <si>
    <t>HD02_S028</t>
  </si>
  <si>
    <t>HD01_S029</t>
  </si>
  <si>
    <t>HD02_S029</t>
  </si>
  <si>
    <t>HD01_S030</t>
  </si>
  <si>
    <t>HD02_S030</t>
  </si>
  <si>
    <t>HD01_S031</t>
  </si>
  <si>
    <t>HD02_S031</t>
  </si>
  <si>
    <t>HD01_S032</t>
  </si>
  <si>
    <t>HD02_S032</t>
  </si>
  <si>
    <t>HD01_S033</t>
  </si>
  <si>
    <t>HD02_S033</t>
  </si>
  <si>
    <t>HD01_S034</t>
  </si>
  <si>
    <t>HD02_S034</t>
  </si>
  <si>
    <t>HD01_S035</t>
  </si>
  <si>
    <t>HD02_S035</t>
  </si>
  <si>
    <t>HD01_S036</t>
  </si>
  <si>
    <t>HD02_S036</t>
  </si>
  <si>
    <t>HD01_S037</t>
  </si>
  <si>
    <t>HD02_S037</t>
  </si>
  <si>
    <t>HD01_S038</t>
  </si>
  <si>
    <t>HD02_S038</t>
  </si>
  <si>
    <t>HD01_S039</t>
  </si>
  <si>
    <t>HD02_S039</t>
  </si>
  <si>
    <t>HD01_S040</t>
  </si>
  <si>
    <t>HD02_S040</t>
  </si>
  <si>
    <t>HD01_S041</t>
  </si>
  <si>
    <t>HD02_S041</t>
  </si>
  <si>
    <t>HD01_S042</t>
  </si>
  <si>
    <t>HD02_S042</t>
  </si>
  <si>
    <t>HD01_S043</t>
  </si>
  <si>
    <t>HD02_S043</t>
  </si>
  <si>
    <t>HD01_S044</t>
  </si>
  <si>
    <t>HD02_S044</t>
  </si>
  <si>
    <t>HD01_S045</t>
  </si>
  <si>
    <t>HD02_S045</t>
  </si>
  <si>
    <t>HD01_S046</t>
  </si>
  <si>
    <t>HD02_S046</t>
  </si>
  <si>
    <t>HD01_S047</t>
  </si>
  <si>
    <t>HD02_S047</t>
  </si>
  <si>
    <t>HD01_S048</t>
  </si>
  <si>
    <t>HD02_S048</t>
  </si>
  <si>
    <t>HD01_S049</t>
  </si>
  <si>
    <t>HD02_S049</t>
  </si>
  <si>
    <t>HD01_S050</t>
  </si>
  <si>
    <t>HD02_S050</t>
  </si>
  <si>
    <t>HD01_S051</t>
  </si>
  <si>
    <t>HD02_S051</t>
  </si>
  <si>
    <t>HD01_S052</t>
  </si>
  <si>
    <t>HD02_S052</t>
  </si>
  <si>
    <t>HD01_S053</t>
  </si>
  <si>
    <t>HD02_S053</t>
  </si>
  <si>
    <t>HD01_S054</t>
  </si>
  <si>
    <t>HD02_S054</t>
  </si>
  <si>
    <t>HD01_S055</t>
  </si>
  <si>
    <t>HD02_S055</t>
  </si>
  <si>
    <t>HD01_S056</t>
  </si>
  <si>
    <t>HD02_S056</t>
  </si>
  <si>
    <t>HD01_S057</t>
  </si>
  <si>
    <t>HD02_S057</t>
  </si>
  <si>
    <t>HD01_S058</t>
  </si>
  <si>
    <t>HD02_S058</t>
  </si>
  <si>
    <t>HD01_S059</t>
  </si>
  <si>
    <t>HD02_S059</t>
  </si>
  <si>
    <t>HD01_S060</t>
  </si>
  <si>
    <t>HD02_S060</t>
  </si>
  <si>
    <t>HD01_S061</t>
  </si>
  <si>
    <t>HD02_S061</t>
  </si>
  <si>
    <t>HD01_S062</t>
  </si>
  <si>
    <t>HD02_S062</t>
  </si>
  <si>
    <t>HD01_S063</t>
  </si>
  <si>
    <t>HD02_S063</t>
  </si>
  <si>
    <t>HD01_S064</t>
  </si>
  <si>
    <t>HD02_S064</t>
  </si>
  <si>
    <t>HD01_S065</t>
  </si>
  <si>
    <t>HD02_S065</t>
  </si>
  <si>
    <t>HD01_S066</t>
  </si>
  <si>
    <t>HD02_S066</t>
  </si>
  <si>
    <t>HD01_S067</t>
  </si>
  <si>
    <t>HD02_S067</t>
  </si>
  <si>
    <t>HD01_S068</t>
  </si>
  <si>
    <t>HD02_S068</t>
  </si>
  <si>
    <t>HD01_S069</t>
  </si>
  <si>
    <t>HD02_S069</t>
  </si>
  <si>
    <t>HD01_S070</t>
  </si>
  <si>
    <t>HD02_S070</t>
  </si>
  <si>
    <t>HD01_S071</t>
  </si>
  <si>
    <t>HD02_S071</t>
  </si>
  <si>
    <t>HD01_S072</t>
  </si>
  <si>
    <t>HD02_S072</t>
  </si>
  <si>
    <t>HD01_S073</t>
  </si>
  <si>
    <t>HD02_S073</t>
  </si>
  <si>
    <t>HD01_S074</t>
  </si>
  <si>
    <t>HD02_S074</t>
  </si>
  <si>
    <t>HD01_S075</t>
  </si>
  <si>
    <t>HD02_S075</t>
  </si>
  <si>
    <t>HD01_S076</t>
  </si>
  <si>
    <t>HD02_S076</t>
  </si>
  <si>
    <t>HD01_S077</t>
  </si>
  <si>
    <t>HD02_S077</t>
  </si>
  <si>
    <t>HD01_S078</t>
  </si>
  <si>
    <t>HD02_S078</t>
  </si>
  <si>
    <t>HD01_S079</t>
  </si>
  <si>
    <t>HD02_S079</t>
  </si>
  <si>
    <t>HD01_S080</t>
  </si>
  <si>
    <t>HD02_S080</t>
  </si>
  <si>
    <t>HD01_S081</t>
  </si>
  <si>
    <t>HD02_S081</t>
  </si>
  <si>
    <t>HD01_S082</t>
  </si>
  <si>
    <t>HD02_S082</t>
  </si>
  <si>
    <t>HD01_S083</t>
  </si>
  <si>
    <t>HD02_S083</t>
  </si>
  <si>
    <t>HD01_S084</t>
  </si>
  <si>
    <t>HD02_S084</t>
  </si>
  <si>
    <t>HD01_S085</t>
  </si>
  <si>
    <t>HD02_S085</t>
  </si>
  <si>
    <t>HD01_S086</t>
  </si>
  <si>
    <t>HD02_S086</t>
  </si>
  <si>
    <t>HD01_S087</t>
  </si>
  <si>
    <t>HD02_S087</t>
  </si>
  <si>
    <t>HD01_S088</t>
  </si>
  <si>
    <t>HD02_S088</t>
  </si>
  <si>
    <t>HD01_S089</t>
  </si>
  <si>
    <t>HD02_S089</t>
  </si>
  <si>
    <t>HD01_S090</t>
  </si>
  <si>
    <t>HD02_S090</t>
  </si>
  <si>
    <t>HD01_S091</t>
  </si>
  <si>
    <t>HD02_S091</t>
  </si>
  <si>
    <t>HD01_S092</t>
  </si>
  <si>
    <t>HD02_S092</t>
  </si>
  <si>
    <t>HD01_S093</t>
  </si>
  <si>
    <t>HD02_S093</t>
  </si>
  <si>
    <t>HD01_S094</t>
  </si>
  <si>
    <t>HD02_S094</t>
  </si>
  <si>
    <t>HD01_S095</t>
  </si>
  <si>
    <t>HD02_S095</t>
  </si>
  <si>
    <t>HD01_S096</t>
  </si>
  <si>
    <t>HD02_S096</t>
  </si>
  <si>
    <t>HD01_S097</t>
  </si>
  <si>
    <t>HD02_S097</t>
  </si>
  <si>
    <t>HD01_S098</t>
  </si>
  <si>
    <t>HD02_S098</t>
  </si>
  <si>
    <t>HD01_S099</t>
  </si>
  <si>
    <t>HD02_S099</t>
  </si>
  <si>
    <t>HD01_S100</t>
  </si>
  <si>
    <t>HD02_S100</t>
  </si>
  <si>
    <t>HD01_S101</t>
  </si>
  <si>
    <t>HD02_S101</t>
  </si>
  <si>
    <t>HD01_S102</t>
  </si>
  <si>
    <t>HD02_S102</t>
  </si>
  <si>
    <t>HD01_S103</t>
  </si>
  <si>
    <t>HD02_S103</t>
  </si>
  <si>
    <t>HD01_S104</t>
  </si>
  <si>
    <t>HD02_S104</t>
  </si>
  <si>
    <t>HD01_S105</t>
  </si>
  <si>
    <t>HD02_S105</t>
  </si>
  <si>
    <t>HD01_S106</t>
  </si>
  <si>
    <t>HD02_S106</t>
  </si>
  <si>
    <t>HD01_S107</t>
  </si>
  <si>
    <t>HD02_S107</t>
  </si>
  <si>
    <t>HD01_S108</t>
  </si>
  <si>
    <t>HD02_S108</t>
  </si>
  <si>
    <t>HD01_S109</t>
  </si>
  <si>
    <t>HD02_S109</t>
  </si>
  <si>
    <t>HD01_S110</t>
  </si>
  <si>
    <t>HD02_S110</t>
  </si>
  <si>
    <t>HD01_S111</t>
  </si>
  <si>
    <t>HD02_S111</t>
  </si>
  <si>
    <t>HD01_S112</t>
  </si>
  <si>
    <t>HD02_S112</t>
  </si>
  <si>
    <t>HD01_S113</t>
  </si>
  <si>
    <t>HD02_S113</t>
  </si>
  <si>
    <t>HD01_S114</t>
  </si>
  <si>
    <t>HD02_S114</t>
  </si>
  <si>
    <t>HD01_S115</t>
  </si>
  <si>
    <t>HD02_S115</t>
  </si>
  <si>
    <t>HD01_S116</t>
  </si>
  <si>
    <t>HD02_S116</t>
  </si>
  <si>
    <t>HD01_S117</t>
  </si>
  <si>
    <t>HD02_S117</t>
  </si>
  <si>
    <t>HD01_S118</t>
  </si>
  <si>
    <t>HD02_S118</t>
  </si>
  <si>
    <t>HD01_S119</t>
  </si>
  <si>
    <t>HD02_S119</t>
  </si>
  <si>
    <t>HD01_S120</t>
  </si>
  <si>
    <t>HD02_S120</t>
  </si>
  <si>
    <t>HD01_S121</t>
  </si>
  <si>
    <t>HD02_S121</t>
  </si>
  <si>
    <t>HD01_S122</t>
  </si>
  <si>
    <t>HD02_S122</t>
  </si>
  <si>
    <t>HD01_S123</t>
  </si>
  <si>
    <t>HD02_S123</t>
  </si>
  <si>
    <t>HD01_S124</t>
  </si>
  <si>
    <t>HD02_S124</t>
  </si>
  <si>
    <t>HD01_S125</t>
  </si>
  <si>
    <t>HD02_S125</t>
  </si>
  <si>
    <t>HD01_S126</t>
  </si>
  <si>
    <t>HD02_S126</t>
  </si>
  <si>
    <t>HD01_S127</t>
  </si>
  <si>
    <t>HD02_S127</t>
  </si>
  <si>
    <t>HD01_S128</t>
  </si>
  <si>
    <t>HD02_S128</t>
  </si>
  <si>
    <t>HD01_S129</t>
  </si>
  <si>
    <t>HD02_S129</t>
  </si>
  <si>
    <t>HD01_S130</t>
  </si>
  <si>
    <t>HD02_S130</t>
  </si>
  <si>
    <t>HD01_S131</t>
  </si>
  <si>
    <t>HD02_S131</t>
  </si>
  <si>
    <t>HD01_S132</t>
  </si>
  <si>
    <t>HD02_S132</t>
  </si>
  <si>
    <t>HD01_S133</t>
  </si>
  <si>
    <t>HD02_S133</t>
  </si>
  <si>
    <t>HD01_S134</t>
  </si>
  <si>
    <t>HD02_S134</t>
  </si>
  <si>
    <t>HD01_S135</t>
  </si>
  <si>
    <t>HD02_S135</t>
  </si>
  <si>
    <t>HD01_S136</t>
  </si>
  <si>
    <t>HD02_S136</t>
  </si>
  <si>
    <t>HD01_S137</t>
  </si>
  <si>
    <t>HD02_S137</t>
  </si>
  <si>
    <t>HD01_S138</t>
  </si>
  <si>
    <t>HD02_S138</t>
  </si>
  <si>
    <t>HD01_S139</t>
  </si>
  <si>
    <t>HD02_S139</t>
  </si>
  <si>
    <t>HD01_S140</t>
  </si>
  <si>
    <t>HD02_S140</t>
  </si>
  <si>
    <t>HD01_S141</t>
  </si>
  <si>
    <t>HD02_S141</t>
  </si>
  <si>
    <t>HD01_S142</t>
  </si>
  <si>
    <t>HD02_S142</t>
  </si>
  <si>
    <t>HD01_S143</t>
  </si>
  <si>
    <t>HD02_S143</t>
  </si>
  <si>
    <t>HD01_S144</t>
  </si>
  <si>
    <t>HD02_S144</t>
  </si>
  <si>
    <t>HD01_S145</t>
  </si>
  <si>
    <t>HD02_S145</t>
  </si>
  <si>
    <t>HD01_S146</t>
  </si>
  <si>
    <t>HD02_S146</t>
  </si>
  <si>
    <t>HD01_S147</t>
  </si>
  <si>
    <t>HD02_S147</t>
  </si>
  <si>
    <t>HD01_S148</t>
  </si>
  <si>
    <t>HD02_S148</t>
  </si>
  <si>
    <t>HD01_S149</t>
  </si>
  <si>
    <t>HD02_S149</t>
  </si>
  <si>
    <t>HD01_S150</t>
  </si>
  <si>
    <t>HD02_S150</t>
  </si>
  <si>
    <t>HD01_S151</t>
  </si>
  <si>
    <t>HD02_S151</t>
  </si>
  <si>
    <t>HD01_S152</t>
  </si>
  <si>
    <t>HD02_S152</t>
  </si>
  <si>
    <t>HD01_S153</t>
  </si>
  <si>
    <t>HD02_S153</t>
  </si>
  <si>
    <t>HD01_S154</t>
  </si>
  <si>
    <t>HD02_S154</t>
  </si>
  <si>
    <t>HD01_S155</t>
  </si>
  <si>
    <t>HD02_S155</t>
  </si>
  <si>
    <t>HD01_S156</t>
  </si>
  <si>
    <t>HD02_S156</t>
  </si>
  <si>
    <t>HD01_S157</t>
  </si>
  <si>
    <t>HD02_S157</t>
  </si>
  <si>
    <t>HD01_S158</t>
  </si>
  <si>
    <t>HD02_S158</t>
  </si>
  <si>
    <t>HD01_S159</t>
  </si>
  <si>
    <t>HD02_S159</t>
  </si>
  <si>
    <t>HD01_S160</t>
  </si>
  <si>
    <t>HD02_S160</t>
  </si>
  <si>
    <t>HD01_S161</t>
  </si>
  <si>
    <t>HD02_S161</t>
  </si>
  <si>
    <t>HD01_S162</t>
  </si>
  <si>
    <t>HD02_S162</t>
  </si>
  <si>
    <t>HD01_S163</t>
  </si>
  <si>
    <t>HD02_S163</t>
  </si>
  <si>
    <t>HD01_S164</t>
  </si>
  <si>
    <t>HD02_S164</t>
  </si>
  <si>
    <t>HD01_S165</t>
  </si>
  <si>
    <t>HD02_S165</t>
  </si>
  <si>
    <t>HD01_S166</t>
  </si>
  <si>
    <t>HD02_S166</t>
  </si>
  <si>
    <t>HD01_S167</t>
  </si>
  <si>
    <t>HD02_S167</t>
  </si>
  <si>
    <t>HD01_S168</t>
  </si>
  <si>
    <t>HD02_S168</t>
  </si>
  <si>
    <t>HD01_S169</t>
  </si>
  <si>
    <t>HD02_S169</t>
  </si>
  <si>
    <t>HD01_S170</t>
  </si>
  <si>
    <t>HD02_S170</t>
  </si>
  <si>
    <t>HD01_S171</t>
  </si>
  <si>
    <t>HD02_S171</t>
  </si>
  <si>
    <t>HD01_S172</t>
  </si>
  <si>
    <t>HD02_S172</t>
  </si>
  <si>
    <t>HD01_S173</t>
  </si>
  <si>
    <t>HD02_S173</t>
  </si>
  <si>
    <t>HD01_S174</t>
  </si>
  <si>
    <t>HD02_S174</t>
  </si>
  <si>
    <t>HD01_S175</t>
  </si>
  <si>
    <t>HD02_S175</t>
  </si>
  <si>
    <t>HD01_S176</t>
  </si>
  <si>
    <t>HD02_S176</t>
  </si>
  <si>
    <t>HD01_S177</t>
  </si>
  <si>
    <t>HD02_S177</t>
  </si>
  <si>
    <t>HD01_S178</t>
  </si>
  <si>
    <t>HD02_S178</t>
  </si>
  <si>
    <t>HD01_S179</t>
  </si>
  <si>
    <t>HD02_S179</t>
  </si>
  <si>
    <t>HD01_S180</t>
  </si>
  <si>
    <t>HD02_S180</t>
  </si>
  <si>
    <t>HD01_S181</t>
  </si>
  <si>
    <t>HD02_S181</t>
  </si>
  <si>
    <t>HD01_S182</t>
  </si>
  <si>
    <t>HD02_S182</t>
  </si>
  <si>
    <t>HD01_S183</t>
  </si>
  <si>
    <t>HD02_S183</t>
  </si>
  <si>
    <t>HD01_S184</t>
  </si>
  <si>
    <t>HD02_S184</t>
  </si>
  <si>
    <t>HD01_S185</t>
  </si>
  <si>
    <t>HD02_S185</t>
  </si>
  <si>
    <t>HD01_S186</t>
  </si>
  <si>
    <t>HD02_S186</t>
  </si>
  <si>
    <t>Id</t>
  </si>
  <si>
    <t>Id2</t>
  </si>
  <si>
    <t>Geography</t>
  </si>
  <si>
    <t>Number; SEX AND AGE - Total population</t>
  </si>
  <si>
    <t>Percent; SEX AND AGE - Total population</t>
  </si>
  <si>
    <t>Number; SEX AND AGE - Total population - Under 5 years</t>
  </si>
  <si>
    <t>Percent; SEX AND AGE - Total population - Under 5 years</t>
  </si>
  <si>
    <t>Number; SEX AND AGE - Total population - 5 to 9 years</t>
  </si>
  <si>
    <t>Percent; SEX AND AGE - Total population - 5 to 9 years</t>
  </si>
  <si>
    <t>Number; SEX AND AGE - Total population - 10 to 14 years</t>
  </si>
  <si>
    <t>Percent; SEX AND AGE - Total population - 10 to 14 years</t>
  </si>
  <si>
    <t>Number; SEX AND AGE - Total population - 15 to 19 years</t>
  </si>
  <si>
    <t>Percent; SEX AND AGE - Total population - 15 to 19 years</t>
  </si>
  <si>
    <t>Number; SEX AND AGE - Total population - 20 to 24 years</t>
  </si>
  <si>
    <t>Percent; SEX AND AGE - Total population - 20 to 24 years</t>
  </si>
  <si>
    <t>Number; SEX AND AGE - Total population - 25 to 29 years</t>
  </si>
  <si>
    <t>Percent; SEX AND AGE - Total population - 25 to 29 years</t>
  </si>
  <si>
    <t>Number; SEX AND AGE - Total population - 30 to 34 years</t>
  </si>
  <si>
    <t>Percent; SEX AND AGE - Total population - 30 to 34 years</t>
  </si>
  <si>
    <t>Number; SEX AND AGE - Total population - 35 to 39 years</t>
  </si>
  <si>
    <t>Percent; SEX AND AGE - Total population - 35 to 39 years</t>
  </si>
  <si>
    <t>Number; SEX AND AGE - Total population - 40 to 44 years</t>
  </si>
  <si>
    <t>Percent; SEX AND AGE - Total population - 40 to 44 years</t>
  </si>
  <si>
    <t>Number; SEX AND AGE - Total population - 45 to 49 years</t>
  </si>
  <si>
    <t>Percent; SEX AND AGE - Total population - 45 to 49 years</t>
  </si>
  <si>
    <t>Number; SEX AND AGE - Total population - 50 to 54 years</t>
  </si>
  <si>
    <t>Percent; SEX AND AGE - Total population - 50 to 54 years</t>
  </si>
  <si>
    <t>Number; SEX AND AGE - Total population - 55 to 59 years</t>
  </si>
  <si>
    <t>Percent; SEX AND AGE - Total population - 55 to 59 years</t>
  </si>
  <si>
    <t>Number; SEX AND AGE - Total population - 60 to 64 years</t>
  </si>
  <si>
    <t>Percent; SEX AND AGE - Total population - 60 to 64 years</t>
  </si>
  <si>
    <t>Number; SEX AND AGE - Total population - 65 to 69 years</t>
  </si>
  <si>
    <t>Percent; SEX AND AGE - Total population - 65 to 69 years</t>
  </si>
  <si>
    <t>Number; SEX AND AGE - Total population - 70 to 74 years</t>
  </si>
  <si>
    <t>Percent; SEX AND AGE - Total population - 70 to 74 years</t>
  </si>
  <si>
    <t>Number; SEX AND AGE - Total population - 75 to 79 years</t>
  </si>
  <si>
    <t>Percent; SEX AND AGE - Total population - 75 to 79 years</t>
  </si>
  <si>
    <t>Number; SEX AND AGE - Total population - 80 to 84 years</t>
  </si>
  <si>
    <t>Percent; SEX AND AGE - Total population - 80 to 84 years</t>
  </si>
  <si>
    <t>Number; SEX AND AGE - Total population - 85 years and over</t>
  </si>
  <si>
    <t>Percent; SEX AND AGE - Total population - 85 years and over</t>
  </si>
  <si>
    <t>Number; SEX AND AGE - Total population - Median age (years)</t>
  </si>
  <si>
    <t>Percent; SEX AND AGE - Total population - Median age (years)</t>
  </si>
  <si>
    <t>Number; SEX AND AGE - Total population - 16 years and over</t>
  </si>
  <si>
    <t>Percent; SEX AND AGE - Total population - 16 years and over</t>
  </si>
  <si>
    <t>Number; SEX AND AGE - Total population - 18 years and over</t>
  </si>
  <si>
    <t>Percent; SEX AND AGE - Total population - 18 years and over</t>
  </si>
  <si>
    <t>Number; SEX AND AGE - Total population - 21 years and over</t>
  </si>
  <si>
    <t>Percent; SEX AND AGE - Total population - 21 years and over</t>
  </si>
  <si>
    <t>Number; SEX AND AGE - Total population - 62 years and over</t>
  </si>
  <si>
    <t>Percent; SEX AND AGE - Total population - 62 years and over</t>
  </si>
  <si>
    <t>Number; SEX AND AGE - Total population - 65 years and over</t>
  </si>
  <si>
    <t>Percent; SEX AND AGE - Total population - 65 years and over</t>
  </si>
  <si>
    <t>Number; SEX AND AGE - Male population</t>
  </si>
  <si>
    <t>Percent; SEX AND AGE - Male population</t>
  </si>
  <si>
    <t>Number; SEX AND AGE - Male population - Under 5 years</t>
  </si>
  <si>
    <t>Percent; SEX AND AGE - Male population - Under 5 years</t>
  </si>
  <si>
    <t>Number; SEX AND AGE - Male population - 5 to 9 years</t>
  </si>
  <si>
    <t>Percent; SEX AND AGE - Male population - 5 to 9 years</t>
  </si>
  <si>
    <t>Number; SEX AND AGE - Male population - 10 to 14 years</t>
  </si>
  <si>
    <t>Percent; SEX AND AGE - Male population - 10 to 14 years</t>
  </si>
  <si>
    <t>Number; SEX AND AGE - Male population - 15 to 19 years</t>
  </si>
  <si>
    <t>Percent; SEX AND AGE - Male population - 15 to 19 years</t>
  </si>
  <si>
    <t>Number; SEX AND AGE - Male population - 20 to 24 years</t>
  </si>
  <si>
    <t>Percent; SEX AND AGE - Male population - 20 to 24 years</t>
  </si>
  <si>
    <t>Number; SEX AND AGE - Male population - 25 to 29 years</t>
  </si>
  <si>
    <t>Percent; SEX AND AGE - Male population - 25 to 29 years</t>
  </si>
  <si>
    <t>Number; SEX AND AGE - Male population - 30 to 34 years</t>
  </si>
  <si>
    <t>Percent; SEX AND AGE - Male population - 30 to 34 years</t>
  </si>
  <si>
    <t>Number; SEX AND AGE - Male population - 35 to 39 years</t>
  </si>
  <si>
    <t>Percent; SEX AND AGE - Male population - 35 to 39 years</t>
  </si>
  <si>
    <t>Number; SEX AND AGE - Male population - 40 to 44 years</t>
  </si>
  <si>
    <t>Percent; SEX AND AGE - Male population - 40 to 44 years</t>
  </si>
  <si>
    <t>Number; SEX AND AGE - Male population - 45 to 49 years</t>
  </si>
  <si>
    <t>Percent; SEX AND AGE - Male population - 45 to 49 years</t>
  </si>
  <si>
    <t>Number; SEX AND AGE - Male population - 50 to 54 years</t>
  </si>
  <si>
    <t>Percent; SEX AND AGE - Male population - 50 to 54 years</t>
  </si>
  <si>
    <t>Number; SEX AND AGE - Male population - 55 to 59 years</t>
  </si>
  <si>
    <t>Percent; SEX AND AGE - Male population - 55 to 59 years</t>
  </si>
  <si>
    <t>Number; SEX AND AGE - Male population - 60 to 64 years</t>
  </si>
  <si>
    <t>Percent; SEX AND AGE - Male population - 60 to 64 years</t>
  </si>
  <si>
    <t>Number; SEX AND AGE - Male population - 65 to 69 years</t>
  </si>
  <si>
    <t>Percent; SEX AND AGE - Male population - 65 to 69 years</t>
  </si>
  <si>
    <t>Number; SEX AND AGE - Male population - 70 to 74 years</t>
  </si>
  <si>
    <t>Percent; SEX AND AGE - Male population - 70 to 74 years</t>
  </si>
  <si>
    <t>Number; SEX AND AGE - Male population - 75 to 79 years</t>
  </si>
  <si>
    <t>Percent; SEX AND AGE - Male population - 75 to 79 years</t>
  </si>
  <si>
    <t>Number; SEX AND AGE - Male population - 80 to 84 years</t>
  </si>
  <si>
    <t>Percent; SEX AND AGE - Male population - 80 to 84 years</t>
  </si>
  <si>
    <t>Number; SEX AND AGE - Male population - 85 years and over</t>
  </si>
  <si>
    <t>Percent; SEX AND AGE - Male population - 85 years and over</t>
  </si>
  <si>
    <t>Number; SEX AND AGE - Male population - Median age (years)</t>
  </si>
  <si>
    <t>Percent; SEX AND AGE - Male population - Median age (years)</t>
  </si>
  <si>
    <t>Number; SEX AND AGE - Male population - 16 years and over</t>
  </si>
  <si>
    <t>Percent; SEX AND AGE - Male population - 16 years and over</t>
  </si>
  <si>
    <t>Number; SEX AND AGE - Male population - 18 years and over</t>
  </si>
  <si>
    <t>Percent; SEX AND AGE - Male population - 18 years and over</t>
  </si>
  <si>
    <t>Number; SEX AND AGE - Male population - 21 years and over</t>
  </si>
  <si>
    <t>Percent; SEX AND AGE - Male population - 21 years and over</t>
  </si>
  <si>
    <t>Number; SEX AND AGE - Male population - 62 years and over</t>
  </si>
  <si>
    <t>Percent; SEX AND AGE - Male population - 62 years and over</t>
  </si>
  <si>
    <t>Number; SEX AND AGE - Male population - 65 years and over</t>
  </si>
  <si>
    <t>Percent; SEX AND AGE - Male population - 65 years and over</t>
  </si>
  <si>
    <t>Number; SEX AND AGE - Female population</t>
  </si>
  <si>
    <t>Percent; SEX AND AGE - Female population</t>
  </si>
  <si>
    <t>Number; SEX AND AGE - Female population - Under 5 years</t>
  </si>
  <si>
    <t>Percent; SEX AND AGE - Female population - Under 5 years</t>
  </si>
  <si>
    <t>Number; SEX AND AGE - Female population - 5 to 9 years</t>
  </si>
  <si>
    <t>Percent; SEX AND AGE - Female population - 5 to 9 years</t>
  </si>
  <si>
    <t>Number; SEX AND AGE - Female population - 10 to 14 years</t>
  </si>
  <si>
    <t>Percent; SEX AND AGE - Female population - 10 to 14 years</t>
  </si>
  <si>
    <t>Number; SEX AND AGE - Female population - 15 to 19 years</t>
  </si>
  <si>
    <t>Percent; SEX AND AGE - Female population - 15 to 19 years</t>
  </si>
  <si>
    <t>Number; SEX AND AGE - Female population - 20 to 24 years</t>
  </si>
  <si>
    <t>Percent; SEX AND AGE - Female population - 20 to 24 years</t>
  </si>
  <si>
    <t>Number; SEX AND AGE - Female population - 25 to 29 years</t>
  </si>
  <si>
    <t>Percent; SEX AND AGE - Female population - 25 to 29 years</t>
  </si>
  <si>
    <t>Number; SEX AND AGE - Female population - 30 to 34 years</t>
  </si>
  <si>
    <t>Percent; SEX AND AGE - Female population - 30 to 34 years</t>
  </si>
  <si>
    <t>Number; SEX AND AGE - Female population - 35 to 39 years</t>
  </si>
  <si>
    <t>Percent; SEX AND AGE - Female population - 35 to 39 years</t>
  </si>
  <si>
    <t>Number; SEX AND AGE - Female population - 40 to 44 years</t>
  </si>
  <si>
    <t>Percent; SEX AND AGE - Female population - 40 to 44 years</t>
  </si>
  <si>
    <t>Number; SEX AND AGE - Female population - 45 to 49 years</t>
  </si>
  <si>
    <t>Percent; SEX AND AGE - Female population - 45 to 49 years</t>
  </si>
  <si>
    <t>Number; SEX AND AGE - Female population - 50 to 54 years</t>
  </si>
  <si>
    <t>Percent; SEX AND AGE - Female population - 50 to 54 years</t>
  </si>
  <si>
    <t>Number; SEX AND AGE - Female population - 55 to 59 years</t>
  </si>
  <si>
    <t>Percent; SEX AND AGE - Female population - 55 to 59 years</t>
  </si>
  <si>
    <t>Number; SEX AND AGE - Female population - 60 to 64 years</t>
  </si>
  <si>
    <t>Percent; SEX AND AGE - Female population - 60 to 64 years</t>
  </si>
  <si>
    <t>Number; SEX AND AGE - Female population - 65 to 69 years</t>
  </si>
  <si>
    <t>Percent; SEX AND AGE - Female population - 65 to 69 years</t>
  </si>
  <si>
    <t>Number; SEX AND AGE - Female population - 70 to 74 years</t>
  </si>
  <si>
    <t>Percent; SEX AND AGE - Female population - 70 to 74 years</t>
  </si>
  <si>
    <t>Number; SEX AND AGE - Female population - 75 to 79 years</t>
  </si>
  <si>
    <t>Percent; SEX AND AGE - Female population - 75 to 79 years</t>
  </si>
  <si>
    <t>Number; SEX AND AGE - Female population - 80 to 84 years</t>
  </si>
  <si>
    <t>Percent; SEX AND AGE - Female population - 80 to 84 years</t>
  </si>
  <si>
    <t>Number; SEX AND AGE - Female population - 85 years and over</t>
  </si>
  <si>
    <t>Percent; SEX AND AGE - Female population - 85 years and over</t>
  </si>
  <si>
    <t>Number; SEX AND AGE - Female population - Median age (years)</t>
  </si>
  <si>
    <t>Percent; SEX AND AGE - Female population - Median age (years)</t>
  </si>
  <si>
    <t>Number; SEX AND AGE - Female population - 16 years and over</t>
  </si>
  <si>
    <t>Percent; SEX AND AGE - Female population - 16 years and over</t>
  </si>
  <si>
    <t>Number; SEX AND AGE - Female population - 18 years and over</t>
  </si>
  <si>
    <t>Percent; SEX AND AGE - Female population - 18 years and over</t>
  </si>
  <si>
    <t>Number; SEX AND AGE - Female population - 21 years and over</t>
  </si>
  <si>
    <t>Percent; SEX AND AGE - Female population - 21 years and over</t>
  </si>
  <si>
    <t>Number; SEX AND AGE - Female population - 62 years and over</t>
  </si>
  <si>
    <t>Percent; SEX AND AGE - Female population - 62 years and over</t>
  </si>
  <si>
    <t>Number; SEX AND AGE - Female population - 65 years and over</t>
  </si>
  <si>
    <t>Percent; SEX AND AGE - Female population - 65 years and over</t>
  </si>
  <si>
    <t>Number; RACE - Total population</t>
  </si>
  <si>
    <t>Percent; RACE - Total population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</si>
  <si>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</si>
  <si>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</si>
  <si>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</si>
  <si>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</si>
  <si>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</si>
  <si>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</si>
  <si>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</si>
  <si>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</si>
  <si>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</si>
  <si>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</si>
  <si>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</si>
  <si>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</si>
  <si>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</si>
  <si>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</si>
  <si>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</si>
  <si>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</si>
  <si>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</si>
  <si>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</si>
  <si>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</si>
  <si>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</si>
  <si>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</si>
  <si>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</si>
  <si>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[1]</t>
  </si>
  <si>
    <t>Percent; RACE - Total population - One Race - Asian - Other Asian [1]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</si>
  <si>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</si>
  <si>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</si>
  <si>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</si>
  <si>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</si>
  <si>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</si>
  <si>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</si>
  <si>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</si>
  <si>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</si>
  <si>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Other Pacific Islander [2]</t>
  </si>
  <si>
    <t>Percent; RACE - Total population - One Race - Native Hawaiian and Other Pacific Islander - Other Pacific Islander [2]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</si>
  <si>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</si>
  <si>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</si>
  <si>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</si>
  <si>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</si>
  <si>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White; American Indian and Alaska Native [3]</t>
  </si>
  <si>
    <t>Percent; RACE - Total population - Two or More Races - White; American Indian and Alaska Native [3]</t>
  </si>
  <si>
    <t>Number; RACE - Total population - Two or More Races - White; Asian [3]</t>
  </si>
  <si>
    <t>Percent; RACE - Total population - Two or More Races - White; Asian [3]</t>
  </si>
  <si>
    <t>Number; RACE - Total population - Two or More Races - White; Black or African American [3]</t>
  </si>
  <si>
    <t>Percent; RACE - Total population - Two or More Races - White; Black or African American [3]</t>
  </si>
  <si>
    <t>Number; RACE - Total population - Two or More Races - White; Some Other Race [3]</t>
  </si>
  <si>
    <t>Percent; RACE - Total population - Two or More Races - White; Some Other Race [3]</t>
  </si>
  <si>
    <t>Number; RACE - Race alone or in combination with one or more other races: [4] - White</t>
  </si>
  <si>
    <t>Percent; RACE - Race alone or in combination with one or more other races: [4] - White</t>
  </si>
  <si>
    <t>Number; RACE - Race alone or in combination with one or more other races: [4] - Black or African American</t>
  </si>
  <si>
    <t>Percent; RACE - Race alone or in combination with one or more other races: [4] - Black or African American</t>
  </si>
  <si>
    <t>Number; RACE - Race alone or in combination with one or more other races: [4] - American Indian and Alaska Native</t>
  </si>
  <si>
    <t>Percent; RACE - Race alone or in combination with one or more other races: [4] - American Indian and Alaska Native</t>
  </si>
  <si>
    <t>Number; RACE - Race alone or in combination with one or more other races: [4] - Asian</t>
  </si>
  <si>
    <t>Percent; RACE - Race alone or in combination with one or more other races: [4] - Asian</t>
  </si>
  <si>
    <t>Number; RACE - Race alone or in combination with one or more other races: [4] - Native Hawaiian and Other Pacific Islander</t>
  </si>
  <si>
    <t>Percent; RACE - Race alone or in combination with one or more other races: [4] - Native Hawaiian and Other Pacific Islander</t>
  </si>
  <si>
    <t>Number; RACE - Race alone or in combination with one or more other races: [4] - Some Other Race</t>
  </si>
  <si>
    <t>Percent; RACE - Race alone or in combination with one or more other races: [4] - Some Other Race</t>
  </si>
  <si>
    <t>Number; HISPANIC OR LATINO - Total population</t>
  </si>
  <si>
    <t>Percent; HISPANIC OR LATINO - Total population</t>
  </si>
  <si>
    <t>Number; HISPANIC OR LATINO - Total population - Hispanic or Latino (of any race)</t>
  </si>
  <si>
    <t>Percent; HISPANIC OR LATINO - Total population - Hispanic or Latino (of any race)</t>
  </si>
  <si>
    <t>Number; HISPANIC OR LATINO - Total population - Hispanic or Latino (of any race) - Mexican</t>
  </si>
  <si>
    <t>Percent; HISPANIC OR LATINO - Total population - Hispanic or Latino (of any race) - Mexican</t>
  </si>
  <si>
    <t>Number; HISPANIC OR LATINO - Total population - Hispanic or Latino (of any race) - Puerto Rican</t>
  </si>
  <si>
    <t>Percent; HISPANIC OR LATINO - Total population - Hispanic or Latino (of any race) - Puerto Rican</t>
  </si>
  <si>
    <t>Number; HISPANIC OR LATINO - Total population - Hispanic or Latino (of any race) - Cuban</t>
  </si>
  <si>
    <t>Percent; HISPANIC OR LATINO - Total population - Hispanic or Latino (of any race) - Cuban</t>
  </si>
  <si>
    <t>Number; HISPANIC OR LATINO - Total population - Hispanic or Latino (of any race) - Other Hispanic or Latino [5]</t>
  </si>
  <si>
    <t>Percent; HISPANIC OR LATINO - Total population - Hispanic or Latino (of any race) - Other Hispanic or Latino [5]</t>
  </si>
  <si>
    <t>Number; HISPANIC OR LATINO - Total population - Not Hispanic or Latino</t>
  </si>
  <si>
    <t>Percent; HISPANIC OR LATINO - Total population - Not Hispanic or Latino</t>
  </si>
  <si>
    <t>Number; HISPANIC OR LATINO AND RACE - Total population</t>
  </si>
  <si>
    <t>Percent; HISPANIC OR LATINO AND RACE - Total population</t>
  </si>
  <si>
    <t>Number; HISPANIC OR LATINO AND RACE - Total population - Hispanic or Latino</t>
  </si>
  <si>
    <t>Percent; HISPANIC OR LATINO AND RACE - Total population - Hispanic or Latino</t>
  </si>
  <si>
    <t>Number; HISPANIC OR LATINO AND RACE - Total population - Hispanic or Latino - White alone</t>
  </si>
  <si>
    <t>Percent; HISPANIC OR LATINO AND RACE - Total population - Hispanic or Latino - White alone</t>
  </si>
  <si>
    <t>Number; HISPANIC OR LATINO AND RACE - Total population - Hispanic or Latino - Black or African American alone</t>
  </si>
  <si>
    <t>Percent; HISPANIC OR LATINO AND RACE - Total population - Hispanic or Latino - Black or African American alone</t>
  </si>
  <si>
    <t>Number; HISPANIC OR LATINO AND RACE - Total population - Hispanic or Latino - American Indian and Alaska Native alone</t>
  </si>
  <si>
    <t>Percent; HISPANIC OR LATINO AND RACE - Total population - Hispanic or Latino - American Indian and Alaska Native alone</t>
  </si>
  <si>
    <t>Number; HISPANIC OR LATINO AND RACE - Total population - Hispanic or Latino - Asian alone</t>
  </si>
  <si>
    <t>Percent; HISPANIC OR LATINO AND RACE - Total population - Hispanic or Latino - Asian alone</t>
  </si>
  <si>
    <t>Number; HISPANIC OR LATINO AND RACE - Total population - Hispanic or Latino - Native Hawaiian and Other Pacific Islander alone</t>
  </si>
  <si>
    <t>Percent; HISPANIC OR LATINO AND RACE - Total population - Hispanic or Latino - Native Hawaiian and Other Pacific Islander alone</t>
  </si>
  <si>
    <t>Number; HISPANIC OR LATINO AND RACE - Total population - Hispanic or Latino - Some Other Race alone</t>
  </si>
  <si>
    <t>Percent; HISPANIC OR LATINO AND RACE - Total population - Hispanic or Latino - Some Other Race alone</t>
  </si>
  <si>
    <t>Number; HISPANIC OR LATINO AND RACE - Total population - Hispanic or Latino - Two or More Races</t>
  </si>
  <si>
    <t>Percent; HISPANIC OR LATINO AND RACE - Total population - Hispanic or Latino - Two or More Races</t>
  </si>
  <si>
    <t>Number; HISPANIC OR LATINO AND RACE - Total population - Not Hispanic or Latino</t>
  </si>
  <si>
    <t>Percent; HISPANIC OR LATINO AND RACE - Total population - Not Hispanic or Latino</t>
  </si>
  <si>
    <t>Number; HISPANIC OR LATINO AND RACE - Total population - Not Hispanic or Latino - White alone</t>
  </si>
  <si>
    <t>Percent; HISPANIC OR LATINO AND RACE - Total population - Not Hispanic or Latino - White alone</t>
  </si>
  <si>
    <t>Number; HISPANIC OR LATINO AND RACE - Total population - Not Hispanic or Latino - Black or African American alone</t>
  </si>
  <si>
    <t>Percent; HISPANIC OR LATINO AND RACE - Total population - Not Hispanic or Latino - Black or African American alone</t>
  </si>
  <si>
    <t>Number; HISPANIC OR LATINO AND RACE - Total population - Not Hispanic or Latino - American Indian and Alaska Native alone</t>
  </si>
  <si>
    <t>Percent; HISPANIC OR LATINO AND RACE - Total population - Not Hispanic or Latino - American Indian and Alaska Native alone</t>
  </si>
  <si>
    <t>Number; HISPANIC OR LATINO AND RACE - Total population - Not Hispanic or Latino - Asian alone</t>
  </si>
  <si>
    <t>Percent; HISPANIC OR LATINO AND RACE - Total population - Not Hispanic or Latino - Asian alone</t>
  </si>
  <si>
    <t>Number; HISPANIC OR LATINO AND RACE - Total population - Not Hispanic or Latino - Native Hawaiian and Other Pacific Islander alone</t>
  </si>
  <si>
    <t>Percent; HISPANIC OR LATINO AND RACE - Total population - Not Hispanic or Latino - Native Hawaiian and Other Pacific Islander alone</t>
  </si>
  <si>
    <t>Number; HISPANIC OR LATINO AND RACE - Total population - Not Hispanic or Latino - Some Other Race alone</t>
  </si>
  <si>
    <t>Percent; HISPANIC OR LATINO AND RACE - Total population - Not Hispanic or Latino - Some Other Race alone</t>
  </si>
  <si>
    <t>Number; HISPANIC OR LATINO AND RACE - Total population - Not Hispanic or Latino - Two or More Races</t>
  </si>
  <si>
    <t>Percent; HISPANIC OR LATINO AND RACE - Total population - Not Hispanic or Latino - Two or More Races</t>
  </si>
  <si>
    <t>Number; RELATIONSHIP - Total population</t>
  </si>
  <si>
    <t>Percent; RELATIONSHIP - Total population</t>
  </si>
  <si>
    <t>Number; RELATIONSHIP - Total population - In households</t>
  </si>
  <si>
    <t>Percent; RELATIONSHIP - Total population - In households</t>
  </si>
  <si>
    <t>Number; RELATIONSHIP - Total population - In households - Householder</t>
  </si>
  <si>
    <t>Percent; RELATIONSHIP - Total population - In households - Householder</t>
  </si>
  <si>
    <t>Number; RELATIONSHIP - Total population - In households - Spouse [6]</t>
  </si>
  <si>
    <t>Percent; RELATIONSHIP - Total population - In households - Spouse [6]</t>
  </si>
  <si>
    <t>Number; RELATIONSHIP - Total population - In households - Child</t>
  </si>
  <si>
    <t>Percent; RELATIONSHIP - Total population - In households - Child</t>
  </si>
  <si>
    <t>Number; RELATIONSHIP - Total population - In households - Child - Own child under 18 years</t>
  </si>
  <si>
    <t>Percent; RELATIONSHIP - Total population - In households - Child - Own child under 18 years</t>
  </si>
  <si>
    <t>Number; RELATIONSHIP - Total population - In households - Other relatives</t>
  </si>
  <si>
    <t>Percent; RELATIONSHIP - Total population - In households - Other relatives</t>
  </si>
  <si>
    <t>Number; RELATIONSHIP - Total population - In households - Other relatives - Under 18 years</t>
  </si>
  <si>
    <t>Percent; RELATIONSHIP - Total population - In households - Other relatives - Under 18 years</t>
  </si>
  <si>
    <t>Number; RELATIONSHIP - Total population - In households - Other relatives - 65 years and over</t>
  </si>
  <si>
    <t>Percent; RELATIONSHIP - Total population - In households - Other relatives - 65 years and over</t>
  </si>
  <si>
    <t>Number; RELATIONSHIP - Total population - In households - Nonrelatives</t>
  </si>
  <si>
    <t>Percent; RELATIONSHIP - Total population - In households - Nonrelatives</t>
  </si>
  <si>
    <t>Number; RELATIONSHIP - Total population - In households - Nonrelatives - Under 18 years</t>
  </si>
  <si>
    <t>Percent; RELATIONSHIP - Total population - In households - Nonrelatives - Under 18 years</t>
  </si>
  <si>
    <t>Number; RELATIONSHIP - Total population - In households - Nonrelatives - 65 years and over</t>
  </si>
  <si>
    <t>Percent; RELATIONSHIP - Total population - In households - Nonrelatives - 65 years and over</t>
  </si>
  <si>
    <t>Number; RELATIONSHIP - Total population - In households - Nonrelatives - Unmarried partner</t>
  </si>
  <si>
    <t>Percent; RELATIONSHIP - Total population - In households - Nonrelatives - Unmarried partner</t>
  </si>
  <si>
    <t>Number; RELATIONSHIP - Total population - In group quarters</t>
  </si>
  <si>
    <t>Percent; RELATIONSHIP - Total population - In group quarters</t>
  </si>
  <si>
    <t>Number; RELATIONSHIP - Total population - In group quarters - Institutionalized population</t>
  </si>
  <si>
    <t>Percent; RELATIONSHIP - Total population - In group quarters - Institutionalized population</t>
  </si>
  <si>
    <t>Number; RELATIONSHIP - Total population - In group quarters - Institutionalized population - Male</t>
  </si>
  <si>
    <t>Percent; RELATIONSHIP - Total population - In group quarters - Institutionalized population - Male</t>
  </si>
  <si>
    <t>Number; RELATIONSHIP - Total population - In group quarters - Institutionalized population - Female</t>
  </si>
  <si>
    <t>Percent; RELATIONSHIP - Total population - In group quarters - Institutionalized population - Female</t>
  </si>
  <si>
    <t>Number; RELATIONSHIP - Total population - In group quarters - Noninstitutionalized population</t>
  </si>
  <si>
    <t>Percent; RELATIONSHIP - Total population - In group quarters - Noninstitutionalized population</t>
  </si>
  <si>
    <t>Number; RELATIONSHIP - Total population - In group quarters - Noninstitutionalized population - Male</t>
  </si>
  <si>
    <t>Percent; RELATIONSHIP - Total population - In group quarters - Noninstitutionalized population - Male</t>
  </si>
  <si>
    <t>Number; RELATIONSHIP - Total population - In group quarters - Noninstitutionalized population - Female</t>
  </si>
  <si>
    <t>Percent; RELATIONSHIP - Total population - In group quarters - Noninstitutionalized population - Female</t>
  </si>
  <si>
    <t>Number; HOUSEHOLDS BY TYPE - Total households</t>
  </si>
  <si>
    <t>Percent; HOUSEHOLDS BY TYPE - Total households</t>
  </si>
  <si>
    <t>Number; HOUSEHOLDS BY TYPE - Total households - Family households (families) [7]</t>
  </si>
  <si>
    <t>Percent; HOUSEHOLDS BY TYPE - Total households - Family households (families) [7]</t>
  </si>
  <si>
    <t>Number; HOUSEHOLDS BY TYPE - Total households - Family households (families) [7] - With own children under 18 years</t>
  </si>
  <si>
    <t>Percent; HOUSEHOLDS BY TYPE - Total households - Family households (families) [7] - With own children under 18 years</t>
  </si>
  <si>
    <t>Number; HOUSEHOLDS BY TYPE - Total households - Family households (families) [7] - Husband-wife family</t>
  </si>
  <si>
    <t>Percent; HOUSEHOLDS BY TYPE - Total households - Family households (families) [7] - Husband-wife family</t>
  </si>
  <si>
    <t>Number; HOUSEHOLDS BY TYPE - Total households - Family households (families) [7] - Husband-wife family - With own children under 18 years</t>
  </si>
  <si>
    <t>Percent; HOUSEHOLDS BY TYPE - Total households - Family households (families) [7] - Husband-wife family - With own children under 18 years</t>
  </si>
  <si>
    <t>Number; HOUSEHOLDS BY TYPE - Total households - Family households (families) [7] - Male householder, no wife present</t>
  </si>
  <si>
    <t>Percent; HOUSEHOLDS BY TYPE - Total households - Family households (families) [7] - Male householder, no wife present</t>
  </si>
  <si>
    <t>Number; HOUSEHOLDS BY TYPE - Total households - Family households (families) [7] - Male householder, no wife present - With own children under 18 years</t>
  </si>
  <si>
    <t>Percent; HOUSEHOLDS BY TYPE - Total households - Family households (families) [7] - Male householder, no wife present - With own children under 18 years</t>
  </si>
  <si>
    <t>Number; HOUSEHOLDS BY TYPE - Total households - Family households (families) [7] - Female householder, no husband present</t>
  </si>
  <si>
    <t>Percent; HOUSEHOLDS BY TYPE - Total households - Family households (families) [7] - Female householder, no husband present</t>
  </si>
  <si>
    <t>Number; HOUSEHOLDS BY TYPE - Total households - Family households (families) [7] - Female householder, no husband present - With own children under 18 years</t>
  </si>
  <si>
    <t>Percent; HOUSEHOLDS BY TYPE - Total households - Family households (families) [7] - Female householder, no husband present - With own children under 18 years</t>
  </si>
  <si>
    <t>Number; HOUSEHOLDS BY TYPE - Total households - Nonfamily households [7]</t>
  </si>
  <si>
    <t>Percent; HOUSEHOLDS BY TYPE - Total households - Nonfamily households [7]</t>
  </si>
  <si>
    <t>Number; HOUSEHOLDS BY TYPE - Total households - Nonfamily households [7] - Householder living alone</t>
  </si>
  <si>
    <t>Percent; HOUSEHOLDS BY TYPE - Total households - Nonfamily households [7] - Householder living alone</t>
  </si>
  <si>
    <t>Number; HOUSEHOLDS BY TYPE - Total households - Nonfamily households [7] - Householder living alone - Male</t>
  </si>
  <si>
    <t>Percent; HOUSEHOLDS BY TYPE - Total households - Nonfamily households [7] - Householder living alone - Male</t>
  </si>
  <si>
    <t>Number; HOUSEHOLDS BY TYPE - Total households - Nonfamily households [7] - Householder living alone - Male - 65 years and over</t>
  </si>
  <si>
    <t>Percent; HOUSEHOLDS BY TYPE - Total households - Nonfamily households [7] - Householder living alone - Male - 65 years and over</t>
  </si>
  <si>
    <t>Number; HOUSEHOLDS BY TYPE - Total households - Nonfamily households [7] - Householder living alone - Female</t>
  </si>
  <si>
    <t>Percent; HOUSEHOLDS BY TYPE - Total households - Nonfamily households [7] - Householder living alone - Female</t>
  </si>
  <si>
    <t>Number; HOUSEHOLDS BY TYPE - Total households - Nonfamily households [7] - Householder living alone - Female - 65 years and over</t>
  </si>
  <si>
    <t>Percent; HOUSEHOLDS BY TYPE - Total households - Nonfamily households [7] - Householder living alone - Female - 65 years and over</t>
  </si>
  <si>
    <t>Number; HOUSEHOLDS BY TYPE - Total households - Households with individuals under 18 years</t>
  </si>
  <si>
    <t>Percent; HOUSEHOLDS BY TYPE - Total households - Households with individuals under 18 years</t>
  </si>
  <si>
    <t>Number; HOUSEHOLDS BY TYPE - Total households - Households with individuals 65 years and over</t>
  </si>
  <si>
    <t>Percent; HOUSEHOLDS BY TYPE - Total households - Households with individuals 65 years and over</t>
  </si>
  <si>
    <t>Number; HOUSEHOLDS BY TYPE - Total households - Average household size</t>
  </si>
  <si>
    <t>Percent; HOUSEHOLDS BY TYPE - Total households - Average household size</t>
  </si>
  <si>
    <t>Number; HOUSEHOLDS BY TYPE - Total households - Average family size [7]</t>
  </si>
  <si>
    <t>Percent; HOUSEHOLDS BY TYPE - Total households - Average family size [7]</t>
  </si>
  <si>
    <t>Number; HOUSING OCCUPANCY - Total housing units</t>
  </si>
  <si>
    <t>Percent; HOUSING OCCUPANCY - Total housing units</t>
  </si>
  <si>
    <t>Number; HOUSING OCCUPANCY - Total housing units - Occupied housing units</t>
  </si>
  <si>
    <t>Percent; HOUSING OCCUPANCY - Total housing units - Occupied housing units</t>
  </si>
  <si>
    <t>Number; HOUSING OCCUPANCY - Total housing units - Vacant housing units</t>
  </si>
  <si>
    <t>Percent; HOUSING OCCUPANCY - Total housing units - Vacant housing units</t>
  </si>
  <si>
    <t>Number; HOUSING OCCUPANCY - Total housing units - Vacant housing units - For rent</t>
  </si>
  <si>
    <t>Percent; HOUSING OCCUPANCY - Total housing units - Vacant housing units - For rent</t>
  </si>
  <si>
    <t>Number; HOUSING OCCUPANCY - Total housing units - Vacant housing units - Rented, not occupied</t>
  </si>
  <si>
    <t>Percent; HOUSING OCCUPANCY - Total housing units - Vacant housing units - Rented, not occupied</t>
  </si>
  <si>
    <t>Number; HOUSING OCCUPANCY - Total housing units - Vacant housing units - For sale only</t>
  </si>
  <si>
    <t>Percent; HOUSING OCCUPANCY - Total housing units - Vacant housing units - For sale only</t>
  </si>
  <si>
    <t>Number; HOUSING OCCUPANCY - Total housing units - Vacant housing units - Sold, not occupied</t>
  </si>
  <si>
    <t>Percent; HOUSING OCCUPANCY - Total housing units - Vacant housing units - Sold, not occupied</t>
  </si>
  <si>
    <t>Number; HOUSING OCCUPANCY - Total housing units - Vacant housing units - For seasonal, recreational, or occasional use</t>
  </si>
  <si>
    <t>Percent; HOUSING OCCUPANCY - Total housing units - Vacant housing units - For seasonal, recreational, or occasional use</t>
  </si>
  <si>
    <t>Number; HOUSING OCCUPANCY - Total housing units - Vacant housing units - All other vacants</t>
  </si>
  <si>
    <t>Percent; HOUSING OCCUPANCY - Total housing units - Vacant housing units - All other vacants</t>
  </si>
  <si>
    <t>Number; HOUSING OCCUPANCY - Total housing units - Homeowner vacancy rate (percent) [8]</t>
  </si>
  <si>
    <t>Percent; HOUSING OCCUPANCY - Total housing units - Homeowner vacancy rate (percent) [8]</t>
  </si>
  <si>
    <t>Number; HOUSING OCCUPANCY - Total housing units - Rental vacancy rate (percent) [9]</t>
  </si>
  <si>
    <t>Percent; HOUSING OCCUPANCY - Total housing units - Rental vacancy rate (percent) [9]</t>
  </si>
  <si>
    <t>Number; HOUSING TENURE - Occupied housing units</t>
  </si>
  <si>
    <t>Percent; HOUSING TENURE - Occupied housing units</t>
  </si>
  <si>
    <t>Number; HOUSING TENURE - Occupied housing units - Owner-occupied housing units</t>
  </si>
  <si>
    <t>Percent; HOUSING TENURE - Occupied housing units - Owner-occupied housing units</t>
  </si>
  <si>
    <t>Number; HOUSING TENURE - Occupied housing units - Owner-occupied housing units - Population in owner-occupied housing units</t>
  </si>
  <si>
    <t>Percent; HOUSING TENURE - Occupied housing units - Owner-occupied housing units - Population in owner-occupied housing units</t>
  </si>
  <si>
    <t>Number; HOUSING TENURE - Occupied housing units - Owner-occupied housing units - Average household size of owner-occupied units</t>
  </si>
  <si>
    <t>Percent; HOUSING TENURE - Occupied housing units - Owner-occupied housing units - Average household size of owner-occupied units</t>
  </si>
  <si>
    <t>Number; HOUSING TENURE - Occupied housing units - Renter-occupied housing units</t>
  </si>
  <si>
    <t>Percent; HOUSING TENURE - Occupied housing units - Renter-occupied housing units</t>
  </si>
  <si>
    <t>Number; HOUSING TENURE - Occupied housing units - Renter-occupied housing units - Population in renter-occupied housing units</t>
  </si>
  <si>
    <t>Percent; HOUSING TENURE - Occupied housing units - Renter-occupied housing units - Population in renter-occupied housing units</t>
  </si>
  <si>
    <t>Number; HOUSING TENURE - Occupied housing units - Renter-occupied housing units - Average household size of renter-occupied units</t>
  </si>
  <si>
    <t>Percent; HOUSING TENURE - Occupied housing units - Renter-occupied housing units - Average household size of renter-occupied units</t>
  </si>
  <si>
    <t>1400000US11001007304</t>
  </si>
  <si>
    <t>Census Tract 73.04, District of Columbia, District of Columbia</t>
  </si>
  <si>
    <t xml:space="preserve"> ( X ) </t>
  </si>
  <si>
    <t>1400000US11001007403</t>
  </si>
  <si>
    <t>Census Tract 74.03, District of Columbia, District of Columbia</t>
  </si>
  <si>
    <t>2859(r39526)</t>
  </si>
  <si>
    <t>2859(r28786)</t>
  </si>
  <si>
    <t>1092(r1553)</t>
  </si>
  <si>
    <t>1180(r16220)</t>
  </si>
  <si>
    <t>1400000US11001007404</t>
  </si>
  <si>
    <t>Census Tract 74.04, District of Columbia, District of Columbia</t>
  </si>
  <si>
    <t>3310(r39527)</t>
  </si>
  <si>
    <t>3304(r28787)</t>
  </si>
  <si>
    <t>1106(r1554)</t>
  </si>
  <si>
    <t>1308(r16221)</t>
  </si>
  <si>
    <t>1400000US11001007409</t>
  </si>
  <si>
    <t>Census Tract 74.09, District of Columbia, District of Columbia</t>
  </si>
  <si>
    <t>3499(r39595)</t>
  </si>
  <si>
    <t>3499(r28817)</t>
  </si>
  <si>
    <t>1417(r1584)</t>
  </si>
  <si>
    <t>1507(r16260)</t>
  </si>
  <si>
    <t>1400000US11001009700</t>
  </si>
  <si>
    <t>Census Tract 97, District of Columbia, District of Columbia</t>
  </si>
  <si>
    <t>3177(r39602)</t>
  </si>
  <si>
    <t>3061(r28824)</t>
  </si>
  <si>
    <t>1179(r1591)</t>
  </si>
  <si>
    <t>1307(r16270)</t>
  </si>
  <si>
    <t>128(r11145)</t>
  </si>
  <si>
    <t>1400000US11001009801</t>
  </si>
  <si>
    <t>Census Tract 98.01, District of Columbia, District of Columbia</t>
  </si>
  <si>
    <t>1400000US11001009802</t>
  </si>
  <si>
    <t>Census Tract 98.02, District of Columbia, District of Columbia</t>
  </si>
  <si>
    <t>1400000US11001009804</t>
  </si>
  <si>
    <t>Census Tract 98.04, District of Columbia, District of Columbia</t>
  </si>
  <si>
    <t>1400000US11001009807</t>
  </si>
  <si>
    <t>Census Tract 98.07, District of Columbia, District of Columbia</t>
  </si>
  <si>
    <t>1400000US11001009810</t>
  </si>
  <si>
    <t>Census Tract 98.10, District of Columbia, District of Columbia</t>
  </si>
  <si>
    <t>1400000US11001009811</t>
  </si>
  <si>
    <t>Census Tract 98.11, District of Columbia, District of Columbia</t>
  </si>
  <si>
    <t>4365(r39603)</t>
  </si>
  <si>
    <t>4365(r28825)</t>
  </si>
  <si>
    <t>1819(r1592)</t>
  </si>
  <si>
    <t>1979(r16271)</t>
  </si>
  <si>
    <t>160(r11146)</t>
  </si>
  <si>
    <t>1400000US11001010400</t>
  </si>
  <si>
    <t>Census Tract 104, District of Columbia, District of Columbia</t>
  </si>
  <si>
    <t>1828(r16274)</t>
  </si>
  <si>
    <t>300(r11148)</t>
  </si>
  <si>
    <t>1400000US11001010900</t>
  </si>
  <si>
    <t>Census Tract 109, District of Columbia, District of Columbia</t>
  </si>
  <si>
    <t>Number; SEX AND AGE - Total population - 0 - 24 years</t>
  </si>
  <si>
    <t>COMBINED</t>
  </si>
  <si>
    <t>Number; SEX AND AGE - Total population - 65+ years</t>
  </si>
  <si>
    <t>Number; SEX AND AGE - Total population - 24 - 64 years</t>
  </si>
  <si>
    <t>Percent; SEX AND AGE - Total population - 0 - 24 years</t>
  </si>
  <si>
    <t>Percent; SEX AND AGE - Total population - 24 - 64 years</t>
  </si>
  <si>
    <t>Percent; SEX AND AGE - Total population - 65+ years</t>
  </si>
  <si>
    <t>POPGROUP.id</t>
  </si>
  <si>
    <t>POPGROUP.display-label</t>
  </si>
  <si>
    <t>Population Group</t>
  </si>
  <si>
    <t>Total population</t>
  </si>
  <si>
    <t>HC01_VC03</t>
  </si>
  <si>
    <t>Estimate; HOUSEHOLDS BY TYPE - Total households</t>
  </si>
  <si>
    <t>HC02_VC03</t>
  </si>
  <si>
    <t>Estimate Margin of Error; HOUSEHOLDS BY TYPE - Total households</t>
  </si>
  <si>
    <t>HC03_VC03</t>
  </si>
  <si>
    <t>HC04_VC03</t>
  </si>
  <si>
    <t>Percent Margin of Error; HOUSEHOLDS BY TYPE - Total households</t>
  </si>
  <si>
    <t>(X)</t>
  </si>
  <si>
    <t>HC01_VC04</t>
  </si>
  <si>
    <t>Estimate; HOUSEHOLDS BY TYPE - Family households (families)</t>
  </si>
  <si>
    <t>HC02_VC04</t>
  </si>
  <si>
    <t>Estimate Margin of Error; HOUSEHOLDS BY TYPE - Family households (families)</t>
  </si>
  <si>
    <t>HC03_VC04</t>
  </si>
  <si>
    <t>Percent; HOUSEHOLDS BY TYPE - Family households (families)</t>
  </si>
  <si>
    <t>HC04_VC04</t>
  </si>
  <si>
    <t>Percent Margin of Error; HOUSEHOLDS BY TYPE - Family households (families)</t>
  </si>
  <si>
    <t>HC01_VC06</t>
  </si>
  <si>
    <t>Estimate; HOUSEHOLDS BY TYPE - Family households (families) - With own children under 18 years</t>
  </si>
  <si>
    <t>HC02_VC06</t>
  </si>
  <si>
    <t>Estimate Margin of Error; HOUSEHOLDS BY TYPE - Family households (families) - With own children under 18 years</t>
  </si>
  <si>
    <t>HC03_VC06</t>
  </si>
  <si>
    <t>Percent; HOUSEHOLDS BY TYPE - Family households (families) - With own children under 18 years</t>
  </si>
  <si>
    <t>HC04_VC06</t>
  </si>
  <si>
    <t>Percent Margin of Error; HOUSEHOLDS BY TYPE - Family households (families) - With own children under 18 years</t>
  </si>
  <si>
    <t>HC01_VC07</t>
  </si>
  <si>
    <t>Estimate; HOUSEHOLDS BY TYPE - Family households (families) - Married-couple family</t>
  </si>
  <si>
    <t>HC02_VC07</t>
  </si>
  <si>
    <t>Estimate Margin of Error; HOUSEHOLDS BY TYPE - Family households (families) - Married-couple family</t>
  </si>
  <si>
    <t>HC03_VC07</t>
  </si>
  <si>
    <t>Percent; HOUSEHOLDS BY TYPE - Family households (families) - Married-couple family</t>
  </si>
  <si>
    <t>HC04_VC07</t>
  </si>
  <si>
    <t>Percent Margin of Error; HOUSEHOLDS BY TYPE - Family households (families) - Married-couple family</t>
  </si>
  <si>
    <t>HC01_VC08</t>
  </si>
  <si>
    <t>Estimate; HOUSEHOLDS BY TYPE - Family households (families) - Married-couple family - With own children under 18 years</t>
  </si>
  <si>
    <t>HC02_VC08</t>
  </si>
  <si>
    <t>Estimate Margin of Error; HOUSEHOLDS BY TYPE - Family households (families) - Married-couple family - With own children under 18 years</t>
  </si>
  <si>
    <t>HC03_VC08</t>
  </si>
  <si>
    <t>Percent; HOUSEHOLDS BY TYPE - Family households (families) - Married-couple family - With own children under 18 years</t>
  </si>
  <si>
    <t>HC04_VC08</t>
  </si>
  <si>
    <t>Percent Margin of Error; HOUSEHOLDS BY TYPE - Family households (families) - Married-couple family - With own children under 18 years</t>
  </si>
  <si>
    <t>HC01_VC09</t>
  </si>
  <si>
    <t>Estimate; HOUSEHOLDS BY TYPE - Family households (families) - Male householder, no wife present, family</t>
  </si>
  <si>
    <t>HC02_VC09</t>
  </si>
  <si>
    <t>Estimate Margin of Error; HOUSEHOLDS BY TYPE - Family households (families) - Male householder, no wife present, family</t>
  </si>
  <si>
    <t>HC03_VC09</t>
  </si>
  <si>
    <t>Percent; HOUSEHOLDS BY TYPE - Family households (families) - Male householder, no wife present, family</t>
  </si>
  <si>
    <t>HC04_VC09</t>
  </si>
  <si>
    <t>Percent Margin of Error; HOUSEHOLDS BY TYPE - Family households (families) - Male householder, no wife present, family</t>
  </si>
  <si>
    <t>HC01_VC10</t>
  </si>
  <si>
    <t>Estimate; HOUSEHOLDS BY TYPE - Family households (families) - Male householder, no wife present, family - With own children under 18 years</t>
  </si>
  <si>
    <t>HC02_VC10</t>
  </si>
  <si>
    <t>Estimate Margin of Error; HOUSEHOLDS BY TYPE - Family households (families) - Male householder, no wife present, family - With own children under 18 years</t>
  </si>
  <si>
    <t>HC03_VC10</t>
  </si>
  <si>
    <t>Percent; HOUSEHOLDS BY TYPE - Family households (families) - Male householder, no wife present, family - With own children under 18 years</t>
  </si>
  <si>
    <t>HC04_VC10</t>
  </si>
  <si>
    <t>Percent Margin of Error; HOUSEHOLDS BY TYPE - Family households (families) - Male householder, no wife present, family - With own children under 18 years</t>
  </si>
  <si>
    <t>HC01_VC11</t>
  </si>
  <si>
    <t>Estimate; HOUSEHOLDS BY TYPE - Family households (families) - Female householder, no husband present, family</t>
  </si>
  <si>
    <t>HC02_VC11</t>
  </si>
  <si>
    <t>Estimate Margin of Error; HOUSEHOLDS BY TYPE - Family households (families) - Female householder, no husband present, family</t>
  </si>
  <si>
    <t>HC03_VC11</t>
  </si>
  <si>
    <t>Percent; HOUSEHOLDS BY TYPE - Family households (families) - Female householder, no husband present, family</t>
  </si>
  <si>
    <t>HC04_VC11</t>
  </si>
  <si>
    <t>Percent Margin of Error; HOUSEHOLDS BY TYPE - Family households (families) - Female householder, no husband present, family</t>
  </si>
  <si>
    <t>HC01_VC12</t>
  </si>
  <si>
    <t>Estimate; HOUSEHOLDS BY TYPE - Family households (families) - Female householder, no husband present, family - With own children under 18 years</t>
  </si>
  <si>
    <t>HC02_VC12</t>
  </si>
  <si>
    <t>Estimate Margin of Error; HOUSEHOLDS BY TYPE - Family households (families) - Female householder, no husband present, family - With own children under 18 years</t>
  </si>
  <si>
    <t>HC03_VC12</t>
  </si>
  <si>
    <t>Percent; HOUSEHOLDS BY TYPE - Family households (families) - Female householder, no husband present, family - With own children under 18 years</t>
  </si>
  <si>
    <t>HC04_VC12</t>
  </si>
  <si>
    <t>Percent Margin of Error; HOUSEHOLDS BY TYPE - Family households (families) - Female householder, no husband present, family - With own children under 18 years</t>
  </si>
  <si>
    <t>HC01_VC13</t>
  </si>
  <si>
    <t>Estimate; HOUSEHOLDS BY TYPE - Nonfamily households</t>
  </si>
  <si>
    <t>HC02_VC13</t>
  </si>
  <si>
    <t>Estimate Margin of Error; HOUSEHOLDS BY TYPE - Nonfamily households</t>
  </si>
  <si>
    <t>HC03_VC13</t>
  </si>
  <si>
    <t>Percent; HOUSEHOLDS BY TYPE - Nonfamily households</t>
  </si>
  <si>
    <t>HC04_VC13</t>
  </si>
  <si>
    <t>Percent Margin of Error; HOUSEHOLDS BY TYPE - Nonfamily households</t>
  </si>
  <si>
    <t>HC01_VC14</t>
  </si>
  <si>
    <t>Estimate; HOUSEHOLDS BY TYPE - Nonfamily households - Householder living alone</t>
  </si>
  <si>
    <t>HC02_VC14</t>
  </si>
  <si>
    <t>Estimate Margin of Error; HOUSEHOLDS BY TYPE - Nonfamily households - Householder living alone</t>
  </si>
  <si>
    <t>HC03_VC14</t>
  </si>
  <si>
    <t>Percent; HOUSEHOLDS BY TYPE - Nonfamily households - Householder living alone</t>
  </si>
  <si>
    <t>HC04_VC14</t>
  </si>
  <si>
    <t>Percent Margin of Error; HOUSEHOLDS BY TYPE - Nonfamily households - Householder living alone</t>
  </si>
  <si>
    <t>HC01_VC15</t>
  </si>
  <si>
    <t>Estimate; HOUSEHOLDS BY TYPE - Nonfamily households - Householder living alone - 65 years and over</t>
  </si>
  <si>
    <t>HC02_VC15</t>
  </si>
  <si>
    <t>Estimate Margin of Error; HOUSEHOLDS BY TYPE - Nonfamily households - Householder living alone - 65 years and over</t>
  </si>
  <si>
    <t>HC03_VC15</t>
  </si>
  <si>
    <t>Percent; HOUSEHOLDS BY TYPE - Nonfamily households - Householder living alone - 65 years and over</t>
  </si>
  <si>
    <t>HC04_VC15</t>
  </si>
  <si>
    <t>Percent Margin of Error; HOUSEHOLDS BY TYPE - Nonfamily households - Householder living alone - 65 years and over</t>
  </si>
  <si>
    <t>HC01_VC17</t>
  </si>
  <si>
    <t>Estimate; HOUSEHOLDS BY TYPE - Households with one or more people under 18 years</t>
  </si>
  <si>
    <t>HC02_VC17</t>
  </si>
  <si>
    <t>Estimate Margin of Error; HOUSEHOLDS BY TYPE - Households with one or more people under 18 years</t>
  </si>
  <si>
    <t>HC03_VC17</t>
  </si>
  <si>
    <t>Percent; HOUSEHOLDS BY TYPE - Households with one or more people under 18 years</t>
  </si>
  <si>
    <t>HC04_VC17</t>
  </si>
  <si>
    <t>Percent Margin of Error; HOUSEHOLDS BY TYPE - Households with one or more people under 18 years</t>
  </si>
  <si>
    <t>HC01_VC18</t>
  </si>
  <si>
    <t>Estimate; HOUSEHOLDS BY TYPE - Households with one or more people 65 years and over</t>
  </si>
  <si>
    <t>HC02_VC18</t>
  </si>
  <si>
    <t>Estimate Margin of Error; HOUSEHOLDS BY TYPE - Households with one or more people 65 years and over</t>
  </si>
  <si>
    <t>HC03_VC18</t>
  </si>
  <si>
    <t>Percent; HOUSEHOLDS BY TYPE - Households with one or more people 65 years and over</t>
  </si>
  <si>
    <t>HC04_VC18</t>
  </si>
  <si>
    <t>Percent Margin of Error; HOUSEHOLDS BY TYPE - Households with one or more people 65 years and over</t>
  </si>
  <si>
    <t>HC01_VC20</t>
  </si>
  <si>
    <t>Estimate; HOUSEHOLDS BY TYPE - Average household size</t>
  </si>
  <si>
    <t>HC02_VC20</t>
  </si>
  <si>
    <t>Estimate Margin of Error; HOUSEHOLDS BY TYPE - Average household size</t>
  </si>
  <si>
    <t>HC03_VC20</t>
  </si>
  <si>
    <t>Percent; HOUSEHOLDS BY TYPE - Average household size</t>
  </si>
  <si>
    <t>HC04_VC20</t>
  </si>
  <si>
    <t>Percent Margin of Error; HOUSEHOLDS BY TYPE - Average household size</t>
  </si>
  <si>
    <t>HC01_VC21</t>
  </si>
  <si>
    <t>Estimate; HOUSEHOLDS BY TYPE - Average family size</t>
  </si>
  <si>
    <t>HC02_VC21</t>
  </si>
  <si>
    <t>Estimate Margin of Error; HOUSEHOLDS BY TYPE - Average family size</t>
  </si>
  <si>
    <t>HC03_VC21</t>
  </si>
  <si>
    <t>Percent; HOUSEHOLDS BY TYPE - Average family size</t>
  </si>
  <si>
    <t>HC04_VC21</t>
  </si>
  <si>
    <t>Percent Margin of Error; HOUSEHOLDS BY TYPE - Average family size</t>
  </si>
  <si>
    <t>HC01_VC25</t>
  </si>
  <si>
    <t>Estimate; RELATIONSHIP - Population in households</t>
  </si>
  <si>
    <t>HC02_VC25</t>
  </si>
  <si>
    <t>Estimate Margin of Error; RELATIONSHIP - Population in households</t>
  </si>
  <si>
    <t>HC03_VC25</t>
  </si>
  <si>
    <t>Percent; RELATIONSHIP - Population in households</t>
  </si>
  <si>
    <t>HC04_VC25</t>
  </si>
  <si>
    <t>Percent Margin of Error; RELATIONSHIP - Population in households</t>
  </si>
  <si>
    <t>HC01_VC26</t>
  </si>
  <si>
    <t>Estimate; RELATIONSHIP - Householder</t>
  </si>
  <si>
    <t>HC02_VC26</t>
  </si>
  <si>
    <t>Estimate Margin of Error; RELATIONSHIP - Householder</t>
  </si>
  <si>
    <t>HC03_VC26</t>
  </si>
  <si>
    <t>Percent; RELATIONSHIP - Householder</t>
  </si>
  <si>
    <t>HC04_VC26</t>
  </si>
  <si>
    <t>Percent Margin of Error; RELATIONSHIP - Householder</t>
  </si>
  <si>
    <t>HC01_VC27</t>
  </si>
  <si>
    <t>Estimate; RELATIONSHIP - Spouse</t>
  </si>
  <si>
    <t>HC02_VC27</t>
  </si>
  <si>
    <t>Estimate Margin of Error; RELATIONSHIP - Spouse</t>
  </si>
  <si>
    <t>HC03_VC27</t>
  </si>
  <si>
    <t>Percent; RELATIONSHIP - Spouse</t>
  </si>
  <si>
    <t>HC04_VC27</t>
  </si>
  <si>
    <t>Percent Margin of Error; RELATIONSHIP - Spouse</t>
  </si>
  <si>
    <t>HC01_VC28</t>
  </si>
  <si>
    <t>Estimate; RELATIONSHIP - Child</t>
  </si>
  <si>
    <t>HC02_VC28</t>
  </si>
  <si>
    <t>Estimate Margin of Error; RELATIONSHIP - Child</t>
  </si>
  <si>
    <t>HC03_VC28</t>
  </si>
  <si>
    <t>Percent; RELATIONSHIP - Child</t>
  </si>
  <si>
    <t>HC04_VC28</t>
  </si>
  <si>
    <t>Percent Margin of Error; RELATIONSHIP - Child</t>
  </si>
  <si>
    <t>HC01_VC29</t>
  </si>
  <si>
    <t>Estimate; RELATIONSHIP - Other relatives</t>
  </si>
  <si>
    <t>HC02_VC29</t>
  </si>
  <si>
    <t>Estimate Margin of Error; RELATIONSHIP - Other relatives</t>
  </si>
  <si>
    <t>HC03_VC29</t>
  </si>
  <si>
    <t>Percent; RELATIONSHIP - Other relatives</t>
  </si>
  <si>
    <t>HC04_VC29</t>
  </si>
  <si>
    <t>Percent Margin of Error; RELATIONSHIP - Other relatives</t>
  </si>
  <si>
    <t>HC01_VC30</t>
  </si>
  <si>
    <t>Estimate; RELATIONSHIP - Nonrelatives</t>
  </si>
  <si>
    <t>HC02_VC30</t>
  </si>
  <si>
    <t>Estimate Margin of Error; RELATIONSHIP - Nonrelatives</t>
  </si>
  <si>
    <t>HC03_VC30</t>
  </si>
  <si>
    <t>Percent; RELATIONSHIP - Nonrelatives</t>
  </si>
  <si>
    <t>HC04_VC30</t>
  </si>
  <si>
    <t>Percent Margin of Error; RELATIONSHIP - Nonrelatives</t>
  </si>
  <si>
    <t>HC01_VC31</t>
  </si>
  <si>
    <t>Estimate; RELATIONSHIP - Nonrelatives - Unmarried partner</t>
  </si>
  <si>
    <t>HC02_VC31</t>
  </si>
  <si>
    <t>Estimate Margin of Error; RELATIONSHIP - Nonrelatives - Unmarried partner</t>
  </si>
  <si>
    <t>HC03_VC31</t>
  </si>
  <si>
    <t>Percent; RELATIONSHIP - Nonrelatives - Unmarried partner</t>
  </si>
  <si>
    <t>HC04_VC31</t>
  </si>
  <si>
    <t>Percent Margin of Error; RELATIONSHIP - Nonrelatives - Unmarried partner</t>
  </si>
  <si>
    <t>HC01_VC35</t>
  </si>
  <si>
    <t>Estimate; MARITAL STATUS - Males 15 years and over</t>
  </si>
  <si>
    <t>HC02_VC35</t>
  </si>
  <si>
    <t>Estimate Margin of Error; MARITAL STATUS - Males 15 years and over</t>
  </si>
  <si>
    <t>HC03_VC35</t>
  </si>
  <si>
    <t>Percent; MARITAL STATUS - Males 15 years and over</t>
  </si>
  <si>
    <t>HC04_VC35</t>
  </si>
  <si>
    <t>Percent Margin of Error; MARITAL STATUS - Males 15 years and over</t>
  </si>
  <si>
    <t>HC01_VC36</t>
  </si>
  <si>
    <t>Estimate; MARITAL STATUS - Never married</t>
  </si>
  <si>
    <t>HC02_VC36</t>
  </si>
  <si>
    <t>Estimate Margin of Error; MARITAL STATUS - Never married</t>
  </si>
  <si>
    <t>HC03_VC36</t>
  </si>
  <si>
    <t>Percent; MARITAL STATUS - Never married</t>
  </si>
  <si>
    <t>HC04_VC36</t>
  </si>
  <si>
    <t>Percent Margin of Error; MARITAL STATUS - Never married</t>
  </si>
  <si>
    <t>HC01_VC37</t>
  </si>
  <si>
    <t>Estimate; MARITAL STATUS - Now married, except separated</t>
  </si>
  <si>
    <t>HC02_VC37</t>
  </si>
  <si>
    <t>Estimate Margin of Error; MARITAL STATUS - Now married, except separated</t>
  </si>
  <si>
    <t>HC03_VC37</t>
  </si>
  <si>
    <t>Percent; MARITAL STATUS - Now married, except separated</t>
  </si>
  <si>
    <t>HC04_VC37</t>
  </si>
  <si>
    <t>Percent Margin of Error; MARITAL STATUS - Now married, except separated</t>
  </si>
  <si>
    <t>HC01_VC38</t>
  </si>
  <si>
    <t>Estimate; MARITAL STATUS - Separated</t>
  </si>
  <si>
    <t>HC02_VC38</t>
  </si>
  <si>
    <t>Estimate Margin of Error; MARITAL STATUS - Separated</t>
  </si>
  <si>
    <t>HC03_VC38</t>
  </si>
  <si>
    <t>Percent; MARITAL STATUS - Separated</t>
  </si>
  <si>
    <t>HC04_VC38</t>
  </si>
  <si>
    <t>Percent Margin of Error; MARITAL STATUS - Separated</t>
  </si>
  <si>
    <t>HC01_VC39</t>
  </si>
  <si>
    <t>Estimate; MARITAL STATUS - Widowed</t>
  </si>
  <si>
    <t>HC02_VC39</t>
  </si>
  <si>
    <t>Estimate Margin of Error; MARITAL STATUS - Widowed</t>
  </si>
  <si>
    <t>HC03_VC39</t>
  </si>
  <si>
    <t>Percent; MARITAL STATUS - Widowed</t>
  </si>
  <si>
    <t>HC04_VC39</t>
  </si>
  <si>
    <t>Percent Margin of Error; MARITAL STATUS - Widowed</t>
  </si>
  <si>
    <t>HC01_VC40</t>
  </si>
  <si>
    <t>Estimate; MARITAL STATUS - Divorced</t>
  </si>
  <si>
    <t>HC02_VC40</t>
  </si>
  <si>
    <t>Estimate Margin of Error; MARITAL STATUS - Divorced</t>
  </si>
  <si>
    <t>HC03_VC40</t>
  </si>
  <si>
    <t>Percent; MARITAL STATUS - Divorced</t>
  </si>
  <si>
    <t>HC04_VC40</t>
  </si>
  <si>
    <t>Percent Margin of Error; MARITAL STATUS - Divorced</t>
  </si>
  <si>
    <t>HC01_VC42</t>
  </si>
  <si>
    <t>Estimate; MARITAL STATUS - Females 15 years and over</t>
  </si>
  <si>
    <t>HC02_VC42</t>
  </si>
  <si>
    <t>Estimate Margin of Error; MARITAL STATUS - Females 15 years and over</t>
  </si>
  <si>
    <t>HC03_VC42</t>
  </si>
  <si>
    <t>Percent; MARITAL STATUS - Females 15 years and over</t>
  </si>
  <si>
    <t>HC04_VC42</t>
  </si>
  <si>
    <t>Percent Margin of Error; MARITAL STATUS - Females 15 years and over</t>
  </si>
  <si>
    <t>HC01_VC43</t>
  </si>
  <si>
    <t>HC02_VC43</t>
  </si>
  <si>
    <t>HC03_VC43</t>
  </si>
  <si>
    <t>HC04_VC43</t>
  </si>
  <si>
    <t>HC01_VC44</t>
  </si>
  <si>
    <t>HC02_VC44</t>
  </si>
  <si>
    <t>HC03_VC44</t>
  </si>
  <si>
    <t>HC04_VC44</t>
  </si>
  <si>
    <t>HC01_VC45</t>
  </si>
  <si>
    <t>HC02_VC45</t>
  </si>
  <si>
    <t>HC03_VC45</t>
  </si>
  <si>
    <t>HC04_VC45</t>
  </si>
  <si>
    <t>HC01_VC46</t>
  </si>
  <si>
    <t>HC02_VC46</t>
  </si>
  <si>
    <t>HC03_VC46</t>
  </si>
  <si>
    <t>HC04_VC46</t>
  </si>
  <si>
    <t>HC01_VC47</t>
  </si>
  <si>
    <t>HC02_VC47</t>
  </si>
  <si>
    <t>HC03_VC47</t>
  </si>
  <si>
    <t>HC04_VC47</t>
  </si>
  <si>
    <t>HC01_VC51</t>
  </si>
  <si>
    <t>Estimate; FERTILITY - Number of women 15 to 50 years old who had a birth in the past 12 months</t>
  </si>
  <si>
    <t>HC02_VC51</t>
  </si>
  <si>
    <t>Estimate Margin of Error; FERTILITY - Number of women 15 to 50 years old who had a birth in the past 12 months</t>
  </si>
  <si>
    <t>HC03_VC51</t>
  </si>
  <si>
    <t>Percent; FERTILITY - Number of women 15 to 50 years old who had a birth in the past 12 months</t>
  </si>
  <si>
    <t>HC04_VC51</t>
  </si>
  <si>
    <t>Percent Margin of Error; FERTILITY - Number of women 15 to 50 years old who had a birth in the past 12 months</t>
  </si>
  <si>
    <t>HC01_VC52</t>
  </si>
  <si>
    <t>Estimate; FERTILITY - Unmarried women (widowed, divorced, and never married)</t>
  </si>
  <si>
    <t>HC02_VC52</t>
  </si>
  <si>
    <t>Estimate Margin of Error; FERTILITY - Unmarried women (widowed, divorced, and never married)</t>
  </si>
  <si>
    <t>HC03_VC52</t>
  </si>
  <si>
    <t>Percent; FERTILITY - Unmarried women (widowed, divorced, and never married)</t>
  </si>
  <si>
    <t>-</t>
  </si>
  <si>
    <t>HC04_VC52</t>
  </si>
  <si>
    <t>Percent Margin of Error; FERTILITY - Unmarried women (widowed, divorced, and never married)</t>
  </si>
  <si>
    <t>**</t>
  </si>
  <si>
    <t>HC01_VC53</t>
  </si>
  <si>
    <t>Estimate; FERTILITY - Unmarried women (widowed, divorced, and never married) - Per 1,000 unmarried women</t>
  </si>
  <si>
    <t>HC02_VC53</t>
  </si>
  <si>
    <t>Estimate Margin of Error; FERTILITY - Unmarried women (widowed, divorced, and never married) - Per 1,000 unmarried women</t>
  </si>
  <si>
    <t>HC03_VC53</t>
  </si>
  <si>
    <t>Percent; FERTILITY - Unmarried women (widowed, divorced, and never married) - Per 1,000 unmarried women</t>
  </si>
  <si>
    <t>HC04_VC53</t>
  </si>
  <si>
    <t>Percent Margin of Error; FERTILITY - Unmarried women (widowed, divorced, and never married) - Per 1,000 unmarried women</t>
  </si>
  <si>
    <t>HC01_VC54</t>
  </si>
  <si>
    <t>Estimate; FERTILITY - Per 1,000 women 15 to 50 years old</t>
  </si>
  <si>
    <t>HC02_VC54</t>
  </si>
  <si>
    <t>Estimate Margin of Error; FERTILITY - Per 1,000 women 15 to 50 years old</t>
  </si>
  <si>
    <t>HC03_VC54</t>
  </si>
  <si>
    <t>Percent; FERTILITY - Per 1,000 women 15 to 50 years old</t>
  </si>
  <si>
    <t>HC04_VC54</t>
  </si>
  <si>
    <t>Percent Margin of Error; FERTILITY - Per 1,000 women 15 to 50 years old</t>
  </si>
  <si>
    <t>HC01_VC55</t>
  </si>
  <si>
    <t>Estimate; FERTILITY - Per 1,000 women 15 to 50 years old - Per 1,000 women 15 to 19 years old</t>
  </si>
  <si>
    <t>HC02_VC55</t>
  </si>
  <si>
    <t>Estimate Margin of Error; FERTILITY - Per 1,000 women 15 to 50 years old - Per 1,000 women 15 to 19 years old</t>
  </si>
  <si>
    <t>HC03_VC55</t>
  </si>
  <si>
    <t>Percent; FERTILITY - Per 1,000 women 15 to 50 years old - Per 1,000 women 15 to 19 years old</t>
  </si>
  <si>
    <t>HC04_VC55</t>
  </si>
  <si>
    <t>Percent Margin of Error; FERTILITY - Per 1,000 women 15 to 50 years old - Per 1,000 women 15 to 19 years old</t>
  </si>
  <si>
    <t>HC01_VC56</t>
  </si>
  <si>
    <t>Estimate; FERTILITY - Per 1,000 women 15 to 50 years old - Per 1,000 women 20 to 34 years old</t>
  </si>
  <si>
    <t>HC02_VC56</t>
  </si>
  <si>
    <t>Estimate Margin of Error; FERTILITY - Per 1,000 women 15 to 50 years old - Per 1,000 women 20 to 34 years old</t>
  </si>
  <si>
    <t>HC03_VC56</t>
  </si>
  <si>
    <t>Percent; FERTILITY - Per 1,000 women 15 to 50 years old - Per 1,000 women 20 to 34 years old</t>
  </si>
  <si>
    <t>HC04_VC56</t>
  </si>
  <si>
    <t>Percent Margin of Error; FERTILITY - Per 1,000 women 15 to 50 years old - Per 1,000 women 20 to 34 years old</t>
  </si>
  <si>
    <t>HC01_VC57</t>
  </si>
  <si>
    <t>Estimate; FERTILITY - Per 1,000 women 15 to 50 years old - Per 1,000 women 35 to 50 years old</t>
  </si>
  <si>
    <t>HC02_VC57</t>
  </si>
  <si>
    <t>Estimate Margin of Error; FERTILITY - Per 1,000 women 15 to 50 years old - Per 1,000 women 35 to 50 years old</t>
  </si>
  <si>
    <t>HC03_VC57</t>
  </si>
  <si>
    <t>Percent; FERTILITY - Per 1,000 women 15 to 50 years old - Per 1,000 women 35 to 50 years old</t>
  </si>
  <si>
    <t>HC04_VC57</t>
  </si>
  <si>
    <t>Percent Margin of Error; FERTILITY - Per 1,000 women 15 to 50 years old - Per 1,000 women 35 to 50 years old</t>
  </si>
  <si>
    <t>HC01_VC61</t>
  </si>
  <si>
    <t>Estimate; GRANDPARENTS - Number of grandparents living with own grandchildren under 18 years</t>
  </si>
  <si>
    <t>HC02_VC61</t>
  </si>
  <si>
    <t>Estimate Margin of Error; GRANDPARENTS - Number of grandparents living with own grandchildren under 18 years</t>
  </si>
  <si>
    <t>HC03_VC61</t>
  </si>
  <si>
    <t>Percent; GRANDPARENTS - Number of grandparents living with own grandchildren under 18 years</t>
  </si>
  <si>
    <t>HC04_VC61</t>
  </si>
  <si>
    <t>Percent Margin of Error; GRANDPARENTS - Number of grandparents living with own grandchildren under 18 years</t>
  </si>
  <si>
    <t>HC01_VC62</t>
  </si>
  <si>
    <t>Estimate; GRANDPARENTS - Responsible for grandchildren</t>
  </si>
  <si>
    <t>HC02_VC62</t>
  </si>
  <si>
    <t>Estimate Margin of Error; GRANDPARENTS - Responsible for grandchildren</t>
  </si>
  <si>
    <t>HC03_VC62</t>
  </si>
  <si>
    <t>Percent; GRANDPARENTS - Responsible for grandchildren</t>
  </si>
  <si>
    <t>HC04_VC62</t>
  </si>
  <si>
    <t>Percent Margin of Error; GRANDPARENTS - Responsible for grandchildren</t>
  </si>
  <si>
    <t>HC01_VC64</t>
  </si>
  <si>
    <t>Estimate; GRANDPARENTS - Responsible for grandchildren - Years responsible for grandchildren - Less than 1 year</t>
  </si>
  <si>
    <t>HC02_VC64</t>
  </si>
  <si>
    <t>Estimate Margin of Error; GRANDPARENTS - Responsible for grandchildren - Years responsible for grandchildren - Less than 1 year</t>
  </si>
  <si>
    <t>HC03_VC64</t>
  </si>
  <si>
    <t>Percent; GRANDPARENTS - Responsible for grandchildren - Years responsible for grandchildren - Less than 1 year</t>
  </si>
  <si>
    <t>HC04_VC64</t>
  </si>
  <si>
    <t>Percent Margin of Error; GRANDPARENTS - Responsible for grandchildren - Years responsible for grandchildren - Less than 1 year</t>
  </si>
  <si>
    <t>HC01_VC65</t>
  </si>
  <si>
    <t>Estimate; GRANDPARENTS - Responsible for grandchildren - Years responsible for grandchildren - 1 or 2 years</t>
  </si>
  <si>
    <t>HC02_VC65</t>
  </si>
  <si>
    <t>Estimate Margin of Error; GRANDPARENTS - Responsible for grandchildren - Years responsible for grandchildren - 1 or 2 years</t>
  </si>
  <si>
    <t>HC03_VC65</t>
  </si>
  <si>
    <t>Percent; GRANDPARENTS - Responsible for grandchildren - Years responsible for grandchildren - 1 or 2 years</t>
  </si>
  <si>
    <t>HC04_VC65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</si>
  <si>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</si>
  <si>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</si>
  <si>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responsible for grandchildren - 3 or 4 years</t>
  </si>
  <si>
    <t>HC02_VC66</t>
  </si>
  <si>
    <t>Estimate Margin of Error; GRANDPARENTS - Responsible for grandchildren - Years responsible for grandchildren - 3 or 4 years</t>
  </si>
  <si>
    <t>HC03_VC66</t>
  </si>
  <si>
    <t>Percent; GRANDPARENTS - Responsible for grandchildren - Years responsible for grandchildren - 3 or 4 years</t>
  </si>
  <si>
    <t>HC04_VC66</t>
  </si>
  <si>
    <t>Percent Margin of Error; GRANDPARENTS - Responsible for grandchildren - Years responsible for grandchildren - 3 or 4 years</t>
  </si>
  <si>
    <t>HC01_VC67</t>
  </si>
  <si>
    <t>Estimate; GRANDPARENTS - Responsible for grandchildren - Years responsible for grandchildren - 5 or more years</t>
  </si>
  <si>
    <t>HC02_VC67</t>
  </si>
  <si>
    <t>Estimate Margin of Error; GRANDPARENTS - Responsible for grandchildren - Years responsible for grandchildren - 5 or more years</t>
  </si>
  <si>
    <t>HC03_VC67</t>
  </si>
  <si>
    <t>Percent; GRANDPARENTS - Responsible for grandchildren - Years responsible for grandchildren - 5 or more years</t>
  </si>
  <si>
    <t>HC04_VC67</t>
  </si>
  <si>
    <t>Percent Margin of Error; GRANDPARENTS - Responsible for grandchildren - Years responsible for grandchildren - 5 or more years</t>
  </si>
  <si>
    <t>HC01_VC69</t>
  </si>
  <si>
    <t>Estimate; GRANDPARENTS - Number of grandparents responsible for own grandchildren under 18 years</t>
  </si>
  <si>
    <t>HC02_VC69</t>
  </si>
  <si>
    <t>Estimate Margin of Error; GRANDPARENTS - Number of grandparents responsible for own grandchildren under 18 years</t>
  </si>
  <si>
    <t>HC03_VC69</t>
  </si>
  <si>
    <t>Percent; GRANDPARENTS - Number of grandparents responsible for own grandchildren under 18 years</t>
  </si>
  <si>
    <t>HC04_VC69</t>
  </si>
  <si>
    <t>Percent Margin of Error; GRANDPARENTS - Number of grandparents responsible for own grandchildren under 18 years</t>
  </si>
  <si>
    <t>HC01_VC70</t>
  </si>
  <si>
    <t>Estimate; GRANDPARENTS - Who are female</t>
  </si>
  <si>
    <t>HC02_VC70</t>
  </si>
  <si>
    <t>Estimate Margin of Error; GRANDPARENTS - Who are female</t>
  </si>
  <si>
    <t>HC03_VC70</t>
  </si>
  <si>
    <t>Percent; GRANDPARENTS - Who are female</t>
  </si>
  <si>
    <t>HC04_VC70</t>
  </si>
  <si>
    <t>Percent Margin of Error; GRANDPARENTS - Who are female</t>
  </si>
  <si>
    <t>HC01_VC71</t>
  </si>
  <si>
    <t>Estimate; GRANDPARENTS - Who are married</t>
  </si>
  <si>
    <t>HC02_VC71</t>
  </si>
  <si>
    <t>Estimate Margin of Error; GRANDPARENTS - Who are married</t>
  </si>
  <si>
    <t>HC03_VC71</t>
  </si>
  <si>
    <t>Percent; GRANDPARENTS - Who are married</t>
  </si>
  <si>
    <t>HC04_VC71</t>
  </si>
  <si>
    <t>Percent Margin of Error; GRANDPARENTS - Who are married</t>
  </si>
  <si>
    <t>HC01_VC75</t>
  </si>
  <si>
    <t>Estimate; SCHOOL ENROLLMENT - Population 3 years and over enrolled in school</t>
  </si>
  <si>
    <t>HC02_VC75</t>
  </si>
  <si>
    <t>Estimate Margin of Error; SCHOOL ENROLLMENT - Population 3 years and over enrolled in school</t>
  </si>
  <si>
    <t>HC03_VC75</t>
  </si>
  <si>
    <t>Percent; SCHOOL ENROLLMENT - Population 3 years and over enrolled in school</t>
  </si>
  <si>
    <t>HC04_VC75</t>
  </si>
  <si>
    <t>Percent Margin of Error; SCHOOL ENROLLMENT - Population 3 years and over enrolled in school</t>
  </si>
  <si>
    <t>HC01_VC76</t>
  </si>
  <si>
    <t>Estimate; SCHOOL ENROLLMENT - Nursery school, preschool</t>
  </si>
  <si>
    <t>HC02_VC76</t>
  </si>
  <si>
    <t>Estimate Margin of Error; SCHOOL ENROLLMENT - Nursery school, preschool</t>
  </si>
  <si>
    <t>HC03_VC76</t>
  </si>
  <si>
    <t>Percent; SCHOOL ENROLLMENT - Nursery school, preschool</t>
  </si>
  <si>
    <t>HC04_VC76</t>
  </si>
  <si>
    <t>Percent Margin of Error; SCHOOL ENROLLMENT - Nursery school, preschool</t>
  </si>
  <si>
    <t>HC01_VC77</t>
  </si>
  <si>
    <t>Estimate; SCHOOL ENROLLMENT - Kindergarten</t>
  </si>
  <si>
    <t>HC02_VC77</t>
  </si>
  <si>
    <t>Estimate Margin of Error; SCHOOL ENROLLMENT - Kindergarten</t>
  </si>
  <si>
    <t>HC03_VC77</t>
  </si>
  <si>
    <t>Percent; SCHOOL ENROLLMENT - Kindergarten</t>
  </si>
  <si>
    <t>HC04_VC77</t>
  </si>
  <si>
    <t>Percent Margin of Error; SCHOOL ENROLLMENT - Kindergarten</t>
  </si>
  <si>
    <t>HC01_VC78</t>
  </si>
  <si>
    <t>Estimate; SCHOOL ENROLLMENT - Elementary school (grades 1-8)</t>
  </si>
  <si>
    <t>HC02_VC78</t>
  </si>
  <si>
    <t>Estimate Margin of Error; SCHOOL ENROLLMENT - Elementary school (grades 1-8)</t>
  </si>
  <si>
    <t>HC03_VC78</t>
  </si>
  <si>
    <t>Percent; SCHOOL ENROLLMENT - Elementary school (grades 1-8)</t>
  </si>
  <si>
    <t>HC04_VC78</t>
  </si>
  <si>
    <t>Percent Margin of Error; SCHOOL ENROLLMENT - Elementary school (grades 1-8)</t>
  </si>
  <si>
    <t>HC01_VC79</t>
  </si>
  <si>
    <t>Estimate; SCHOOL ENROLLMENT - High school (grades 9-12)</t>
  </si>
  <si>
    <t>HC02_VC79</t>
  </si>
  <si>
    <t>Estimate Margin of Error; SCHOOL ENROLLMENT - High school (grades 9-12)</t>
  </si>
  <si>
    <t>HC03_VC79</t>
  </si>
  <si>
    <t>Percent; SCHOOL ENROLLMENT - High school (grades 9-12)</t>
  </si>
  <si>
    <t>HC04_VC79</t>
  </si>
  <si>
    <t>Percent Margin of Error; SCHOOL ENROLLMENT - High school (grades 9-12)</t>
  </si>
  <si>
    <t>HC01_VC80</t>
  </si>
  <si>
    <t>Estimate; SCHOOL ENROLLMENT - College or graduate school</t>
  </si>
  <si>
    <t>HC02_VC80</t>
  </si>
  <si>
    <t>Estimate Margin of Error; SCHOOL ENROLLMENT - College or graduate school</t>
  </si>
  <si>
    <t>HC03_VC80</t>
  </si>
  <si>
    <t>Percent; SCHOOL ENROLLMENT - College or graduate school</t>
  </si>
  <si>
    <t>HC04_VC80</t>
  </si>
  <si>
    <t>Percent Margin of Error; SCHOOL ENROLLMENT - College or graduate school</t>
  </si>
  <si>
    <t>HC01_VC84</t>
  </si>
  <si>
    <t>Estimate; EDUCATIONAL ATTAINMENT - Population 25 years and over</t>
  </si>
  <si>
    <t>HC02_VC84</t>
  </si>
  <si>
    <t>Estimate Margin of Error; EDUCATIONAL ATTAINMENT - Population 25 years and over</t>
  </si>
  <si>
    <t>HC03_VC84</t>
  </si>
  <si>
    <t>Percent; EDUCATIONAL ATTAINMENT - Population 25 years and over</t>
  </si>
  <si>
    <t>HC04_VC84</t>
  </si>
  <si>
    <t>Percent Margin of Error; EDUCATIONAL ATTAINMENT - Population 25 years and over</t>
  </si>
  <si>
    <t>HC01_VC85</t>
  </si>
  <si>
    <t>Estimate; EDUCATIONAL ATTAINMENT - Less than 9th grade</t>
  </si>
  <si>
    <t>HC02_VC85</t>
  </si>
  <si>
    <t>Estimate Margin of Error; EDUCATIONAL ATTAINMENT - Less than 9th grade</t>
  </si>
  <si>
    <t>HC03_VC85</t>
  </si>
  <si>
    <t>Percent; EDUCATIONAL ATTAINMENT - Less than 9th grade</t>
  </si>
  <si>
    <t>HC04_VC85</t>
  </si>
  <si>
    <t>Percent Margin of Error; EDUCATIONAL ATTAINMENT - Less than 9th grade</t>
  </si>
  <si>
    <t>HC01_VC86</t>
  </si>
  <si>
    <t>Estimate; EDUCATIONAL ATTAINMENT - 9th to 12th grade, no diploma</t>
  </si>
  <si>
    <t>HC02_VC86</t>
  </si>
  <si>
    <t>Estimate Margin of Error; EDUCATIONAL ATTAINMENT - 9th to 12th grade, no diploma</t>
  </si>
  <si>
    <t>HC03_VC86</t>
  </si>
  <si>
    <t>Percent; EDUCATIONAL ATTAINMENT - 9th to 12th grade, no diploma</t>
  </si>
  <si>
    <t>HC04_VC86</t>
  </si>
  <si>
    <t>Percent Margin of Error; EDUCATIONAL ATTAINMENT - 9th to 12th grade, no diploma</t>
  </si>
  <si>
    <t>HC01_VC87</t>
  </si>
  <si>
    <t>Estimate; EDUCATIONAL ATTAINMENT - High school graduate (includes equivalency)</t>
  </si>
  <si>
    <t>HC02_VC87</t>
  </si>
  <si>
    <t>Estimate Margin of Error; EDUCATIONAL ATTAINMENT - High school graduate (includes equivalency)</t>
  </si>
  <si>
    <t>HC03_VC87</t>
  </si>
  <si>
    <t>Percent; EDUCATIONAL ATTAINMENT - High school graduate (includes equivalency)</t>
  </si>
  <si>
    <t>HC04_VC87</t>
  </si>
  <si>
    <t>Percent Margin of Error; EDUCATIONAL ATTAINMENT - High school graduate (includes equivalency)</t>
  </si>
  <si>
    <t>HC01_VC88</t>
  </si>
  <si>
    <t>Estimate; EDUCATIONAL ATTAINMENT - Some college, no degree</t>
  </si>
  <si>
    <t>HC02_VC88</t>
  </si>
  <si>
    <t>Estimate Margin of Error; EDUCATIONAL ATTAINMENT - Some college, no degree</t>
  </si>
  <si>
    <t>HC03_VC88</t>
  </si>
  <si>
    <t>Percent; EDUCATIONAL ATTAINMENT - Some college, no degree</t>
  </si>
  <si>
    <t>HC04_VC88</t>
  </si>
  <si>
    <t>Percent Margin of Error; EDUCATIONAL ATTAINMENT - Some college, no degree</t>
  </si>
  <si>
    <t>HC01_VC89</t>
  </si>
  <si>
    <t>Estimate; EDUCATIONAL ATTAINMENT - Associate's degree</t>
  </si>
  <si>
    <t>HC02_VC89</t>
  </si>
  <si>
    <t>Estimate Margin of Error; EDUCATIONAL ATTAINMENT - Associate's degree</t>
  </si>
  <si>
    <t>HC03_VC89</t>
  </si>
  <si>
    <t>Percent; EDUCATIONAL ATTAINMENT - Associate's degree</t>
  </si>
  <si>
    <t>HC04_VC89</t>
  </si>
  <si>
    <t>Percent Margin of Error; EDUCATIONAL ATTAINMENT - Associate's degree</t>
  </si>
  <si>
    <t>HC01_VC90</t>
  </si>
  <si>
    <t>Estimate; EDUCATIONAL ATTAINMENT - Bachelor's degree</t>
  </si>
  <si>
    <t>HC02_VC90</t>
  </si>
  <si>
    <t>Estimate Margin of Error; EDUCATIONAL ATTAINMENT - Bachelor's degree</t>
  </si>
  <si>
    <t>HC03_VC90</t>
  </si>
  <si>
    <t>Percent; EDUCATIONAL ATTAINMENT - Bachelor's degree</t>
  </si>
  <si>
    <t>HC04_VC90</t>
  </si>
  <si>
    <t>Percent Margin of Error; EDUCATIONAL ATTAINMENT - Bachelor's degree</t>
  </si>
  <si>
    <t>HC01_VC91</t>
  </si>
  <si>
    <t>Estimate; EDUCATIONAL ATTAINMENT - Graduate or professional degree</t>
  </si>
  <si>
    <t>HC02_VC91</t>
  </si>
  <si>
    <t>Estimate Margin of Error; EDUCATIONAL ATTAINMENT - Graduate or professional degree</t>
  </si>
  <si>
    <t>HC03_VC91</t>
  </si>
  <si>
    <t>Percent; EDUCATIONAL ATTAINMENT - Graduate or professional degree</t>
  </si>
  <si>
    <t>HC04_VC91</t>
  </si>
  <si>
    <t>Percent Margin of Error; EDUCATIONAL ATTAINMENT - Graduate or professional degree</t>
  </si>
  <si>
    <t>HC01_VC93</t>
  </si>
  <si>
    <t>Estimate; EDUCATIONAL ATTAINMENT - Percent high school graduate or higher</t>
  </si>
  <si>
    <t>HC02_VC93</t>
  </si>
  <si>
    <t>Estimate Margin of Error; EDUCATIONAL ATTAINMENT - Percent high school graduate or higher</t>
  </si>
  <si>
    <t>HC03_VC93</t>
  </si>
  <si>
    <t>Percent; EDUCATIONAL ATTAINMENT - Percent high school graduate or higher</t>
  </si>
  <si>
    <t>HC04_VC93</t>
  </si>
  <si>
    <t>Percent Margin of Error; EDUCATIONAL ATTAINMENT - Percent high school graduate or higher</t>
  </si>
  <si>
    <t>HC01_VC94</t>
  </si>
  <si>
    <t>Estimate; EDUCATIONAL ATTAINMENT - Percent bachelor's degree or higher</t>
  </si>
  <si>
    <t>HC02_VC94</t>
  </si>
  <si>
    <t>Estimate Margin of Error; EDUCATIONAL ATTAINMENT - Percent bachelor's degree or higher</t>
  </si>
  <si>
    <t>HC03_VC94</t>
  </si>
  <si>
    <t>Percent; EDUCATIONAL ATTAINMENT - Percent bachelor's degree or higher</t>
  </si>
  <si>
    <t>HC04_VC94</t>
  </si>
  <si>
    <t>Percent Margin of Error; EDUCATIONAL ATTAINMENT - Percent bachelor's degree or higher</t>
  </si>
  <si>
    <t>HC01_VC98</t>
  </si>
  <si>
    <t>Estimate; VETERAN STATUS - Civilian population 18 years and over</t>
  </si>
  <si>
    <t>HC02_VC98</t>
  </si>
  <si>
    <t>Estimate Margin of Error; VETERAN STATUS - Civilian population 18 years and over</t>
  </si>
  <si>
    <t>HC03_VC98</t>
  </si>
  <si>
    <t>Percent; VETERAN STATUS - Civilian population 18 years and over</t>
  </si>
  <si>
    <t>HC04_VC98</t>
  </si>
  <si>
    <t>Percent Margin of Error; VETERAN STATUS - Civilian population 18 years and over</t>
  </si>
  <si>
    <t>HC01_VC99</t>
  </si>
  <si>
    <t>Estimate; VETERAN STATUS - Civilian veterans</t>
  </si>
  <si>
    <t>HC02_VC99</t>
  </si>
  <si>
    <t>Estimate Margin of Error; VETERAN STATUS - Civilian veterans</t>
  </si>
  <si>
    <t>HC03_VC99</t>
  </si>
  <si>
    <t>Percent; VETERAN STATUS - Civilian veterans</t>
  </si>
  <si>
    <t>HC04_VC99</t>
  </si>
  <si>
    <t>Percent Margin of Error; VETERAN STATUS - Civilian veterans</t>
  </si>
  <si>
    <t>HC01_VC103</t>
  </si>
  <si>
    <t>Estimate; DISABILITY STATUS OF THE CIVILIAN NONINSTITUTIONALIZED POPULATION - Total Civilian Noninstitutionalized Population</t>
  </si>
  <si>
    <t>HC02_VC103</t>
  </si>
  <si>
    <t>Estimate Margin of Error; DISABILITY STATUS OF THE CIVILIAN NONINSTITUTIONALIZED POPULATION - Total Civilian Noninstitutionalized Population</t>
  </si>
  <si>
    <t>HC03_VC103</t>
  </si>
  <si>
    <t>Percent; DISABILITY STATUS OF THE CIVILIAN NONINSTITUTIONALIZED POPULATION - Total Civilian Noninstitutionalized Population</t>
  </si>
  <si>
    <t>HC04_VC103</t>
  </si>
  <si>
    <t>Percent Margin of Error; DISABILITY STATUS OF THE CIVILIAN NONINSTITUTIONALIZED POPULATION - Total Civilian Noninstitutionalized Population</t>
  </si>
  <si>
    <t>HC01_VC104</t>
  </si>
  <si>
    <t>Estimate; DISABILITY STATUS OF THE CIVILIAN NONINSTITUTIONALIZED POPULATION - With a disability</t>
  </si>
  <si>
    <t>HC02_VC104</t>
  </si>
  <si>
    <t>Estimate Margin of Error; DISABILITY STATUS OF THE CIVILIAN NONINSTITUTIONALIZED POPULATION - With a disability</t>
  </si>
  <si>
    <t>HC03_VC104</t>
  </si>
  <si>
    <t>Percent; DISABILITY STATUS OF THE CIVILIAN NONINSTITUTIONALIZED POPULATION - With a disability</t>
  </si>
  <si>
    <t>HC04_VC104</t>
  </si>
  <si>
    <t>Percent Margin of Error; DISABILITY STATUS OF THE CIVILIAN NONINSTITUTIONALIZED POPULATION - With a disability</t>
  </si>
  <si>
    <t>HC01_VC106</t>
  </si>
  <si>
    <t>Estimate; DISABILITY STATUS OF THE CIVILIAN NONINSTITUTIONALIZED POPULATION - Under 18 years</t>
  </si>
  <si>
    <t>HC02_VC106</t>
  </si>
  <si>
    <t>Estimate Margin of Error; DISABILITY STATUS OF THE CIVILIAN NONINSTITUTIONALIZED POPULATION - Under 18 years</t>
  </si>
  <si>
    <t>HC03_VC106</t>
  </si>
  <si>
    <t>Percent; DISABILITY STATUS OF THE CIVILIAN NONINSTITUTIONALIZED POPULATION - Under 18 years</t>
  </si>
  <si>
    <t>HC04_VC106</t>
  </si>
  <si>
    <t>Percent Margin of Error; DISABILITY STATUS OF THE CIVILIAN NONINSTITUTIONALIZED POPULATION - Under 18 years</t>
  </si>
  <si>
    <t>HC01_VC107</t>
  </si>
  <si>
    <t>HC02_VC107</t>
  </si>
  <si>
    <t>HC03_VC107</t>
  </si>
  <si>
    <t>HC04_VC107</t>
  </si>
  <si>
    <t>HC01_VC109</t>
  </si>
  <si>
    <t>Estimate; DISABILITY STATUS OF THE CIVILIAN NONINSTITUTIONALIZED POPULATION - 18 to 64 years</t>
  </si>
  <si>
    <t>HC02_VC109</t>
  </si>
  <si>
    <t>Estimate Margin of Error; DISABILITY STATUS OF THE CIVILIAN NONINSTITUTIONALIZED POPULATION - 18 to 64 years</t>
  </si>
  <si>
    <t>HC03_VC109</t>
  </si>
  <si>
    <t>Percent; DISABILITY STATUS OF THE CIVILIAN NONINSTITUTIONALIZED POPULATION - 18 to 64 years</t>
  </si>
  <si>
    <t>HC04_VC109</t>
  </si>
  <si>
    <t>Percent Margin of Error; DISABILITY STATUS OF THE CIVILIAN NONINSTITUTIONALIZED POPULATION - 18 to 64 years</t>
  </si>
  <si>
    <t>HC01_VC110</t>
  </si>
  <si>
    <t>HC02_VC110</t>
  </si>
  <si>
    <t>HC03_VC110</t>
  </si>
  <si>
    <t>HC04_VC110</t>
  </si>
  <si>
    <t>HC01_VC112</t>
  </si>
  <si>
    <t>Estimate; DISABILITY STATUS OF THE CIVILIAN NONINSTITUTIONALIZED POPULATION - 65 years and over</t>
  </si>
  <si>
    <t>HC02_VC112</t>
  </si>
  <si>
    <t>Estimate Margin of Error; DISABILITY STATUS OF THE CIVILIAN NONINSTITUTIONALIZED POPULATION - 65 years and over</t>
  </si>
  <si>
    <t>HC03_VC112</t>
  </si>
  <si>
    <t>Percent; DISABILITY STATUS OF THE CIVILIAN NONINSTITUTIONALIZED POPULATION - 65 years and over</t>
  </si>
  <si>
    <t>HC04_VC112</t>
  </si>
  <si>
    <t>Percent Margin of Error; DISABILITY STATUS OF THE CIVILIAN NONINSTITUTIONALIZED POPULATION - 65 years and over</t>
  </si>
  <si>
    <t>HC01_VC113</t>
  </si>
  <si>
    <t>HC02_VC113</t>
  </si>
  <si>
    <t>HC03_VC113</t>
  </si>
  <si>
    <t>HC04_VC113</t>
  </si>
  <si>
    <t>HC01_VC117</t>
  </si>
  <si>
    <t>Estimate; RESIDENCE 1 YEAR AGO - Population 1 year and over</t>
  </si>
  <si>
    <t>HC02_VC117</t>
  </si>
  <si>
    <t>Estimate Margin of Error; RESIDENCE 1 YEAR AGO - Population 1 year and over</t>
  </si>
  <si>
    <t>HC03_VC117</t>
  </si>
  <si>
    <t>Percent; RESIDENCE 1 YEAR AGO - Population 1 year and over</t>
  </si>
  <si>
    <t>HC04_VC117</t>
  </si>
  <si>
    <t>Percent Margin of Error; RESIDENCE 1 YEAR AGO - Population 1 year and over</t>
  </si>
  <si>
    <t>HC01_VC118</t>
  </si>
  <si>
    <t>Estimate; RESIDENCE 1 YEAR AGO - Same house</t>
  </si>
  <si>
    <t>HC02_VC118</t>
  </si>
  <si>
    <t>Estimate Margin of Error; RESIDENCE 1 YEAR AGO - Same house</t>
  </si>
  <si>
    <t>HC03_VC118</t>
  </si>
  <si>
    <t>Percent; RESIDENCE 1 YEAR AGO - Same house</t>
  </si>
  <si>
    <t>HC04_VC118</t>
  </si>
  <si>
    <t>Percent Margin of Error; RESIDENCE 1 YEAR AGO - Same house</t>
  </si>
  <si>
    <t>HC01_VC119</t>
  </si>
  <si>
    <t>Estimate; RESIDENCE 1 YEAR AGO - Different house in the U.S.</t>
  </si>
  <si>
    <t>HC02_VC119</t>
  </si>
  <si>
    <t>Estimate Margin of Error; RESIDENCE 1 YEAR AGO - Different house in the U.S.</t>
  </si>
  <si>
    <t>HC03_VC119</t>
  </si>
  <si>
    <t>Percent; RESIDENCE 1 YEAR AGO - Different house in the U.S.</t>
  </si>
  <si>
    <t>HC04_VC119</t>
  </si>
  <si>
    <t>Percent Margin of Error; RESIDENCE 1 YEAR AGO - Different house in the U.S.</t>
  </si>
  <si>
    <t>HC01_VC120</t>
  </si>
  <si>
    <t>Estimate; RESIDENCE 1 YEAR AGO - Different house in the U.S. - Same county</t>
  </si>
  <si>
    <t>HC02_VC120</t>
  </si>
  <si>
    <t>Estimate Margin of Error; RESIDENCE 1 YEAR AGO - Different house in the U.S. - Same county</t>
  </si>
  <si>
    <t>HC03_VC120</t>
  </si>
  <si>
    <t>Percent; RESIDENCE 1 YEAR AGO - Different house in the U.S. - Same county</t>
  </si>
  <si>
    <t>HC04_VC120</t>
  </si>
  <si>
    <t>Percent Margin of Error; RESIDENCE 1 YEAR AGO - Different house in the U.S. - Same county</t>
  </si>
  <si>
    <t>HC01_VC121</t>
  </si>
  <si>
    <t>Estimate; RESIDENCE 1 YEAR AGO - Different house in the U.S. - Different county</t>
  </si>
  <si>
    <t>HC02_VC121</t>
  </si>
  <si>
    <t>Estimate Margin of Error; RESIDENCE 1 YEAR AGO - Different house in the U.S. - Different county</t>
  </si>
  <si>
    <t>HC03_VC121</t>
  </si>
  <si>
    <t>Percent; RESIDENCE 1 YEAR AGO - Different house in the U.S. - Different county</t>
  </si>
  <si>
    <t>HC04_VC121</t>
  </si>
  <si>
    <t>Percent Margin of Error; RESIDENCE 1 YEAR AGO - Different house in the U.S. - Different county</t>
  </si>
  <si>
    <t>HC01_VC122</t>
  </si>
  <si>
    <t>Estimate; RESIDENCE 1 YEAR AGO - Different house in the U.S. - Different county - Same state</t>
  </si>
  <si>
    <t>HC02_VC122</t>
  </si>
  <si>
    <t>Estimate Margin of Error; RESIDENCE 1 YEAR AGO - Different house in the U.S. - Different county - Same state</t>
  </si>
  <si>
    <t>HC03_VC122</t>
  </si>
  <si>
    <t>Percent; RESIDENCE 1 YEAR AGO - Different house in the U.S. - Different county - Same state</t>
  </si>
  <si>
    <t>HC04_VC122</t>
  </si>
  <si>
    <t>Percent Margin of Error; RESIDENCE 1 YEAR AGO - Different house in the U.S. - Different county - Same state</t>
  </si>
  <si>
    <t>HC01_VC123</t>
  </si>
  <si>
    <t>Estimate; RESIDENCE 1 YEAR AGO - Different house in the U.S. - Different county - Different state</t>
  </si>
  <si>
    <t>HC02_VC123</t>
  </si>
  <si>
    <t>Estimate Margin of Error; RESIDENCE 1 YEAR AGO - Different house in the U.S. - Different county - Different state</t>
  </si>
  <si>
    <t>HC03_VC123</t>
  </si>
  <si>
    <t>Percent; RESIDENCE 1 YEAR AGO - Different house in the U.S. - Different county - Different state</t>
  </si>
  <si>
    <t>HC04_VC123</t>
  </si>
  <si>
    <t>Percent Margin of Error; RESIDENCE 1 YEAR AGO - Different house in the U.S. - Different county - Different state</t>
  </si>
  <si>
    <t>HC01_VC124</t>
  </si>
  <si>
    <t>Estimate; RESIDENCE 1 YEAR AGO - Abroad</t>
  </si>
  <si>
    <t>HC02_VC124</t>
  </si>
  <si>
    <t>Estimate Margin of Error; RESIDENCE 1 YEAR AGO - Abroad</t>
  </si>
  <si>
    <t>HC03_VC124</t>
  </si>
  <si>
    <t>Percent; RESIDENCE 1 YEAR AGO - Abroad</t>
  </si>
  <si>
    <t>HC04_VC124</t>
  </si>
  <si>
    <t>Percent Margin of Error; RESIDENCE 1 YEAR AGO - Abroad</t>
  </si>
  <si>
    <t>HC01_VC128</t>
  </si>
  <si>
    <t>Estimate; PLACE OF BIRTH - Total population</t>
  </si>
  <si>
    <t>HC02_VC128</t>
  </si>
  <si>
    <t>Estimate Margin of Error; PLACE OF BIRTH - Total population</t>
  </si>
  <si>
    <t>HC03_VC128</t>
  </si>
  <si>
    <t>Percent; PLACE OF BIRTH - Total population</t>
  </si>
  <si>
    <t>HC04_VC128</t>
  </si>
  <si>
    <t>Percent Margin of Error; PLACE OF BIRTH - Total population</t>
  </si>
  <si>
    <t>HC01_VC129</t>
  </si>
  <si>
    <t>Estimate; PLACE OF BIRTH - Native</t>
  </si>
  <si>
    <t>HC02_VC129</t>
  </si>
  <si>
    <t>Estimate Margin of Error; PLACE OF BIRTH - Native</t>
  </si>
  <si>
    <t>HC03_VC129</t>
  </si>
  <si>
    <t>Percent; PLACE OF BIRTH - Native</t>
  </si>
  <si>
    <t>HC04_VC129</t>
  </si>
  <si>
    <t>Percent Margin of Error; PLACE OF BIRTH - Native</t>
  </si>
  <si>
    <t>HC01_VC130</t>
  </si>
  <si>
    <t>Estimate; PLACE OF BIRTH - Native - Born in United States</t>
  </si>
  <si>
    <t>HC02_VC130</t>
  </si>
  <si>
    <t>Estimate Margin of Error; PLACE OF BIRTH - Native - Born in United States</t>
  </si>
  <si>
    <t>HC03_VC130</t>
  </si>
  <si>
    <t>Percent; PLACE OF BIRTH - Native - Born in United States</t>
  </si>
  <si>
    <t>HC04_VC130</t>
  </si>
  <si>
    <t>Percent Margin of Error; PLACE OF BIRTH - Native - Born in United States</t>
  </si>
  <si>
    <t>HC01_VC131</t>
  </si>
  <si>
    <t>Estimate; PLACE OF BIRTH - Native - Born in United States - State of residence</t>
  </si>
  <si>
    <t>HC02_VC131</t>
  </si>
  <si>
    <t>Estimate Margin of Error; PLACE OF BIRTH - Native - Born in United States - State of residence</t>
  </si>
  <si>
    <t>HC03_VC131</t>
  </si>
  <si>
    <t>Percent; PLACE OF BIRTH - Native - Born in United States - State of residence</t>
  </si>
  <si>
    <t>HC04_VC131</t>
  </si>
  <si>
    <t>Percent Margin of Error; PLACE OF BIRTH - Native - Born in United States - State of residence</t>
  </si>
  <si>
    <t>HC01_VC132</t>
  </si>
  <si>
    <t>Estimate; PLACE OF BIRTH - Native - Born in United States - Different state</t>
  </si>
  <si>
    <t>HC02_VC132</t>
  </si>
  <si>
    <t>Estimate Margin of Error; PLACE OF BIRTH - Native - Born in United States - Different state</t>
  </si>
  <si>
    <t>HC03_VC132</t>
  </si>
  <si>
    <t>Percent; PLACE OF BIRTH - Native - Born in United States - Different state</t>
  </si>
  <si>
    <t>HC04_VC132</t>
  </si>
  <si>
    <t>Percent Margin of Error; PLACE OF BIRTH - Native - Born in United States - Different state</t>
  </si>
  <si>
    <t>HC01_VC133</t>
  </si>
  <si>
    <t>Estimate; PLACE OF BIRTH - Native - Born in Puerto Rico, U.S. Island areas, or born abroad to American parent(s)</t>
  </si>
  <si>
    <t>HC02_VC133</t>
  </si>
  <si>
    <t>Estimate Margin of Error; PLACE OF BIRTH - Native - Born in Puerto Rico, U.S. Island areas, or born abroad to American parent(s)</t>
  </si>
  <si>
    <t>HC03_VC133</t>
  </si>
  <si>
    <t>Percent; PLACE OF BIRTH - Native - Born in Puerto Rico, U.S. Island areas, or born abroad to American parent(s)</t>
  </si>
  <si>
    <t>HC04_VC133</t>
  </si>
  <si>
    <t>Percent Margin of Error; PLACE OF BIRTH - Native - Born in Puerto Rico, U.S. Island areas, or born abroad to American parent(s)</t>
  </si>
  <si>
    <t>HC01_VC134</t>
  </si>
  <si>
    <t>Estimate; PLACE OF BIRTH - Foreign born</t>
  </si>
  <si>
    <t>HC02_VC134</t>
  </si>
  <si>
    <t>Estimate Margin of Error; PLACE OF BIRTH - Foreign born</t>
  </si>
  <si>
    <t>HC03_VC134</t>
  </si>
  <si>
    <t>Percent; PLACE OF BIRTH - Foreign born</t>
  </si>
  <si>
    <t>HC04_VC134</t>
  </si>
  <si>
    <t>Percent Margin of Error; PLACE OF BIRTH - Foreign born</t>
  </si>
  <si>
    <t>HC01_VC138</t>
  </si>
  <si>
    <t>Estimate; U.S. CITIZENSHIP STATUS - Foreign-born population</t>
  </si>
  <si>
    <t>HC02_VC138</t>
  </si>
  <si>
    <t>Estimate Margin of Error; U.S. CITIZENSHIP STATUS - Foreign-born population</t>
  </si>
  <si>
    <t>HC03_VC138</t>
  </si>
  <si>
    <t>Percent; U.S. CITIZENSHIP STATUS - Foreign-born population</t>
  </si>
  <si>
    <t>HC04_VC138</t>
  </si>
  <si>
    <t>Percent Margin of Error; U.S. CITIZENSHIP STATUS - Foreign-born population</t>
  </si>
  <si>
    <t>HC01_VC139</t>
  </si>
  <si>
    <t>Estimate; U.S. CITIZENSHIP STATUS - Naturalized U.S. citizen</t>
  </si>
  <si>
    <t>HC02_VC139</t>
  </si>
  <si>
    <t>Estimate Margin of Error; U.S. CITIZENSHIP STATUS - Naturalized U.S. citizen</t>
  </si>
  <si>
    <t>HC03_VC139</t>
  </si>
  <si>
    <t>Percent; U.S. CITIZENSHIP STATUS - Naturalized U.S. citizen</t>
  </si>
  <si>
    <t>HC04_VC139</t>
  </si>
  <si>
    <t>Percent Margin of Error; U.S. CITIZENSHIP STATUS - Naturalized U.S. citizen</t>
  </si>
  <si>
    <t>HC01_VC140</t>
  </si>
  <si>
    <t>Estimate; U.S. CITIZENSHIP STATUS - Not a U.S. citizen</t>
  </si>
  <si>
    <t>HC02_VC140</t>
  </si>
  <si>
    <t>Estimate Margin of Error; U.S. CITIZENSHIP STATUS - Not a U.S. citizen</t>
  </si>
  <si>
    <t>HC03_VC140</t>
  </si>
  <si>
    <t>Percent; U.S. CITIZENSHIP STATUS - Not a U.S. citizen</t>
  </si>
  <si>
    <t>HC04_VC140</t>
  </si>
  <si>
    <t>Percent Margin of Error; U.S. CITIZENSHIP STATUS - Not a U.S. citizen</t>
  </si>
  <si>
    <t>HC01_VC144</t>
  </si>
  <si>
    <t>Estimate; YEAR OF ENTRY - Population born outside the United States</t>
  </si>
  <si>
    <t>HC02_VC144</t>
  </si>
  <si>
    <t>Estimate Margin of Error; YEAR OF ENTRY - Population born outside the United States</t>
  </si>
  <si>
    <t>HC03_VC144</t>
  </si>
  <si>
    <t>Percent; YEAR OF ENTRY - Population born outside the United States</t>
  </si>
  <si>
    <t>HC04_VC144</t>
  </si>
  <si>
    <t>Percent Margin of Error; YEAR OF ENTRY - Population born outside the United States</t>
  </si>
  <si>
    <t>HC01_VC146</t>
  </si>
  <si>
    <t>Estimate; YEAR OF ENTRY - Native</t>
  </si>
  <si>
    <t>HC02_VC146</t>
  </si>
  <si>
    <t>Estimate Margin of Error; YEAR OF ENTRY - Native</t>
  </si>
  <si>
    <t>HC03_VC146</t>
  </si>
  <si>
    <t>Percent; YEAR OF ENTRY - Native</t>
  </si>
  <si>
    <t>HC04_VC146</t>
  </si>
  <si>
    <t>Percent Margin of Error; YEAR OF ENTRY - Native</t>
  </si>
  <si>
    <t>HC01_VC147</t>
  </si>
  <si>
    <t>Estimate; YEAR OF ENTRY - Entered 2000 or later</t>
  </si>
  <si>
    <t>HC02_VC147</t>
  </si>
  <si>
    <t>Estimate Margin of Error; YEAR OF ENTRY - Entered 2000 or later</t>
  </si>
  <si>
    <t>HC03_VC147</t>
  </si>
  <si>
    <t>Percent; YEAR OF ENTRY - Entered 2000 or later</t>
  </si>
  <si>
    <t>HC04_VC147</t>
  </si>
  <si>
    <t>Percent Margin of Error; YEAR OF ENTRY - Entered 2000 or later</t>
  </si>
  <si>
    <t>HC01_VC148</t>
  </si>
  <si>
    <t>Estimate; YEAR OF ENTRY - Entered before 2000</t>
  </si>
  <si>
    <t>HC02_VC148</t>
  </si>
  <si>
    <t>Estimate Margin of Error; YEAR OF ENTRY - Entered before 2000</t>
  </si>
  <si>
    <t>HC03_VC148</t>
  </si>
  <si>
    <t>Percent; YEAR OF ENTRY - Entered before 2000</t>
  </si>
  <si>
    <t>HC04_VC148</t>
  </si>
  <si>
    <t>Percent Margin of Error; YEAR OF ENTRY - Entered before 2000</t>
  </si>
  <si>
    <t>HC01_VC150</t>
  </si>
  <si>
    <t>Estimate; YEAR OF ENTRY - Foreign born</t>
  </si>
  <si>
    <t>HC02_VC150</t>
  </si>
  <si>
    <t>Estimate Margin of Error; YEAR OF ENTRY - Foreign born</t>
  </si>
  <si>
    <t>HC03_VC150</t>
  </si>
  <si>
    <t>Percent; YEAR OF ENTRY - Foreign born</t>
  </si>
  <si>
    <t>HC04_VC150</t>
  </si>
  <si>
    <t>Percent Margin of Error; YEAR OF ENTRY - Foreign born</t>
  </si>
  <si>
    <t>HC01_VC151</t>
  </si>
  <si>
    <t>HC02_VC151</t>
  </si>
  <si>
    <t>HC03_VC151</t>
  </si>
  <si>
    <t>HC04_VC151</t>
  </si>
  <si>
    <t>HC01_VC152</t>
  </si>
  <si>
    <t>HC02_VC152</t>
  </si>
  <si>
    <t>HC03_VC152</t>
  </si>
  <si>
    <t>HC04_VC152</t>
  </si>
  <si>
    <t>HC01_VC156</t>
  </si>
  <si>
    <t>Estimate; WORLD REGION OF BIRTH OF FOREIGN BORN - Foreign-born population, excluding population born at sea</t>
  </si>
  <si>
    <t>HC02_VC156</t>
  </si>
  <si>
    <t>Estimate Margin of Error; WORLD REGION OF BIRTH OF FOREIGN BORN - Foreign-born population, excluding population born at sea</t>
  </si>
  <si>
    <t>HC03_VC156</t>
  </si>
  <si>
    <t>Percent; WORLD REGION OF BIRTH OF FOREIGN BORN - Foreign-born population, excluding population born at sea</t>
  </si>
  <si>
    <t>HC04_VC156</t>
  </si>
  <si>
    <t>Percent Margin of Error; WORLD REGION OF BIRTH OF FOREIGN BORN - Foreign-born population, excluding population born at sea</t>
  </si>
  <si>
    <t>HC01_VC157</t>
  </si>
  <si>
    <t>Estimate; WORLD REGION OF BIRTH OF FOREIGN BORN - Europe</t>
  </si>
  <si>
    <t>HC02_VC157</t>
  </si>
  <si>
    <t>Estimate Margin of Error; WORLD REGION OF BIRTH OF FOREIGN BORN - Europe</t>
  </si>
  <si>
    <t>HC03_VC157</t>
  </si>
  <si>
    <t>Percent; WORLD REGION OF BIRTH OF FOREIGN BORN - Europe</t>
  </si>
  <si>
    <t>HC04_VC157</t>
  </si>
  <si>
    <t>Percent Margin of Error; WORLD REGION OF BIRTH OF FOREIGN BORN - Europe</t>
  </si>
  <si>
    <t>HC01_VC158</t>
  </si>
  <si>
    <t>Estimate; WORLD REGION OF BIRTH OF FOREIGN BORN - Asia</t>
  </si>
  <si>
    <t>HC02_VC158</t>
  </si>
  <si>
    <t>Estimate Margin of Error; WORLD REGION OF BIRTH OF FOREIGN BORN - Asia</t>
  </si>
  <si>
    <t>HC03_VC158</t>
  </si>
  <si>
    <t>Percent; WORLD REGION OF BIRTH OF FOREIGN BORN - Asia</t>
  </si>
  <si>
    <t>HC04_VC158</t>
  </si>
  <si>
    <t>Percent Margin of Error; WORLD REGION OF BIRTH OF FOREIGN BORN - Asia</t>
  </si>
  <si>
    <t>HC01_VC159</t>
  </si>
  <si>
    <t>Estimate; WORLD REGION OF BIRTH OF FOREIGN BORN - Africa</t>
  </si>
  <si>
    <t>HC02_VC159</t>
  </si>
  <si>
    <t>Estimate Margin of Error; WORLD REGION OF BIRTH OF FOREIGN BORN - Africa</t>
  </si>
  <si>
    <t>HC03_VC159</t>
  </si>
  <si>
    <t>Percent; WORLD REGION OF BIRTH OF FOREIGN BORN - Africa</t>
  </si>
  <si>
    <t>HC04_VC159</t>
  </si>
  <si>
    <t>Percent Margin of Error; WORLD REGION OF BIRTH OF FOREIGN BORN - Africa</t>
  </si>
  <si>
    <t>HC01_VC160</t>
  </si>
  <si>
    <t>Estimate; WORLD REGION OF BIRTH OF FOREIGN BORN - Oceania</t>
  </si>
  <si>
    <t>HC02_VC160</t>
  </si>
  <si>
    <t>Estimate Margin of Error; WORLD REGION OF BIRTH OF FOREIGN BORN - Oceania</t>
  </si>
  <si>
    <t>HC03_VC160</t>
  </si>
  <si>
    <t>Percent; WORLD REGION OF BIRTH OF FOREIGN BORN - Oceania</t>
  </si>
  <si>
    <t>HC04_VC160</t>
  </si>
  <si>
    <t>Percent Margin of Error; WORLD REGION OF BIRTH OF FOREIGN BORN - Oceania</t>
  </si>
  <si>
    <t>HC01_VC161</t>
  </si>
  <si>
    <t>Estimate; WORLD REGION OF BIRTH OF FOREIGN BORN - Latin America</t>
  </si>
  <si>
    <t>HC02_VC161</t>
  </si>
  <si>
    <t>Estimate Margin of Error; WORLD REGION OF BIRTH OF FOREIGN BORN - Latin America</t>
  </si>
  <si>
    <t>HC03_VC161</t>
  </si>
  <si>
    <t>Percent; WORLD REGION OF BIRTH OF FOREIGN BORN - Latin America</t>
  </si>
  <si>
    <t>HC04_VC161</t>
  </si>
  <si>
    <t>Percent Margin of Error; WORLD REGION OF BIRTH OF FOREIGN BORN - Latin America</t>
  </si>
  <si>
    <t>HC01_VC162</t>
  </si>
  <si>
    <t>Estimate; WORLD REGION OF BIRTH OF FOREIGN BORN - Northern America</t>
  </si>
  <si>
    <t>HC02_VC162</t>
  </si>
  <si>
    <t>Estimate Margin of Error; WORLD REGION OF BIRTH OF FOREIGN BORN - Northern America</t>
  </si>
  <si>
    <t>HC03_VC162</t>
  </si>
  <si>
    <t>Percent; WORLD REGION OF BIRTH OF FOREIGN BORN - Northern America</t>
  </si>
  <si>
    <t>HC04_VC162</t>
  </si>
  <si>
    <t>Percent Margin of Error; WORLD REGION OF BIRTH OF FOREIGN BORN - Northern America</t>
  </si>
  <si>
    <t>HC01_VC166</t>
  </si>
  <si>
    <t>Estimate; LANGUAGE SPOKEN AT HOME - Population 5 years and over</t>
  </si>
  <si>
    <t>HC02_VC166</t>
  </si>
  <si>
    <t>Estimate Margin of Error; LANGUAGE SPOKEN AT HOME - Population 5 years and over</t>
  </si>
  <si>
    <t>HC03_VC166</t>
  </si>
  <si>
    <t>Percent; LANGUAGE SPOKEN AT HOME - Population 5 years and over</t>
  </si>
  <si>
    <t>HC04_VC166</t>
  </si>
  <si>
    <t>Percent Margin of Error; LANGUAGE SPOKEN AT HOME - Population 5 years and over</t>
  </si>
  <si>
    <t>HC01_VC167</t>
  </si>
  <si>
    <t>Estimate; LANGUAGE SPOKEN AT HOME - English only</t>
  </si>
  <si>
    <t>HC02_VC167</t>
  </si>
  <si>
    <t>Estimate Margin of Error; LANGUAGE SPOKEN AT HOME - English only</t>
  </si>
  <si>
    <t>HC03_VC167</t>
  </si>
  <si>
    <t>Percent; LANGUAGE SPOKEN AT HOME - English only</t>
  </si>
  <si>
    <t>HC04_VC167</t>
  </si>
  <si>
    <t>Percent Margin of Error; LANGUAGE SPOKEN AT HOME - English only</t>
  </si>
  <si>
    <t>HC01_VC168</t>
  </si>
  <si>
    <t>Estimate; LANGUAGE SPOKEN AT HOME - Language other than English</t>
  </si>
  <si>
    <t>HC02_VC168</t>
  </si>
  <si>
    <t>Estimate Margin of Error; LANGUAGE SPOKEN AT HOME - Language other than English</t>
  </si>
  <si>
    <t>HC03_VC168</t>
  </si>
  <si>
    <t>Percent; LANGUAGE SPOKEN AT HOME - Language other than English</t>
  </si>
  <si>
    <t>HC04_VC168</t>
  </si>
  <si>
    <t>Percent Margin of Error; LANGUAGE SPOKEN AT HOME - Language other than English</t>
  </si>
  <si>
    <t>HC01_VC170</t>
  </si>
  <si>
    <t>Estimate; LANGUAGE SPOKEN AT HOME - Language other than English - Speak English less than "very well"</t>
  </si>
  <si>
    <t>HC02_VC170</t>
  </si>
  <si>
    <t>Estimate Margin of Error; LANGUAGE SPOKEN AT HOME - Language other than English - Speak English less than "very well"</t>
  </si>
  <si>
    <t>HC03_VC170</t>
  </si>
  <si>
    <t>Percent; LANGUAGE SPOKEN AT HOME - Language other than English - Speak English less than "very well"</t>
  </si>
  <si>
    <t>HC04_VC170</t>
  </si>
  <si>
    <t>Percent Margin of Error; LANGUAGE SPOKEN AT HOME - Language other than English - Speak English less than "very well"</t>
  </si>
  <si>
    <t>HC01_VC171</t>
  </si>
  <si>
    <t>Estimate; LANGUAGE SPOKEN AT HOME - Language other than English - Spanish</t>
  </si>
  <si>
    <t>HC02_VC171</t>
  </si>
  <si>
    <t>Estimate Margin of Error; LANGUAGE SPOKEN AT HOME - Language other than English - Spanish</t>
  </si>
  <si>
    <t>HC03_VC171</t>
  </si>
  <si>
    <t>Percent; LANGUAGE SPOKEN AT HOME - Language other than English - Spanish</t>
  </si>
  <si>
    <t>HC04_VC171</t>
  </si>
  <si>
    <t>Percent Margin of Error; LANGUAGE SPOKEN AT HOME - Language other than English - Spanish</t>
  </si>
  <si>
    <t>HC01_VC172</t>
  </si>
  <si>
    <t>Estimate; LANGUAGE SPOKEN AT HOME - Language other than English - Spanish - Speak English less than "very well"</t>
  </si>
  <si>
    <t>HC02_VC172</t>
  </si>
  <si>
    <t>Estimate Margin of Error; LANGUAGE SPOKEN AT HOME - Language other than English - Spanish - Speak English less than "very well"</t>
  </si>
  <si>
    <t>HC03_VC172</t>
  </si>
  <si>
    <t>Percent; LANGUAGE SPOKEN AT HOME - Language other than English - Spanish - Speak English less than "very well"</t>
  </si>
  <si>
    <t>HC04_VC172</t>
  </si>
  <si>
    <t>Percent Margin of Error; LANGUAGE SPOKEN AT HOME - Language other than English - Spanish - Speak English less than "very well"</t>
  </si>
  <si>
    <t>HC01_VC173</t>
  </si>
  <si>
    <t>Estimate; LANGUAGE SPOKEN AT HOME - Language other than English - Other Indo-European languages</t>
  </si>
  <si>
    <t>HC02_VC173</t>
  </si>
  <si>
    <t>Estimate Margin of Error; LANGUAGE SPOKEN AT HOME - Language other than English - Other Indo-European languages</t>
  </si>
  <si>
    <t>HC03_VC173</t>
  </si>
  <si>
    <t>Percent; LANGUAGE SPOKEN AT HOME - Language other than English - Other Indo-European languages</t>
  </si>
  <si>
    <t>HC04_VC173</t>
  </si>
  <si>
    <t>Percent Margin of Error; LANGUAGE SPOKEN AT HOME - Language other than English - Other Indo-European languages</t>
  </si>
  <si>
    <t>HC01_VC174</t>
  </si>
  <si>
    <t>Estimate; LANGUAGE SPOKEN AT HOME - Language other than English - Other Indo-European languages - Speak English less than "very well"</t>
  </si>
  <si>
    <t>HC02_VC174</t>
  </si>
  <si>
    <t>Estimate Margin of Error; LANGUAGE SPOKEN AT HOME - Language other than English - Other Indo-European languages - Speak English less than "very well"</t>
  </si>
  <si>
    <t>HC03_VC174</t>
  </si>
  <si>
    <t>Percent; LANGUAGE SPOKEN AT HOME - Language other than English - Other Indo-European languages - Speak English less than "very well"</t>
  </si>
  <si>
    <t>HC04_VC174</t>
  </si>
  <si>
    <t>Percent Margin of Error; LANGUAGE SPOKEN AT HOME - Language other than English - Other Indo-European languages - Speak English less than "very well"</t>
  </si>
  <si>
    <t>HC01_VC175</t>
  </si>
  <si>
    <t>Estimate; LANGUAGE SPOKEN AT HOME - Language other than English - Asian and Pacific Islander languages</t>
  </si>
  <si>
    <t>HC02_VC175</t>
  </si>
  <si>
    <t>Estimate Margin of Error; LANGUAGE SPOKEN AT HOME - Language other than English - Asian and Pacific Islander languages</t>
  </si>
  <si>
    <t>HC03_VC175</t>
  </si>
  <si>
    <t>Percent; LANGUAGE SPOKEN AT HOME - Language other than English - Asian and Pacific Islander languages</t>
  </si>
  <si>
    <t>HC04_VC175</t>
  </si>
  <si>
    <t>Percent Margin of Error; LANGUAGE SPOKEN AT HOME - Language other than English - Asian and Pacific Islander languages</t>
  </si>
  <si>
    <t>HC01_VC176</t>
  </si>
  <si>
    <t>Estimate; LANGUAGE SPOKEN AT HOME - Language other than English - Asian and Pacific Islander languages - Speak English less than "very well"</t>
  </si>
  <si>
    <t>HC02_VC176</t>
  </si>
  <si>
    <t>Estimate Margin of Error; LANGUAGE SPOKEN AT HOME - Language other than English - Asian and Pacific Islander languages - Speak English less than "very well"</t>
  </si>
  <si>
    <t>HC03_VC176</t>
  </si>
  <si>
    <t>Percent; LANGUAGE SPOKEN AT HOME - Language other than English - Asian and Pacific Islander languages - Speak English less than "very well"</t>
  </si>
  <si>
    <t>HC04_VC176</t>
  </si>
  <si>
    <t>Percent Margin of Error; LANGUAGE SPOKEN AT HOME - Language other than English - Asian and Pacific Islander languages - Speak English less than "very well"</t>
  </si>
  <si>
    <t>HC01_VC177</t>
  </si>
  <si>
    <t>Estimate; LANGUAGE SPOKEN AT HOME - Language other than English - Other languages</t>
  </si>
  <si>
    <t>HC02_VC177</t>
  </si>
  <si>
    <t>Estimate Margin of Error; LANGUAGE SPOKEN AT HOME - Language other than English - Other languages</t>
  </si>
  <si>
    <t>HC03_VC177</t>
  </si>
  <si>
    <t>Percent; LANGUAGE SPOKEN AT HOME - Language other than English - Other languages</t>
  </si>
  <si>
    <t>HC04_VC177</t>
  </si>
  <si>
    <t>Percent Margin of Error; LANGUAGE SPOKEN AT HOME - Language other than English - Other languages</t>
  </si>
  <si>
    <t>HC01_VC178</t>
  </si>
  <si>
    <t>Estimate; LANGUAGE SPOKEN AT HOME - Language other than English - Other languages - Speak English less than "very well"</t>
  </si>
  <si>
    <t>HC02_VC178</t>
  </si>
  <si>
    <t>Estimate Margin of Error; LANGUAGE SPOKEN AT HOME - Language other than English - Other languages - Speak English less than "very well"</t>
  </si>
  <si>
    <t>HC03_VC178</t>
  </si>
  <si>
    <t>Percent; LANGUAGE SPOKEN AT HOME - Language other than English - Other languages - Speak English less than "very well"</t>
  </si>
  <si>
    <t>HC04_VC178</t>
  </si>
  <si>
    <t>Percent Margin of Error; LANGUAGE SPOKEN AT HOME - Language other than English - Other languages - Speak English less than "very well"</t>
  </si>
  <si>
    <t>HC01_VC182</t>
  </si>
  <si>
    <t>Estimate; ANCESTRY - Total population</t>
  </si>
  <si>
    <t>HC02_VC182</t>
  </si>
  <si>
    <t>Estimate Margin of Error; ANCESTRY - Total population</t>
  </si>
  <si>
    <t>HC03_VC182</t>
  </si>
  <si>
    <t>Percent; ANCESTRY - Total population</t>
  </si>
  <si>
    <t>HC04_VC182</t>
  </si>
  <si>
    <t>Percent Margin of Error; ANCESTRY - Total population</t>
  </si>
  <si>
    <t>HC01_VC183</t>
  </si>
  <si>
    <t>Estimate; ANCESTRY - American</t>
  </si>
  <si>
    <t>HC02_VC183</t>
  </si>
  <si>
    <t>Estimate Margin of Error; ANCESTRY - American</t>
  </si>
  <si>
    <t>HC03_VC183</t>
  </si>
  <si>
    <t>Percent; ANCESTRY - American</t>
  </si>
  <si>
    <t>HC04_VC183</t>
  </si>
  <si>
    <t>Percent Margin of Error; ANCESTRY - American</t>
  </si>
  <si>
    <t>HC01_VC184</t>
  </si>
  <si>
    <t>Estimate; ANCESTRY - Arab</t>
  </si>
  <si>
    <t>HC02_VC184</t>
  </si>
  <si>
    <t>Estimate Margin of Error; ANCESTRY - Arab</t>
  </si>
  <si>
    <t>HC03_VC184</t>
  </si>
  <si>
    <t>Percent; ANCESTRY - Arab</t>
  </si>
  <si>
    <t>HC04_VC184</t>
  </si>
  <si>
    <t>Percent Margin of Error; ANCESTRY - Arab</t>
  </si>
  <si>
    <t>HC01_VC185</t>
  </si>
  <si>
    <t>Estimate; ANCESTRY - Czech</t>
  </si>
  <si>
    <t>HC02_VC185</t>
  </si>
  <si>
    <t>Estimate Margin of Error; ANCESTRY - Czech</t>
  </si>
  <si>
    <t>HC03_VC185</t>
  </si>
  <si>
    <t>Percent; ANCESTRY - Czech</t>
  </si>
  <si>
    <t>HC04_VC185</t>
  </si>
  <si>
    <t>Percent Margin of Error; ANCESTRY - Czech</t>
  </si>
  <si>
    <t>HC01_VC186</t>
  </si>
  <si>
    <t>Estimate; ANCESTRY - Danish</t>
  </si>
  <si>
    <t>HC02_VC186</t>
  </si>
  <si>
    <t>Estimate Margin of Error; ANCESTRY - Danish</t>
  </si>
  <si>
    <t>HC03_VC186</t>
  </si>
  <si>
    <t>Percent; ANCESTRY - Danish</t>
  </si>
  <si>
    <t>HC04_VC186</t>
  </si>
  <si>
    <t>Percent Margin of Error; ANCESTRY - Danish</t>
  </si>
  <si>
    <t>HC01_VC187</t>
  </si>
  <si>
    <t>Estimate; ANCESTRY - Dutch</t>
  </si>
  <si>
    <t>HC02_VC187</t>
  </si>
  <si>
    <t>Estimate Margin of Error; ANCESTRY - Dutch</t>
  </si>
  <si>
    <t>HC03_VC187</t>
  </si>
  <si>
    <t>Percent; ANCESTRY - Dutch</t>
  </si>
  <si>
    <t>HC04_VC187</t>
  </si>
  <si>
    <t>Percent Margin of Error; ANCESTRY - Dutch</t>
  </si>
  <si>
    <t>HC01_VC188</t>
  </si>
  <si>
    <t>Estimate; ANCESTRY - English</t>
  </si>
  <si>
    <t>HC02_VC188</t>
  </si>
  <si>
    <t>Estimate Margin of Error; ANCESTRY - English</t>
  </si>
  <si>
    <t>HC03_VC188</t>
  </si>
  <si>
    <t>Percent; ANCESTRY - English</t>
  </si>
  <si>
    <t>HC04_VC188</t>
  </si>
  <si>
    <t>Percent Margin of Error; ANCESTRY - English</t>
  </si>
  <si>
    <t>HC01_VC189</t>
  </si>
  <si>
    <t>Estimate; ANCESTRY - French (except Basque)</t>
  </si>
  <si>
    <t>HC02_VC189</t>
  </si>
  <si>
    <t>Estimate Margin of Error; ANCESTRY - French (except Basque)</t>
  </si>
  <si>
    <t>HC03_VC189</t>
  </si>
  <si>
    <t>Percent; ANCESTRY - French (except Basque)</t>
  </si>
  <si>
    <t>HC04_VC189</t>
  </si>
  <si>
    <t>Percent Margin of Error; ANCESTRY - French (except Basque)</t>
  </si>
  <si>
    <t>HC01_VC190</t>
  </si>
  <si>
    <t>Estimate; ANCESTRY - French Canadian</t>
  </si>
  <si>
    <t>HC02_VC190</t>
  </si>
  <si>
    <t>Estimate Margin of Error; ANCESTRY - French Canadian</t>
  </si>
  <si>
    <t>HC03_VC190</t>
  </si>
  <si>
    <t>Percent; ANCESTRY - French Canadian</t>
  </si>
  <si>
    <t>HC04_VC190</t>
  </si>
  <si>
    <t>Percent Margin of Error; ANCESTRY - French Canadian</t>
  </si>
  <si>
    <t>HC01_VC191</t>
  </si>
  <si>
    <t>Estimate; ANCESTRY - German</t>
  </si>
  <si>
    <t>HC02_VC191</t>
  </si>
  <si>
    <t>Estimate Margin of Error; ANCESTRY - German</t>
  </si>
  <si>
    <t>HC03_VC191</t>
  </si>
  <si>
    <t>Percent; ANCESTRY - German</t>
  </si>
  <si>
    <t>HC04_VC191</t>
  </si>
  <si>
    <t>Percent Margin of Error; ANCESTRY - German</t>
  </si>
  <si>
    <t>HC01_VC192</t>
  </si>
  <si>
    <t>Estimate; ANCESTRY - Greek</t>
  </si>
  <si>
    <t>HC02_VC192</t>
  </si>
  <si>
    <t>Estimate Margin of Error; ANCESTRY - Greek</t>
  </si>
  <si>
    <t>HC03_VC192</t>
  </si>
  <si>
    <t>Percent; ANCESTRY - Greek</t>
  </si>
  <si>
    <t>HC04_VC192</t>
  </si>
  <si>
    <t>Percent Margin of Error; ANCESTRY - Greek</t>
  </si>
  <si>
    <t>HC01_VC193</t>
  </si>
  <si>
    <t>Estimate; ANCESTRY - Hungarian</t>
  </si>
  <si>
    <t>HC02_VC193</t>
  </si>
  <si>
    <t>Estimate Margin of Error; ANCESTRY - Hungarian</t>
  </si>
  <si>
    <t>HC03_VC193</t>
  </si>
  <si>
    <t>Percent; ANCESTRY - Hungarian</t>
  </si>
  <si>
    <t>HC04_VC193</t>
  </si>
  <si>
    <t>Percent Margin of Error; ANCESTRY - Hungarian</t>
  </si>
  <si>
    <t>HC01_VC194</t>
  </si>
  <si>
    <t>Estimate; ANCESTRY - Irish</t>
  </si>
  <si>
    <t>HC02_VC194</t>
  </si>
  <si>
    <t>Estimate Margin of Error; ANCESTRY - Irish</t>
  </si>
  <si>
    <t>HC03_VC194</t>
  </si>
  <si>
    <t>Percent; ANCESTRY - Irish</t>
  </si>
  <si>
    <t>HC04_VC194</t>
  </si>
  <si>
    <t>Percent Margin of Error; ANCESTRY - Irish</t>
  </si>
  <si>
    <t>HC01_VC195</t>
  </si>
  <si>
    <t>Estimate; ANCESTRY - Italian</t>
  </si>
  <si>
    <t>HC02_VC195</t>
  </si>
  <si>
    <t>Estimate Margin of Error; ANCESTRY - Italian</t>
  </si>
  <si>
    <t>HC03_VC195</t>
  </si>
  <si>
    <t>Percent; ANCESTRY - Italian</t>
  </si>
  <si>
    <t>HC04_VC195</t>
  </si>
  <si>
    <t>Percent Margin of Error; ANCESTRY - Italian</t>
  </si>
  <si>
    <t>HC01_VC196</t>
  </si>
  <si>
    <t>Estimate; ANCESTRY - Lithuanian</t>
  </si>
  <si>
    <t>HC02_VC196</t>
  </si>
  <si>
    <t>Estimate Margin of Error; ANCESTRY - Lithuanian</t>
  </si>
  <si>
    <t>HC03_VC196</t>
  </si>
  <si>
    <t>Percent; ANCESTRY - Lithuanian</t>
  </si>
  <si>
    <t>HC04_VC196</t>
  </si>
  <si>
    <t>Percent Margin of Error; ANCESTRY - Lithuanian</t>
  </si>
  <si>
    <t>HC01_VC197</t>
  </si>
  <si>
    <t>Estimate; ANCESTRY - Norwegian</t>
  </si>
  <si>
    <t>HC02_VC197</t>
  </si>
  <si>
    <t>Estimate Margin of Error; ANCESTRY - Norwegian</t>
  </si>
  <si>
    <t>HC03_VC197</t>
  </si>
  <si>
    <t>Percent; ANCESTRY - Norwegian</t>
  </si>
  <si>
    <t>HC04_VC197</t>
  </si>
  <si>
    <t>Percent Margin of Error; ANCESTRY - Norwegian</t>
  </si>
  <si>
    <t>HC01_VC198</t>
  </si>
  <si>
    <t>Estimate; ANCESTRY - Polish</t>
  </si>
  <si>
    <t>HC02_VC198</t>
  </si>
  <si>
    <t>Estimate Margin of Error; ANCESTRY - Polish</t>
  </si>
  <si>
    <t>HC03_VC198</t>
  </si>
  <si>
    <t>Percent; ANCESTRY - Polish</t>
  </si>
  <si>
    <t>HC04_VC198</t>
  </si>
  <si>
    <t>Percent Margin of Error; ANCESTRY - Polish</t>
  </si>
  <si>
    <t>HC01_VC199</t>
  </si>
  <si>
    <t>Estimate; ANCESTRY - Portuguese</t>
  </si>
  <si>
    <t>HC02_VC199</t>
  </si>
  <si>
    <t>Estimate Margin of Error; ANCESTRY - Portuguese</t>
  </si>
  <si>
    <t>HC03_VC199</t>
  </si>
  <si>
    <t>Percent; ANCESTRY - Portuguese</t>
  </si>
  <si>
    <t>HC04_VC199</t>
  </si>
  <si>
    <t>Percent Margin of Error; ANCESTRY - Portuguese</t>
  </si>
  <si>
    <t>HC01_VC200</t>
  </si>
  <si>
    <t>Estimate; ANCESTRY - Russian</t>
  </si>
  <si>
    <t>HC02_VC200</t>
  </si>
  <si>
    <t>Estimate Margin of Error; ANCESTRY - Russian</t>
  </si>
  <si>
    <t>HC03_VC200</t>
  </si>
  <si>
    <t>Percent; ANCESTRY - Russian</t>
  </si>
  <si>
    <t>HC04_VC200</t>
  </si>
  <si>
    <t>Percent Margin of Error; ANCESTRY - Russian</t>
  </si>
  <si>
    <t>HC01_VC201</t>
  </si>
  <si>
    <t>Estimate; ANCESTRY - Scotch-Irish</t>
  </si>
  <si>
    <t>HC02_VC201</t>
  </si>
  <si>
    <t>Estimate Margin of Error; ANCESTRY - Scotch-Irish</t>
  </si>
  <si>
    <t>HC03_VC201</t>
  </si>
  <si>
    <t>Percent; ANCESTRY - Scotch-Irish</t>
  </si>
  <si>
    <t>HC04_VC201</t>
  </si>
  <si>
    <t>Percent Margin of Error; ANCESTRY - Scotch-Irish</t>
  </si>
  <si>
    <t>HC01_VC202</t>
  </si>
  <si>
    <t>Estimate; ANCESTRY - Scottish</t>
  </si>
  <si>
    <t>HC02_VC202</t>
  </si>
  <si>
    <t>Estimate Margin of Error; ANCESTRY - Scottish</t>
  </si>
  <si>
    <t>HC03_VC202</t>
  </si>
  <si>
    <t>Percent; ANCESTRY - Scottish</t>
  </si>
  <si>
    <t>HC04_VC202</t>
  </si>
  <si>
    <t>Percent Margin of Error; ANCESTRY - Scottish</t>
  </si>
  <si>
    <t>HC01_VC203</t>
  </si>
  <si>
    <t>Estimate; ANCESTRY - Slovak</t>
  </si>
  <si>
    <t>HC02_VC203</t>
  </si>
  <si>
    <t>Estimate Margin of Error; ANCESTRY - Slovak</t>
  </si>
  <si>
    <t>HC03_VC203</t>
  </si>
  <si>
    <t>Percent; ANCESTRY - Slovak</t>
  </si>
  <si>
    <t>HC04_VC203</t>
  </si>
  <si>
    <t>Percent Margin of Error; ANCESTRY - Slovak</t>
  </si>
  <si>
    <t>HC01_VC204</t>
  </si>
  <si>
    <t>Estimate; ANCESTRY - Subsaharan African</t>
  </si>
  <si>
    <t>HC02_VC204</t>
  </si>
  <si>
    <t>Estimate Margin of Error; ANCESTRY - Subsaharan African</t>
  </si>
  <si>
    <t>HC03_VC204</t>
  </si>
  <si>
    <t>Percent; ANCESTRY - Subsaharan African</t>
  </si>
  <si>
    <t>HC04_VC204</t>
  </si>
  <si>
    <t>Percent Margin of Error; ANCESTRY - Subsaharan African</t>
  </si>
  <si>
    <t>HC01_VC205</t>
  </si>
  <si>
    <t>Estimate; ANCESTRY - Swedish</t>
  </si>
  <si>
    <t>HC02_VC205</t>
  </si>
  <si>
    <t>Estimate Margin of Error; ANCESTRY - Swedish</t>
  </si>
  <si>
    <t>HC03_VC205</t>
  </si>
  <si>
    <t>Percent; ANCESTRY - Swedish</t>
  </si>
  <si>
    <t>HC04_VC205</t>
  </si>
  <si>
    <t>Percent Margin of Error; ANCESTRY - Swedish</t>
  </si>
  <si>
    <t>HC01_VC206</t>
  </si>
  <si>
    <t>Estimate; ANCESTRY - Swiss</t>
  </si>
  <si>
    <t>HC02_VC206</t>
  </si>
  <si>
    <t>Estimate Margin of Error; ANCESTRY - Swiss</t>
  </si>
  <si>
    <t>HC03_VC206</t>
  </si>
  <si>
    <t>Percent; ANCESTRY - Swiss</t>
  </si>
  <si>
    <t>HC04_VC206</t>
  </si>
  <si>
    <t>Percent Margin of Error; ANCESTRY - Swiss</t>
  </si>
  <si>
    <t>HC01_VC207</t>
  </si>
  <si>
    <t>Estimate; ANCESTRY - Ukrainian</t>
  </si>
  <si>
    <t>HC02_VC207</t>
  </si>
  <si>
    <t>Estimate Margin of Error; ANCESTRY - Ukrainian</t>
  </si>
  <si>
    <t>HC03_VC207</t>
  </si>
  <si>
    <t>Percent; ANCESTRY - Ukrainian</t>
  </si>
  <si>
    <t>HC04_VC207</t>
  </si>
  <si>
    <t>Percent Margin of Error; ANCESTRY - Ukrainian</t>
  </si>
  <si>
    <t>HC01_VC208</t>
  </si>
  <si>
    <t>Estimate; ANCESTRY - Welsh</t>
  </si>
  <si>
    <t>HC02_VC208</t>
  </si>
  <si>
    <t>Estimate Margin of Error; ANCESTRY - Welsh</t>
  </si>
  <si>
    <t>HC03_VC208</t>
  </si>
  <si>
    <t>Percent; ANCESTRY - Welsh</t>
  </si>
  <si>
    <t>HC04_VC208</t>
  </si>
  <si>
    <t>Percent Margin of Error; ANCESTRY - Welsh</t>
  </si>
  <si>
    <t>HC01_VC209</t>
  </si>
  <si>
    <t>Estimate; ANCESTRY - West Indian (excluding Hispanic origin groups)</t>
  </si>
  <si>
    <t>HC02_VC209</t>
  </si>
  <si>
    <t>Estimate Margin of Error; ANCESTRY - West Indian (excluding Hispanic origin groups)</t>
  </si>
  <si>
    <t>HC03_VC209</t>
  </si>
  <si>
    <t>Percent; ANCESTRY - West Indian (excluding Hispanic origin groups)</t>
  </si>
  <si>
    <t>HC04_VC209</t>
  </si>
  <si>
    <t>Percent Margin of Error; ANCESTRY - West Indian (excluding Hispanic origin groups)</t>
  </si>
  <si>
    <t>Estimate; EMPLOYMENT STATUS - Population 16 years and over</t>
  </si>
  <si>
    <t>Estimate Margin of Error; EMPLOYMENT STATUS - Population 16 years and over</t>
  </si>
  <si>
    <t>Percent; EMPLOYMENT STATUS - Population 16 years and over</t>
  </si>
  <si>
    <t>Percent Margin of Error; EMPLOYMENT STATUS - Population 16 years and over</t>
  </si>
  <si>
    <t>HC01_VC05</t>
  </si>
  <si>
    <t>Estimate; EMPLOYMENT STATUS - In labor force</t>
  </si>
  <si>
    <t>HC02_VC05</t>
  </si>
  <si>
    <t>Estimate Margin of Error; EMPLOYMENT STATUS - In labor force</t>
  </si>
  <si>
    <t>HC03_VC05</t>
  </si>
  <si>
    <t>Percent; EMPLOYMENT STATUS - In labor force</t>
  </si>
  <si>
    <t>HC04_VC05</t>
  </si>
  <si>
    <t>Percent Margin of Error; EMPLOYMENT STATUS - In labor force</t>
  </si>
  <si>
    <t>Estimate; EMPLOYMENT STATUS - In labor force - Civilian labor force</t>
  </si>
  <si>
    <t>Estimate Margin of Error; EMPLOYMENT STATUS - In labor force - Civilian labor force</t>
  </si>
  <si>
    <t>Percent; EMPLOYMENT STATUS - In labor force - Civilian labor force</t>
  </si>
  <si>
    <t>Percent Margin of Error; EMPLOYMENT STATUS - In labor force - Civilian labor force</t>
  </si>
  <si>
    <t>Estimate; EMPLOYMENT STATUS - In labor force - Civilian labor force - Employed</t>
  </si>
  <si>
    <t>Estimate Margin of Error; EMPLOYMENT STATUS - In labor force - Civilian labor force - Employed</t>
  </si>
  <si>
    <t>Percent; EMPLOYMENT STATUS - In labor force - Civilian labor force - Employed</t>
  </si>
  <si>
    <t>Percent Margin of Error; EMPLOYMENT STATUS - In labor force - Civilian labor force - Employed</t>
  </si>
  <si>
    <t>Estimate; EMPLOYMENT STATUS - In labor force - Civilian labor force - Unemployed</t>
  </si>
  <si>
    <t>Estimate Margin of Error; EMPLOYMENT STATUS - In labor force - Civilian labor force - Unemployed</t>
  </si>
  <si>
    <t>Percent; EMPLOYMENT STATUS - In labor force - Civilian labor force - Unemployed</t>
  </si>
  <si>
    <t>Percent Margin of Error; EMPLOYMENT STATUS - In labor force - Civilian labor force - Unemployed</t>
  </si>
  <si>
    <t>Estimate; EMPLOYMENT STATUS - In labor force - Armed Forces</t>
  </si>
  <si>
    <t>Estimate Margin of Error; EMPLOYMENT STATUS - In labor force - Armed Forces</t>
  </si>
  <si>
    <t>Percent; EMPLOYMENT STATUS - In labor force - Armed Forces</t>
  </si>
  <si>
    <t>Percent Margin of Error; EMPLOYMENT STATUS - In labor force - Armed Forces</t>
  </si>
  <si>
    <t>Estimate; EMPLOYMENT STATUS - Not in labor force</t>
  </si>
  <si>
    <t>Estimate Margin of Error; EMPLOYMENT STATUS - Not in labor force</t>
  </si>
  <si>
    <t>Percent; EMPLOYMENT STATUS - Not in labor force</t>
  </si>
  <si>
    <t>Percent Margin of Error; EMPLOYMENT STATUS - Not in labor force</t>
  </si>
  <si>
    <t>Estimate; EMPLOYMENT STATUS - Civilian labor force</t>
  </si>
  <si>
    <t>Estimate Margin of Error; EMPLOYMENT STATUS - Civilian labor force</t>
  </si>
  <si>
    <t>Percent; EMPLOYMENT STATUS - Civilian labor force</t>
  </si>
  <si>
    <t>Percent Margin of Error; EMPLOYMENT STATUS - Civilian labor force</t>
  </si>
  <si>
    <t>Estimate; EMPLOYMENT STATUS - Percent Unemployed</t>
  </si>
  <si>
    <t>Estimate Margin of Error; EMPLOYMENT STATUS - Percent Unemployed</t>
  </si>
  <si>
    <t>Percent; EMPLOYMENT STATUS - Percent Unemployed</t>
  </si>
  <si>
    <t>Percent Margin of Error; EMPLOYMENT STATUS - Percent Unemployed</t>
  </si>
  <si>
    <t>Estimate; EMPLOYMENT STATUS - Females 16 years and over</t>
  </si>
  <si>
    <t>Estimate Margin of Error; EMPLOYMENT STATUS - Females 16 years and over</t>
  </si>
  <si>
    <t>Percent; EMPLOYMENT STATUS - Females 16 years and over</t>
  </si>
  <si>
    <t>Percent Margin of Error; EMPLOYMENT STATUS - Females 16 years and over</t>
  </si>
  <si>
    <t>HC01_VC16</t>
  </si>
  <si>
    <t>HC02_VC16</t>
  </si>
  <si>
    <t>HC03_VC16</t>
  </si>
  <si>
    <t>HC04_VC16</t>
  </si>
  <si>
    <t>Estimate; EMPLOYMENT STATUS - Own children under 6 years</t>
  </si>
  <si>
    <t>Estimate Margin of Error; EMPLOYMENT STATUS - Own children under 6 years</t>
  </si>
  <si>
    <t>Percent; EMPLOYMENT STATUS - Own children under 6 years</t>
  </si>
  <si>
    <t>Percent Margin of Error; EMPLOYMENT STATUS - Own children under 6 years</t>
  </si>
  <si>
    <t>Estimate; EMPLOYMENT STATUS - All parents in family in labor force</t>
  </si>
  <si>
    <t>Estimate Margin of Error; EMPLOYMENT STATUS - All parents in family in labor force</t>
  </si>
  <si>
    <t>Percent; EMPLOYMENT STATUS - All parents in family in labor force</t>
  </si>
  <si>
    <t>Percent Margin of Error; EMPLOYMENT STATUS - All parents in family in labor force</t>
  </si>
  <si>
    <t>HC01_VC23</t>
  </si>
  <si>
    <t>Estimate; EMPLOYMENT STATUS - Own children 6 to 17 years</t>
  </si>
  <si>
    <t>HC02_VC23</t>
  </si>
  <si>
    <t>Estimate Margin of Error; EMPLOYMENT STATUS - Own children 6 to 17 years</t>
  </si>
  <si>
    <t>HC03_VC23</t>
  </si>
  <si>
    <t>Percent; EMPLOYMENT STATUS - Own children 6 to 17 years</t>
  </si>
  <si>
    <t>HC04_VC23</t>
  </si>
  <si>
    <t>Percent Margin of Error; EMPLOYMENT STATUS - Own children 6 to 17 years</t>
  </si>
  <si>
    <t>HC01_VC24</t>
  </si>
  <si>
    <t>HC02_VC24</t>
  </si>
  <si>
    <t>HC03_VC24</t>
  </si>
  <si>
    <t>HC04_VC24</t>
  </si>
  <si>
    <t>Estimate; COMMUTING TO WORK - Workers 16 years and over</t>
  </si>
  <si>
    <t>Estimate Margin of Error; COMMUTING TO WORK - Workers 16 years and over</t>
  </si>
  <si>
    <t>Percent; COMMUTING TO WORK - Workers 16 years and over</t>
  </si>
  <si>
    <t>Percent Margin of Error; COMMUTING TO WORK - Workers 16 years and over</t>
  </si>
  <si>
    <t>Estimate; COMMUTING TO WORK - Car, truck, or van -- drove alone</t>
  </si>
  <si>
    <t>Estimate Margin of Error; COMMUTING TO WORK - Car, truck, or van -- drove alone</t>
  </si>
  <si>
    <t>Percent; COMMUTING TO WORK - Car, truck, or van -- drove alone</t>
  </si>
  <si>
    <t>Percent Margin of Error; COMMUTING TO WORK - Car, truck, or van -- drove alone</t>
  </si>
  <si>
    <t>Estimate; COMMUTING TO WORK - Car, truck, or van -- carpooled</t>
  </si>
  <si>
    <t>Estimate Margin of Error; COMMUTING TO WORK - Car, truck, or van -- carpooled</t>
  </si>
  <si>
    <t>Percent; COMMUTING TO WORK - Car, truck, or van -- carpooled</t>
  </si>
  <si>
    <t>Percent Margin of Error; COMMUTING TO WORK - Car, truck, or van -- carpooled</t>
  </si>
  <si>
    <t>Estimate; COMMUTING TO WORK - Public transportation (excluding taxicab)</t>
  </si>
  <si>
    <t>Estimate Margin of Error; COMMUTING TO WORK - Public transportation (excluding taxicab)</t>
  </si>
  <si>
    <t>Percent; COMMUTING TO WORK - Public transportation (excluding taxicab)</t>
  </si>
  <si>
    <t>Percent Margin of Error; COMMUTING TO WORK - Public transportation (excluding taxicab)</t>
  </si>
  <si>
    <t>HC01_VC32</t>
  </si>
  <si>
    <t>Estimate; COMMUTING TO WORK - Walked</t>
  </si>
  <si>
    <t>HC02_VC32</t>
  </si>
  <si>
    <t>Estimate Margin of Error; COMMUTING TO WORK - Walked</t>
  </si>
  <si>
    <t>HC03_VC32</t>
  </si>
  <si>
    <t>Percent; COMMUTING TO WORK - Walked</t>
  </si>
  <si>
    <t>HC04_VC32</t>
  </si>
  <si>
    <t>Percent Margin of Error; COMMUTING TO WORK - Walked</t>
  </si>
  <si>
    <t>HC01_VC33</t>
  </si>
  <si>
    <t>Estimate; COMMUTING TO WORK - Other means</t>
  </si>
  <si>
    <t>HC02_VC33</t>
  </si>
  <si>
    <t>Estimate Margin of Error; COMMUTING TO WORK - Other means</t>
  </si>
  <si>
    <t>HC03_VC33</t>
  </si>
  <si>
    <t>Percent; COMMUTING TO WORK - Other means</t>
  </si>
  <si>
    <t>HC04_VC33</t>
  </si>
  <si>
    <t>Percent Margin of Error; COMMUTING TO WORK - Other means</t>
  </si>
  <si>
    <t>HC01_VC34</t>
  </si>
  <si>
    <t>Estimate; COMMUTING TO WORK - Worked at home</t>
  </si>
  <si>
    <t>HC02_VC34</t>
  </si>
  <si>
    <t>Estimate Margin of Error; COMMUTING TO WORK - Worked at home</t>
  </si>
  <si>
    <t>HC03_VC34</t>
  </si>
  <si>
    <t>Percent; COMMUTING TO WORK - Worked at home</t>
  </si>
  <si>
    <t>HC04_VC34</t>
  </si>
  <si>
    <t>Percent Margin of Error; COMMUTING TO WORK - Worked at home</t>
  </si>
  <si>
    <t>Estimate; COMMUTING TO WORK - Mean travel time to work (minutes)</t>
  </si>
  <si>
    <t>Estimate Margin of Error; COMMUTING TO WORK - Mean travel time to work (minutes)</t>
  </si>
  <si>
    <t>Percent; COMMUTING TO WORK - Mean travel time to work (minutes)</t>
  </si>
  <si>
    <t>Percent Margin of Error; COMMUTING TO WORK - Mean travel time to work (minutes)</t>
  </si>
  <si>
    <t>Estimate; OCCUPATION - Civilian employed population 16 years and over</t>
  </si>
  <si>
    <t>Estimate Margin of Error; OCCUPATION - Civilian employed population 16 years and over</t>
  </si>
  <si>
    <t>Percent; OCCUPATION - Civilian employed population 16 years and over</t>
  </si>
  <si>
    <t>Percent Margin of Error; OCCUPATION - Civilian employed population 16 years and over</t>
  </si>
  <si>
    <t>HC01_VC41</t>
  </si>
  <si>
    <t>Estimate; OCCUPATION - Management, business, science, and arts occupations</t>
  </si>
  <si>
    <t>HC02_VC41</t>
  </si>
  <si>
    <t>Estimate Margin of Error; OCCUPATION - Management, business, science, and arts occupations</t>
  </si>
  <si>
    <t>HC03_VC41</t>
  </si>
  <si>
    <t>Percent; OCCUPATION - Management, business, science, and arts occupations</t>
  </si>
  <si>
    <t>HC04_VC41</t>
  </si>
  <si>
    <t>Percent Margin of Error; OCCUPATION - Management, business, science, and arts occupations</t>
  </si>
  <si>
    <t>Estimate; OCCUPATION - Service occupations</t>
  </si>
  <si>
    <t>Estimate Margin of Error; OCCUPATION - Service occupations</t>
  </si>
  <si>
    <t>Percent; OCCUPATION - Service occupations</t>
  </si>
  <si>
    <t>Percent Margin of Error; OCCUPATION - Service occupations</t>
  </si>
  <si>
    <t>Estimate; OCCUPATION - Sales and office occupations</t>
  </si>
  <si>
    <t>Estimate Margin of Error; OCCUPATION - Sales and office occupations</t>
  </si>
  <si>
    <t>Percent; OCCUPATION - Sales and office occupations</t>
  </si>
  <si>
    <t>Percent Margin of Error; OCCUPATION - Sales and office occupations</t>
  </si>
  <si>
    <t>Estimate; OCCUPATION - Natural resources, construction, and maintenance occupations</t>
  </si>
  <si>
    <t>Estimate Margin of Error; OCCUPATION - Natural resources, construction, and maintenance occupations</t>
  </si>
  <si>
    <t>Percent; OCCUPATION - Natural resources, construction, and maintenance occupations</t>
  </si>
  <si>
    <t>Percent Margin of Error; OCCUPATION - Natural resources, construction, and maintenance occupations</t>
  </si>
  <si>
    <t>Estimate; OCCUPATION - Production, transportation, and material moving occupations</t>
  </si>
  <si>
    <t>Estimate Margin of Error; OCCUPATION - Production, transportation, and material moving occupations</t>
  </si>
  <si>
    <t>Percent; OCCUPATION - Production, transportation, and material moving occupations</t>
  </si>
  <si>
    <t>Percent Margin of Error; OCCUPATION - Production, transportation, and material moving occupations</t>
  </si>
  <si>
    <t>HC01_VC49</t>
  </si>
  <si>
    <t>Estimate; INDUSTRY - Civilian employed population 16 years and over</t>
  </si>
  <si>
    <t>HC02_VC49</t>
  </si>
  <si>
    <t>Estimate Margin of Error; INDUSTRY - Civilian employed population 16 years and over</t>
  </si>
  <si>
    <t>HC03_VC49</t>
  </si>
  <si>
    <t>Percent; INDUSTRY - Civilian employed population 16 years and over</t>
  </si>
  <si>
    <t>HC04_VC49</t>
  </si>
  <si>
    <t>Percent Margin of Error; INDUSTRY - Civilian employed population 16 years and over</t>
  </si>
  <si>
    <t>HC01_VC50</t>
  </si>
  <si>
    <t>Estimate; INDUSTRY - Agriculture, forestry, fishing and hunting, and mining</t>
  </si>
  <si>
    <t>HC02_VC50</t>
  </si>
  <si>
    <t>Estimate Margin of Error; INDUSTRY - Agriculture, forestry, fishing and hunting, and mining</t>
  </si>
  <si>
    <t>HC03_VC50</t>
  </si>
  <si>
    <t>Percent; INDUSTRY - Agriculture, forestry, fishing and hunting, and mining</t>
  </si>
  <si>
    <t>HC04_VC50</t>
  </si>
  <si>
    <t>Percent Margin of Error; INDUSTRY - Agriculture, forestry, fishing and hunting, and mining</t>
  </si>
  <si>
    <t>Estimate; INDUSTRY - Construction</t>
  </si>
  <si>
    <t>Estimate Margin of Error; INDUSTRY - Construction</t>
  </si>
  <si>
    <t>Percent; INDUSTRY - Construction</t>
  </si>
  <si>
    <t>Percent Margin of Error; INDUSTRY - Construction</t>
  </si>
  <si>
    <t>Estimate; INDUSTRY - Manufacturing</t>
  </si>
  <si>
    <t>Estimate Margin of Error; INDUSTRY - Manufacturing</t>
  </si>
  <si>
    <t>Percent; INDUSTRY - Manufacturing</t>
  </si>
  <si>
    <t>Percent Margin of Error; INDUSTRY - Manufacturing</t>
  </si>
  <si>
    <t>Estimate; INDUSTRY - Wholesale trade</t>
  </si>
  <si>
    <t>Estimate Margin of Error; INDUSTRY - Wholesale trade</t>
  </si>
  <si>
    <t>Percent; INDUSTRY - Wholesale trade</t>
  </si>
  <si>
    <t>Percent Margin of Error; INDUSTRY - Wholesale trade</t>
  </si>
  <si>
    <t>Estimate; INDUSTRY - Retail trade</t>
  </si>
  <si>
    <t>Estimate Margin of Error; INDUSTRY - Retail trade</t>
  </si>
  <si>
    <t>Percent; INDUSTRY - Retail trade</t>
  </si>
  <si>
    <t>Percent Margin of Error; INDUSTRY - Retail trade</t>
  </si>
  <si>
    <t>Estimate; INDUSTRY - Transportation and warehousing, and utilities</t>
  </si>
  <si>
    <t>Estimate Margin of Error; INDUSTRY - Transportation and warehousing, and utilities</t>
  </si>
  <si>
    <t>Percent; INDUSTRY - Transportation and warehousing, and utilities</t>
  </si>
  <si>
    <t>Percent Margin of Error; INDUSTRY - Transportation and warehousing, and utilities</t>
  </si>
  <si>
    <t>Estimate; INDUSTRY - Information</t>
  </si>
  <si>
    <t>Estimate Margin of Error; INDUSTRY - Information</t>
  </si>
  <si>
    <t>Percent; INDUSTRY - Information</t>
  </si>
  <si>
    <t>Percent Margin of Error; INDUSTRY - Information</t>
  </si>
  <si>
    <t>Estimate; INDUSTRY - Finance and insurance, and real estate and rental and leasing</t>
  </si>
  <si>
    <t>Estimate Margin of Error; INDUSTRY - Finance and insurance, and real estate and rental and leasing</t>
  </si>
  <si>
    <t>Percent; INDUSTRY - Finance and insurance, and real estate and rental and leasing</t>
  </si>
  <si>
    <t>Percent Margin of Error; INDUSTRY - Finance and insurance, and real estate and rental and leasing</t>
  </si>
  <si>
    <t>HC01_VC58</t>
  </si>
  <si>
    <t>Estimate; INDUSTRY - Professional, scientific, and management, and administrative and waste management services</t>
  </si>
  <si>
    <t>HC02_VC58</t>
  </si>
  <si>
    <t>Estimate Margin of Error; INDUSTRY - Professional, scientific, and management, and administrative and waste management services</t>
  </si>
  <si>
    <t>HC03_VC58</t>
  </si>
  <si>
    <t>Percent; INDUSTRY - Professional, scientific, and management, and administrative and waste management services</t>
  </si>
  <si>
    <t>HC04_VC58</t>
  </si>
  <si>
    <t>Percent Margin of Error; INDUSTRY - Professional, scientific, and management, and administrative and waste management services</t>
  </si>
  <si>
    <t>HC01_VC59</t>
  </si>
  <si>
    <t>Estimate; INDUSTRY - Educational services, and health care and social assistance</t>
  </si>
  <si>
    <t>HC02_VC59</t>
  </si>
  <si>
    <t>Estimate Margin of Error; INDUSTRY - Educational services, and health care and social assistance</t>
  </si>
  <si>
    <t>HC03_VC59</t>
  </si>
  <si>
    <t>Percent; INDUSTRY - Educational services, and health care and social assistance</t>
  </si>
  <si>
    <t>HC04_VC59</t>
  </si>
  <si>
    <t>Percent Margin of Error; INDUSTRY - Educational services, and health care and social assistance</t>
  </si>
  <si>
    <t>HC01_VC60</t>
  </si>
  <si>
    <t>Estimate; INDUSTRY - Arts, entertainment, and recreation, and accommodation and food services</t>
  </si>
  <si>
    <t>HC02_VC60</t>
  </si>
  <si>
    <t>Estimate Margin of Error; INDUSTRY - Arts, entertainment, and recreation, and accommodation and food services</t>
  </si>
  <si>
    <t>HC03_VC60</t>
  </si>
  <si>
    <t>Percent; INDUSTRY - Arts, entertainment, and recreation, and accommodation and food services</t>
  </si>
  <si>
    <t>HC04_VC60</t>
  </si>
  <si>
    <t>Percent Margin of Error; INDUSTRY - Arts, entertainment, and recreation, and accommodation and food services</t>
  </si>
  <si>
    <t>Estimate; INDUSTRY - Other services, except public administration</t>
  </si>
  <si>
    <t>Estimate Margin of Error; INDUSTRY - Other services, except public administration</t>
  </si>
  <si>
    <t>Percent; INDUSTRY - Other services, except public administration</t>
  </si>
  <si>
    <t>Percent Margin of Error; INDUSTRY - Other services, except public administration</t>
  </si>
  <si>
    <t>Estimate; INDUSTRY - Public administration</t>
  </si>
  <si>
    <t>Estimate Margin of Error; INDUSTRY - Public administration</t>
  </si>
  <si>
    <t>Percent; INDUSTRY - Public administration</t>
  </si>
  <si>
    <t>Percent Margin of Error; INDUSTRY - Public administration</t>
  </si>
  <si>
    <t>Estimate; CLASS OF WORKER - Civilian employed population 16 years and over</t>
  </si>
  <si>
    <t>Estimate Margin of Error; CLASS OF WORKER - Civilian employed population 16 years and over</t>
  </si>
  <si>
    <t>Percent; CLASS OF WORKER - Civilian employed population 16 years and over</t>
  </si>
  <si>
    <t>Percent Margin of Error; CLASS OF WORKER - Civilian employed population 16 years and over</t>
  </si>
  <si>
    <t>Estimate; CLASS OF WORKER - Private wage and salary workers</t>
  </si>
  <si>
    <t>Estimate Margin of Error; CLASS OF WORKER - Private wage and salary workers</t>
  </si>
  <si>
    <t>Percent; CLASS OF WORKER - Private wage and salary workers</t>
  </si>
  <si>
    <t>Percent Margin of Error; CLASS OF WORKER - Private wage and salary workers</t>
  </si>
  <si>
    <t>HC01_VC68</t>
  </si>
  <si>
    <t>Estimate; CLASS OF WORKER - Government workers</t>
  </si>
  <si>
    <t>HC02_VC68</t>
  </si>
  <si>
    <t>Estimate Margin of Error; CLASS OF WORKER - Government workers</t>
  </si>
  <si>
    <t>HC03_VC68</t>
  </si>
  <si>
    <t>Percent; CLASS OF WORKER - Government workers</t>
  </si>
  <si>
    <t>HC04_VC68</t>
  </si>
  <si>
    <t>Percent Margin of Error; CLASS OF WORKER - Government workers</t>
  </si>
  <si>
    <t>Estimate; CLASS OF WORKER - Self-employed in own not incorporated business workers</t>
  </si>
  <si>
    <t>Estimate Margin of Error; CLASS OF WORKER - Self-employed in own not incorporated business workers</t>
  </si>
  <si>
    <t>Percent; CLASS OF WORKER - Self-employed in own not incorporated business workers</t>
  </si>
  <si>
    <t>Percent Margin of Error; CLASS OF WORKER - Self-employed in own not incorporated business workers</t>
  </si>
  <si>
    <t>Estimate; CLASS OF WORKER - Unpaid family workers</t>
  </si>
  <si>
    <t>Estimate Margin of Error; CLASS OF WORKER - Unpaid family workers</t>
  </si>
  <si>
    <t>Percent; CLASS OF WORKER - Unpaid family workers</t>
  </si>
  <si>
    <t>Percent Margin of Error; CLASS OF WORKER - Unpaid family workers</t>
  </si>
  <si>
    <t>HC01_VC74</t>
  </si>
  <si>
    <t>Estimate; INCOME AND BENEFITS (IN 2010 INFLATION-ADJUSTED DOLLARS) - Total households</t>
  </si>
  <si>
    <t>HC02_VC74</t>
  </si>
  <si>
    <t>Estimate Margin of Error; INCOME AND BENEFITS (IN 2010 INFLATION-ADJUSTED DOLLARS) - Total households</t>
  </si>
  <si>
    <t>HC03_VC74</t>
  </si>
  <si>
    <t>Percent; INCOME AND BENEFITS (IN 2010 INFLATION-ADJUSTED DOLLARS) - Total households</t>
  </si>
  <si>
    <t>HC04_VC74</t>
  </si>
  <si>
    <t>Percent Margin of Error; INCOME AND BENEFITS (IN 2010 INFLATION-ADJUSTED DOLLARS) - Total households</t>
  </si>
  <si>
    <t>Estimate; INCOME AND BENEFITS (IN 2010 INFLATION-ADJUSTED DOLLARS) - Less than $10,000</t>
  </si>
  <si>
    <t>Estimate Margin of Error; INCOME AND BENEFITS (IN 2010 INFLATION-ADJUSTED DOLLARS) - Less than $10,000</t>
  </si>
  <si>
    <t>Percent; INCOME AND BENEFITS (IN 2010 INFLATION-ADJUSTED DOLLARS) - Less than $10,000</t>
  </si>
  <si>
    <t>Percent Margin of Error; INCOME AND BENEFITS (IN 2010 INFLATION-ADJUSTED DOLLARS) - Less than $10,000</t>
  </si>
  <si>
    <t>Estimate; INCOME AND BENEFITS (IN 2010 INFLATION-ADJUSTED DOLLARS) - $10,000 to $14,999</t>
  </si>
  <si>
    <t>Estimate Margin of Error; INCOME AND BENEFITS (IN 2010 INFLATION-ADJUSTED DOLLARS) - $10,000 to $14,999</t>
  </si>
  <si>
    <t>Percent; INCOME AND BENEFITS (IN 2010 INFLATION-ADJUSTED DOLLARS) - $10,000 to $14,999</t>
  </si>
  <si>
    <t>Percent Margin of Error; INCOME AND BENEFITS (IN 2010 INFLATION-ADJUSTED DOLLARS) - $10,000 to $14,999</t>
  </si>
  <si>
    <t>Estimate; INCOME AND BENEFITS (IN 2010 INFLATION-ADJUSTED DOLLARS) - $15,000 to $24,999</t>
  </si>
  <si>
    <t>Estimate Margin of Error; INCOME AND BENEFITS (IN 2010 INFLATION-ADJUSTED DOLLARS) - $15,000 to $24,999</t>
  </si>
  <si>
    <t>Percent; INCOME AND BENEFITS (IN 2010 INFLATION-ADJUSTED DOLLARS) - $15,000 to $24,999</t>
  </si>
  <si>
    <t>Percent Margin of Error; INCOME AND BENEFITS (IN 2010 INFLATION-ADJUSTED DOLLARS) - $15,000 to $24,999</t>
  </si>
  <si>
    <t>Estimate; INCOME AND BENEFITS (IN 2010 INFLATION-ADJUSTED DOLLARS) - $25,000 to $34,999</t>
  </si>
  <si>
    <t>Estimate Margin of Error; INCOME AND BENEFITS (IN 2010 INFLATION-ADJUSTED DOLLARS) - $25,000 to $34,999</t>
  </si>
  <si>
    <t>Percent; INCOME AND BENEFITS (IN 2010 INFLATION-ADJUSTED DOLLARS) - $25,000 to $34,999</t>
  </si>
  <si>
    <t>Percent Margin of Error; INCOME AND BENEFITS (IN 2010 INFLATION-ADJUSTED DOLLARS) - $25,000 to $34,999</t>
  </si>
  <si>
    <t>Estimate; INCOME AND BENEFITS (IN 2010 INFLATION-ADJUSTED DOLLARS) - $35,000 to $49,999</t>
  </si>
  <si>
    <t>Estimate Margin of Error; INCOME AND BENEFITS (IN 2010 INFLATION-ADJUSTED DOLLARS) - $35,000 to $49,999</t>
  </si>
  <si>
    <t>Percent; INCOME AND BENEFITS (IN 2010 INFLATION-ADJUSTED DOLLARS) - $35,000 to $49,999</t>
  </si>
  <si>
    <t>Percent Margin of Error; INCOME AND BENEFITS (IN 2010 INFLATION-ADJUSTED DOLLARS) - $35,000 to $49,999</t>
  </si>
  <si>
    <t>Estimate; INCOME AND BENEFITS (IN 2010 INFLATION-ADJUSTED DOLLARS) - $50,000 to $74,999</t>
  </si>
  <si>
    <t>Estimate Margin of Error; INCOME AND BENEFITS (IN 2010 INFLATION-ADJUSTED DOLLARS) - $50,000 to $74,999</t>
  </si>
  <si>
    <t>Percent; INCOME AND BENEFITS (IN 2010 INFLATION-ADJUSTED DOLLARS) - $50,000 to $74,999</t>
  </si>
  <si>
    <t>Percent Margin of Error; INCOME AND BENEFITS (IN 2010 INFLATION-ADJUSTED DOLLARS) - $50,000 to $74,999</t>
  </si>
  <si>
    <t>HC01_VC81</t>
  </si>
  <si>
    <t>Estimate; INCOME AND BENEFITS (IN 2010 INFLATION-ADJUSTED DOLLARS) - $75,000 to $99,999</t>
  </si>
  <si>
    <t>HC02_VC81</t>
  </si>
  <si>
    <t>Estimate Margin of Error; INCOME AND BENEFITS (IN 2010 INFLATION-ADJUSTED DOLLARS) - $75,000 to $99,999</t>
  </si>
  <si>
    <t>HC03_VC81</t>
  </si>
  <si>
    <t>Percent; INCOME AND BENEFITS (IN 2010 INFLATION-ADJUSTED DOLLARS) - $75,000 to $99,999</t>
  </si>
  <si>
    <t>HC04_VC81</t>
  </si>
  <si>
    <t>Percent Margin of Error; INCOME AND BENEFITS (IN 2010 INFLATION-ADJUSTED DOLLARS) - $75,000 to $99,999</t>
  </si>
  <si>
    <t>HC01_VC82</t>
  </si>
  <si>
    <t>Estimate; INCOME AND BENEFITS (IN 2010 INFLATION-ADJUSTED DOLLARS) - $100,000 to $149,999</t>
  </si>
  <si>
    <t>HC02_VC82</t>
  </si>
  <si>
    <t>Estimate Margin of Error; INCOME AND BENEFITS (IN 2010 INFLATION-ADJUSTED DOLLARS) - $100,000 to $149,999</t>
  </si>
  <si>
    <t>HC03_VC82</t>
  </si>
  <si>
    <t>Percent; INCOME AND BENEFITS (IN 2010 INFLATION-ADJUSTED DOLLARS) - $100,000 to $149,999</t>
  </si>
  <si>
    <t>HC04_VC82</t>
  </si>
  <si>
    <t>Percent Margin of Error; INCOME AND BENEFITS (IN 2010 INFLATION-ADJUSTED DOLLARS) - $100,000 to $149,999</t>
  </si>
  <si>
    <t>HC01_VC83</t>
  </si>
  <si>
    <t>Estimate; INCOME AND BENEFITS (IN 2010 INFLATION-ADJUSTED DOLLARS) - $150,000 to $199,999</t>
  </si>
  <si>
    <t>HC02_VC83</t>
  </si>
  <si>
    <t>Estimate Margin of Error; INCOME AND BENEFITS (IN 2010 INFLATION-ADJUSTED DOLLARS) - $150,000 to $199,999</t>
  </si>
  <si>
    <t>HC03_VC83</t>
  </si>
  <si>
    <t>Percent; INCOME AND BENEFITS (IN 2010 INFLATION-ADJUSTED DOLLARS) - $150,000 to $199,999</t>
  </si>
  <si>
    <t>HC04_VC83</t>
  </si>
  <si>
    <t>Percent Margin of Error; INCOME AND BENEFITS (IN 2010 INFLATION-ADJUSTED DOLLARS) - $150,000 to $199,999</t>
  </si>
  <si>
    <t>Estimate; INCOME AND BENEFITS (IN 2010 INFLATION-ADJUSTED DOLLARS) - $200,000 or more</t>
  </si>
  <si>
    <t>Estimate Margin of Error; INCOME AND BENEFITS (IN 2010 INFLATION-ADJUSTED DOLLARS) - $200,000 or more</t>
  </si>
  <si>
    <t>Percent; INCOME AND BENEFITS (IN 2010 INFLATION-ADJUSTED DOLLARS) - $200,000 or more</t>
  </si>
  <si>
    <t>Percent Margin of Error; INCOME AND BENEFITS (IN 2010 INFLATION-ADJUSTED DOLLARS) - $200,000 or more</t>
  </si>
  <si>
    <t>Estimate; INCOME AND BENEFITS (IN 2010 INFLATION-ADJUSTED DOLLARS) - Median household income (dollars)</t>
  </si>
  <si>
    <t>Estimate Margin of Error; INCOME AND BENEFITS (IN 2010 INFLATION-ADJUSTED DOLLARS) - Median household income (dollars)</t>
  </si>
  <si>
    <t>Percent; INCOME AND BENEFITS (IN 2010 INFLATION-ADJUSTED DOLLARS) - Median household income (dollars)</t>
  </si>
  <si>
    <t>Percent Margin of Error; INCOME AND BENEFITS (IN 2010 INFLATION-ADJUSTED DOLLARS) - Median household income (dollars)</t>
  </si>
  <si>
    <t>Estimate; INCOME AND BENEFITS (IN 2010 INFLATION-ADJUSTED DOLLARS) - Mean household income (dollars)</t>
  </si>
  <si>
    <t>Estimate Margin of Error; INCOME AND BENEFITS (IN 2010 INFLATION-ADJUSTED DOLLARS) - Mean household income (dollars)</t>
  </si>
  <si>
    <t>Percent; INCOME AND BENEFITS (IN 2010 INFLATION-ADJUSTED DOLLARS) - Mean household income (dollars)</t>
  </si>
  <si>
    <t>Percent Margin of Error; INCOME AND BENEFITS (IN 2010 INFLATION-ADJUSTED DOLLARS) - Mean household income (dollars)</t>
  </si>
  <si>
    <t>Estimate; INCOME AND BENEFITS (IN 2010 INFLATION-ADJUSTED DOLLARS) - With earnings</t>
  </si>
  <si>
    <t>Estimate Margin of Error; INCOME AND BENEFITS (IN 2010 INFLATION-ADJUSTED DOLLARS) - With earnings</t>
  </si>
  <si>
    <t>Percent; INCOME AND BENEFITS (IN 2010 INFLATION-ADJUSTED DOLLARS) - With earnings</t>
  </si>
  <si>
    <t>Percent Margin of Error; INCOME AND BENEFITS (IN 2010 INFLATION-ADJUSTED DOLLARS) - With earnings</t>
  </si>
  <si>
    <t>Estimate; INCOME AND BENEFITS (IN 2010 INFLATION-ADJUSTED DOLLARS) - With earnings - Mean earnings (dollars)</t>
  </si>
  <si>
    <t>Estimate Margin of Error; INCOME AND BENEFITS (IN 2010 INFLATION-ADJUSTED DOLLARS) - With earnings - Mean earnings (dollars)</t>
  </si>
  <si>
    <t>Percent; INCOME AND BENEFITS (IN 2010 INFLATION-ADJUSTED DOLLARS) - With earnings - Mean earnings (dollars)</t>
  </si>
  <si>
    <t>Percent Margin of Error; INCOME AND BENEFITS (IN 2010 INFLATION-ADJUSTED DOLLARS) - With earnings - Mean earnings (dollars)</t>
  </si>
  <si>
    <t>Estimate; INCOME AND BENEFITS (IN 2010 INFLATION-ADJUSTED DOLLARS) - With Social Security</t>
  </si>
  <si>
    <t>Estimate Margin of Error; INCOME AND BENEFITS (IN 2010 INFLATION-ADJUSTED DOLLARS) - With Social Security</t>
  </si>
  <si>
    <t>Percent; INCOME AND BENEFITS (IN 2010 INFLATION-ADJUSTED DOLLARS) - With Social Security</t>
  </si>
  <si>
    <t>Percent Margin of Error; INCOME AND BENEFITS (IN 2010 INFLATION-ADJUSTED DOLLARS) - With Social Security</t>
  </si>
  <si>
    <t>Estimate; INCOME AND BENEFITS (IN 2010 INFLATION-ADJUSTED DOLLARS) - With Social Security - Mean Social Security income (dollars)</t>
  </si>
  <si>
    <t>Estimate Margin of Error; INCOME AND BENEFITS (IN 2010 INFLATION-ADJUSTED DOLLARS) - With Social Security - Mean Social Security income (dollars)</t>
  </si>
  <si>
    <t>Percent; INCOME AND BENEFITS (IN 2010 INFLATION-ADJUSTED DOLLARS) - With Social Security - Mean Social Security income (dollars)</t>
  </si>
  <si>
    <t>Percent Margin of Error; INCOME AND BENEFITS (IN 2010 INFLATION-ADJUSTED DOLLARS) - With Social Security - Mean Social Security income (dollars)</t>
  </si>
  <si>
    <t>HC01_VC92</t>
  </si>
  <si>
    <t>Estimate; INCOME AND BENEFITS (IN 2010 INFLATION-ADJUSTED DOLLARS) - With retirement income</t>
  </si>
  <si>
    <t>HC02_VC92</t>
  </si>
  <si>
    <t>Estimate Margin of Error; INCOME AND BENEFITS (IN 2010 INFLATION-ADJUSTED DOLLARS) - With retirement income</t>
  </si>
  <si>
    <t>HC03_VC92</t>
  </si>
  <si>
    <t>Percent; INCOME AND BENEFITS (IN 2010 INFLATION-ADJUSTED DOLLARS) - With retirement income</t>
  </si>
  <si>
    <t>HC04_VC92</t>
  </si>
  <si>
    <t>Percent Margin of Error; INCOME AND BENEFITS (IN 2010 INFLATION-ADJUSTED DOLLARS) - With retirement income</t>
  </si>
  <si>
    <t>Estimate; INCOME AND BENEFITS (IN 2010 INFLATION-ADJUSTED DOLLARS) - With retirement income - Mean retirement income (dollars)</t>
  </si>
  <si>
    <t>Estimate Margin of Error; INCOME AND BENEFITS (IN 2010 INFLATION-ADJUSTED DOLLARS) - With retirement income - Mean retirement income (dollars)</t>
  </si>
  <si>
    <t>Percent; INCOME AND BENEFITS (IN 2010 INFLATION-ADJUSTED DOLLARS) - With retirement income - Mean retirement income (dollars)</t>
  </si>
  <si>
    <t>Percent Margin of Error; INCOME AND BENEFITS (IN 2010 INFLATION-ADJUSTED DOLLARS) - With retirement income - Mean retirement income (dollars)</t>
  </si>
  <si>
    <t>HC01_VC95</t>
  </si>
  <si>
    <t>Estimate; INCOME AND BENEFITS (IN 2010 INFLATION-ADJUSTED DOLLARS) - With Supplemental Security Income</t>
  </si>
  <si>
    <t>HC02_VC95</t>
  </si>
  <si>
    <t>Estimate Margin of Error; INCOME AND BENEFITS (IN 2010 INFLATION-ADJUSTED DOLLARS) - With Supplemental Security Income</t>
  </si>
  <si>
    <t>HC03_VC95</t>
  </si>
  <si>
    <t>Percent; INCOME AND BENEFITS (IN 2010 INFLATION-ADJUSTED DOLLARS) - With Supplemental Security Income</t>
  </si>
  <si>
    <t>HC04_VC95</t>
  </si>
  <si>
    <t>Percent Margin of Error; INCOME AND BENEFITS (IN 2010 INFLATION-ADJUSTED DOLLARS) - With Supplemental Security Income</t>
  </si>
  <si>
    <t>HC01_VC96</t>
  </si>
  <si>
    <t>Estimate; INCOME AND BENEFITS (IN 2010 INFLATION-ADJUSTED DOLLARS) - With Supplemental Security Income - Mean Supplemental Security Income (dollars)</t>
  </si>
  <si>
    <t>HC02_VC96</t>
  </si>
  <si>
    <t>Estimate Margin of Error; INCOME AND BENEFITS (IN 2010 INFLATION-ADJUSTED DOLLARS) - With Supplemental Security Income - Mean Supplemental Security Income (dollars)</t>
  </si>
  <si>
    <t>HC03_VC96</t>
  </si>
  <si>
    <t>Percent; INCOME AND BENEFITS (IN 2010 INFLATION-ADJUSTED DOLLARS) - With Supplemental Security Income - Mean Supplemental Security Income (dollars)</t>
  </si>
  <si>
    <t>HC04_VC96</t>
  </si>
  <si>
    <t>Percent Margin of Error; INCOME AND BENEFITS (IN 2010 INFLATION-ADJUSTED DOLLARS) - With Supplemental Security Income - Mean Supplemental Security Income (dollars)</t>
  </si>
  <si>
    <t>HC01_VC97</t>
  </si>
  <si>
    <t>Estimate; INCOME AND BENEFITS (IN 2010 INFLATION-ADJUSTED DOLLARS) - With cash public assistance income</t>
  </si>
  <si>
    <t>HC02_VC97</t>
  </si>
  <si>
    <t>Estimate Margin of Error; INCOME AND BENEFITS (IN 2010 INFLATION-ADJUSTED DOLLARS) - With cash public assistance income</t>
  </si>
  <si>
    <t>HC03_VC97</t>
  </si>
  <si>
    <t>Percent; INCOME AND BENEFITS (IN 2010 INFLATION-ADJUSTED DOLLARS) - With cash public assistance income</t>
  </si>
  <si>
    <t>HC04_VC97</t>
  </si>
  <si>
    <t>Percent Margin of Error; INCOME AND BENEFITS (IN 2010 INFLATION-ADJUSTED DOLLARS) - With cash public assistance income</t>
  </si>
  <si>
    <t>Estimate; INCOME AND BENEFITS (IN 2010 INFLATION-ADJUSTED DOLLARS) - With cash public assistance income - Mean cash public assistance income (dollars)</t>
  </si>
  <si>
    <t>Estimate Margin of Error; INCOME AND BENEFITS (IN 2010 INFLATION-ADJUSTED DOLLARS) - With cash public assistance income - Mean cash public assistance income (dollars)</t>
  </si>
  <si>
    <t>Percent; INCOME AND BENEFITS (IN 2010 INFLATION-ADJUSTED DOLLARS) - With cash public assistance income - Mean cash public assistance income (dollars)</t>
  </si>
  <si>
    <t>Percent Margin of Error; INCOME AND BENEFITS (IN 2010 INFLATION-ADJUSTED DOLLARS) - With cash public assistance income - Mean cash public assistance income (dollars)</t>
  </si>
  <si>
    <t>Estimate; INCOME AND BENEFITS (IN 2010 INFLATION-ADJUSTED DOLLARS) - With Food Stamp/SNAP benefits in the past 12 months</t>
  </si>
  <si>
    <t>Estimate Margin of Error; INCOME AND BENEFITS (IN 2010 INFLATION-ADJUSTED DOLLARS) - With Food Stamp/SNAP benefits in the past 12 months</t>
  </si>
  <si>
    <t>Percent; INCOME AND BENEFITS (IN 2010 INFLATION-ADJUSTED DOLLARS) - With Food Stamp/SNAP benefits in the past 12 months</t>
  </si>
  <si>
    <t>Percent Margin of Error; INCOME AND BENEFITS (IN 2010 INFLATION-ADJUSTED DOLLARS) - With Food Stamp/SNAP benefits in the past 12 months</t>
  </si>
  <si>
    <t>HC01_VC101</t>
  </si>
  <si>
    <t>Estimate; INCOME AND BENEFITS (IN 2010 INFLATION-ADJUSTED DOLLARS) - Families</t>
  </si>
  <si>
    <t>HC02_VC101</t>
  </si>
  <si>
    <t>Estimate Margin of Error; INCOME AND BENEFITS (IN 2010 INFLATION-ADJUSTED DOLLARS) - Families</t>
  </si>
  <si>
    <t>HC03_VC101</t>
  </si>
  <si>
    <t>Percent; INCOME AND BENEFITS (IN 2010 INFLATION-ADJUSTED DOLLARS) - Families</t>
  </si>
  <si>
    <t>HC04_VC101</t>
  </si>
  <si>
    <t>Percent Margin of Error; INCOME AND BENEFITS (IN 2010 INFLATION-ADJUSTED DOLLARS) - Families</t>
  </si>
  <si>
    <t>HC01_VC102</t>
  </si>
  <si>
    <t>HC02_VC102</t>
  </si>
  <si>
    <t>HC03_VC102</t>
  </si>
  <si>
    <t>HC04_VC102</t>
  </si>
  <si>
    <t>HC01_VC105</t>
  </si>
  <si>
    <t>HC02_VC105</t>
  </si>
  <si>
    <t>HC03_VC105</t>
  </si>
  <si>
    <t>HC04_VC105</t>
  </si>
  <si>
    <t>HC01_VC108</t>
  </si>
  <si>
    <t>HC02_VC108</t>
  </si>
  <si>
    <t>HC03_VC108</t>
  </si>
  <si>
    <t>HC04_VC108</t>
  </si>
  <si>
    <t>HC01_VC111</t>
  </si>
  <si>
    <t>HC02_VC111</t>
  </si>
  <si>
    <t>HC03_VC111</t>
  </si>
  <si>
    <t>HC04_VC111</t>
  </si>
  <si>
    <t>Estimate; INCOME AND BENEFITS (IN 2010 INFLATION-ADJUSTED DOLLARS) - Median family income (dollars)</t>
  </si>
  <si>
    <t>Estimate Margin of Error; INCOME AND BENEFITS (IN 2010 INFLATION-ADJUSTED DOLLARS) - Median family income (dollars)</t>
  </si>
  <si>
    <t>Percent; INCOME AND BENEFITS (IN 2010 INFLATION-ADJUSTED DOLLARS) - Median family income (dollars)</t>
  </si>
  <si>
    <t>Percent Margin of Error; INCOME AND BENEFITS (IN 2010 INFLATION-ADJUSTED DOLLARS) - Median family income (dollars)</t>
  </si>
  <si>
    <t>Estimate; INCOME AND BENEFITS (IN 2010 INFLATION-ADJUSTED DOLLARS) - Mean family income (dollars)</t>
  </si>
  <si>
    <t>Estimate Margin of Error; INCOME AND BENEFITS (IN 2010 INFLATION-ADJUSTED DOLLARS) - Mean family income (dollars)</t>
  </si>
  <si>
    <t>Percent; INCOME AND BENEFITS (IN 2010 INFLATION-ADJUSTED DOLLARS) - Mean family income (dollars)</t>
  </si>
  <si>
    <t>Percent Margin of Error; INCOME AND BENEFITS (IN 2010 INFLATION-ADJUSTED DOLLARS) - Mean family income (dollars)</t>
  </si>
  <si>
    <t>HC01_VC115</t>
  </si>
  <si>
    <t>Estimate; INCOME AND BENEFITS (IN 2010 INFLATION-ADJUSTED DOLLARS) - Per capita income (dollars)</t>
  </si>
  <si>
    <t>HC02_VC115</t>
  </si>
  <si>
    <t>Estimate Margin of Error; INCOME AND BENEFITS (IN 2010 INFLATION-ADJUSTED DOLLARS) - Per capita income (dollars)</t>
  </si>
  <si>
    <t>HC03_VC115</t>
  </si>
  <si>
    <t>Percent; INCOME AND BENEFITS (IN 2010 INFLATION-ADJUSTED DOLLARS) - Per capita income (dollars)</t>
  </si>
  <si>
    <t>HC04_VC115</t>
  </si>
  <si>
    <t>Percent Margin of Error; INCOME AND BENEFITS (IN 2010 INFLATION-ADJUSTED DOLLARS) - Per capita income (dollars)</t>
  </si>
  <si>
    <t>Estimate; INCOME AND BENEFITS (IN 2010 INFLATION-ADJUSTED DOLLARS) - Nonfamily households</t>
  </si>
  <si>
    <t>Estimate Margin of Error; INCOME AND BENEFITS (IN 2010 INFLATION-ADJUSTED DOLLARS) - Nonfamily households</t>
  </si>
  <si>
    <t>Percent; INCOME AND BENEFITS (IN 2010 INFLATION-ADJUSTED DOLLARS) - Nonfamily households</t>
  </si>
  <si>
    <t>Percent Margin of Error; INCOME AND BENEFITS (IN 2010 INFLATION-ADJUSTED DOLLARS) - Nonfamily households</t>
  </si>
  <si>
    <t>Estimate; INCOME AND BENEFITS (IN 2010 INFLATION-ADJUSTED DOLLARS) - Median nonfamily income (dollars)</t>
  </si>
  <si>
    <t>Estimate Margin of Error; INCOME AND BENEFITS (IN 2010 INFLATION-ADJUSTED DOLLARS) - Median nonfamily income (dollars)</t>
  </si>
  <si>
    <t>Percent; INCOME AND BENEFITS (IN 2010 INFLATION-ADJUSTED DOLLARS) - Median nonfamily income (dollars)</t>
  </si>
  <si>
    <t>Percent Margin of Error; INCOME AND BENEFITS (IN 2010 INFLATION-ADJUSTED DOLLARS) - Median nonfamily income (dollars)</t>
  </si>
  <si>
    <t>Estimate; INCOME AND BENEFITS (IN 2010 INFLATION-ADJUSTED DOLLARS) - Mean nonfamily income (dollars)</t>
  </si>
  <si>
    <t>Estimate Margin of Error; INCOME AND BENEFITS (IN 2010 INFLATION-ADJUSTED DOLLARS) - Mean nonfamily income (dollars)</t>
  </si>
  <si>
    <t>Percent; INCOME AND BENEFITS (IN 2010 INFLATION-ADJUSTED DOLLARS) - Mean nonfamily income (dollars)</t>
  </si>
  <si>
    <t>Percent Margin of Error; INCOME AND BENEFITS (IN 2010 INFLATION-ADJUSTED DOLLARS) - Mean nonfamily income (dollars)</t>
  </si>
  <si>
    <t>Estimate; INCOME AND BENEFITS (IN 2010 INFLATION-ADJUSTED DOLLARS) - Median earnings for workers (dollars)</t>
  </si>
  <si>
    <t>Estimate Margin of Error; INCOME AND BENEFITS (IN 2010 INFLATION-ADJUSTED DOLLARS) - Median earnings for workers (dollars)</t>
  </si>
  <si>
    <t>Percent; INCOME AND BENEFITS (IN 2010 INFLATION-ADJUSTED DOLLARS) - Median earnings for workers (dollars)</t>
  </si>
  <si>
    <t>Percent Margin of Error; INCOME AND BENEFITS (IN 2010 INFLATION-ADJUSTED DOLLARS) - Median earnings for workers (dollars)</t>
  </si>
  <si>
    <t>Estimate; INCOME AND BENEFITS (IN 2010 INFLATION-ADJUSTED DOLLARS) - Median earnings for male full-time, year-round workers (dollars)</t>
  </si>
  <si>
    <t>Estimate Margin of Error; INCOME AND BENEFITS (IN 2010 INFLATION-ADJUSTED DOLLARS) - Median earnings for male full-time, year-round workers (dollars)</t>
  </si>
  <si>
    <t>Percent; INCOME AND BENEFITS (IN 2010 INFLATION-ADJUSTED DOLLARS) - Median earnings for male full-time, year-round workers (dollars)</t>
  </si>
  <si>
    <t>Percent Margin of Error; INCOME AND BENEFITS (IN 2010 INFLATION-ADJUSTED DOLLARS) - Median earnings for male full-time, year-round workers (dollars)</t>
  </si>
  <si>
    <t>Estimate; INCOME AND BENEFITS (IN 2010 INFLATION-ADJUSTED DOLLARS) - Median earnings for female full-time, year-round workers (dollars)</t>
  </si>
  <si>
    <t>Estimate Margin of Error; INCOME AND BENEFITS (IN 2010 INFLATION-ADJUSTED DOLLARS) - Median earnings for female full-time, year-round workers (dollars)</t>
  </si>
  <si>
    <t>Percent; INCOME AND BENEFITS (IN 2010 INFLATION-ADJUSTED DOLLARS) - Median earnings for female full-time, year-round workers (dollars)</t>
  </si>
  <si>
    <t>Percent Margin of Error; INCOME AND BENEFITS (IN 2010 INFLATION-ADJUSTED DOLLARS) - Median earnings for female full-time, year-round workers (dollars)</t>
  </si>
  <si>
    <t>HC01_VC127</t>
  </si>
  <si>
    <t>Estimate; HEALTH INSURANCE COVERAGE - Civilian noninstitutionalized population</t>
  </si>
  <si>
    <t>HC02_VC127</t>
  </si>
  <si>
    <t>Estimate Margin of Error; HEALTH INSURANCE COVERAGE - Civilian noninstitutionalized population</t>
  </si>
  <si>
    <t>HC03_VC127</t>
  </si>
  <si>
    <t>Percent; HEALTH INSURANCE COVERAGE - Civilian noninstitutionalized population</t>
  </si>
  <si>
    <t>HC04_VC127</t>
  </si>
  <si>
    <t>Percent Margin of Error; HEALTH INSURANCE COVERAGE - Civilian noninstitutionalized population</t>
  </si>
  <si>
    <t>Estimate; HEALTH INSURANCE COVERAGE - With health insurance coverage</t>
  </si>
  <si>
    <t>Estimate Margin of Error; HEALTH INSURANCE COVERAGE - With health insurance coverage</t>
  </si>
  <si>
    <t>Percent; HEALTH INSURANCE COVERAGE - With health insurance coverage</t>
  </si>
  <si>
    <t>Percent Margin of Error; HEALTH INSURANCE COVERAGE - With health insurance coverage</t>
  </si>
  <si>
    <t>Estimate; HEALTH INSURANCE COVERAGE - With health insurance coverage - With private health insurance</t>
  </si>
  <si>
    <t>Estimate Margin of Error; HEALTH INSURANCE COVERAGE - With health insurance coverage - With private health insurance</t>
  </si>
  <si>
    <t>Percent; HEALTH INSURANCE COVERAGE - With health insurance coverage - With private health insurance</t>
  </si>
  <si>
    <t>Percent Margin of Error; HEALTH INSURANCE COVERAGE - With health insurance coverage - With private health insurance</t>
  </si>
  <si>
    <t>Estimate; HEALTH INSURANCE COVERAGE - With health insurance coverage - With public coverage</t>
  </si>
  <si>
    <t>Estimate Margin of Error; HEALTH INSURANCE COVERAGE - With health insurance coverage - With public coverage</t>
  </si>
  <si>
    <t>Percent; HEALTH INSURANCE COVERAGE - With health insurance coverage - With public coverage</t>
  </si>
  <si>
    <t>Percent Margin of Error; HEALTH INSURANCE COVERAGE - With health insurance coverage - With public coverage</t>
  </si>
  <si>
    <t>Estimate; HEALTH INSURANCE COVERAGE - No health insurance coverage</t>
  </si>
  <si>
    <t>Estimate Margin of Error; HEALTH INSURANCE COVERAGE - No health insurance coverage</t>
  </si>
  <si>
    <t>Percent; HEALTH INSURANCE COVERAGE - No health insurance coverage</t>
  </si>
  <si>
    <t>Percent Margin of Error; HEALTH INSURANCE COVERAGE - No health insurance coverage</t>
  </si>
  <si>
    <t>Estimate; HEALTH INSURANCE COVERAGE - Civilian noninstitutionalized population under 18 years</t>
  </si>
  <si>
    <t>Estimate Margin of Error; HEALTH INSURANCE COVERAGE - Civilian noninstitutionalized population under 18 years</t>
  </si>
  <si>
    <t>Percent; HEALTH INSURANCE COVERAGE - Civilian noninstitutionalized population under 18 years</t>
  </si>
  <si>
    <t>Percent Margin of Error; HEALTH INSURANCE COVERAGE - Civilian noninstitutionalized population under 18 years</t>
  </si>
  <si>
    <t>HC01_VC136</t>
  </si>
  <si>
    <t>Estimate; HEALTH INSURANCE COVERAGE - Civilian noninstitutionalized population 18 to 64 years</t>
  </si>
  <si>
    <t>HC02_VC136</t>
  </si>
  <si>
    <t>Estimate Margin of Error; HEALTH INSURANCE COVERAGE - Civilian noninstitutionalized population 18 to 64 years</t>
  </si>
  <si>
    <t>HC03_VC136</t>
  </si>
  <si>
    <t>Percent; HEALTH INSURANCE COVERAGE - Civilian noninstitutionalized population 18 to 64 years</t>
  </si>
  <si>
    <t>HC04_VC136</t>
  </si>
  <si>
    <t>Percent Margin of Error; HEALTH INSURANCE COVERAGE - Civilian noninstitutionalized population 18 to 64 years</t>
  </si>
  <si>
    <t>HC01_VC137</t>
  </si>
  <si>
    <t>Estimate; HEALTH INSURANCE COVERAGE - In labor force:</t>
  </si>
  <si>
    <t>HC02_VC137</t>
  </si>
  <si>
    <t>Estimate Margin of Error; HEALTH INSURANCE COVERAGE - In labor force:</t>
  </si>
  <si>
    <t>HC03_VC137</t>
  </si>
  <si>
    <t>Percent; HEALTH INSURANCE COVERAGE - In labor force:</t>
  </si>
  <si>
    <t>HC04_VC137</t>
  </si>
  <si>
    <t>Percent Margin of Error; HEALTH INSURANCE COVERAGE - In labor force:</t>
  </si>
  <si>
    <t>Estimate; HEALTH INSURANCE COVERAGE - In labor force: - Employed:</t>
  </si>
  <si>
    <t>Estimate Margin of Error; HEALTH INSURANCE COVERAGE - In labor force: - Employed:</t>
  </si>
  <si>
    <t>Percent; HEALTH INSURANCE COVERAGE - In labor force: - Employed:</t>
  </si>
  <si>
    <t>Percent Margin of Error; HEALTH INSURANCE COVERAGE - In labor force: - Employed:</t>
  </si>
  <si>
    <t>Estimate; HEALTH INSURANCE COVERAGE - In labor force: - Employed: - With health insurance coverage</t>
  </si>
  <si>
    <t>Estimate Margin of Error; HEALTH INSURANCE COVERAGE - In labor force: - Employed: - With health insurance coverage</t>
  </si>
  <si>
    <t>Percent; HEALTH INSURANCE COVERAGE - In labor force: - Employed: - With health insurance coverage</t>
  </si>
  <si>
    <t>Percent Margin of Error; HEALTH INSURANCE COVERAGE - In labor force: - Employed: - With health insurance coverage</t>
  </si>
  <si>
    <t>Estimate; HEALTH INSURANCE COVERAGE - In labor force: - Employed: - With health insurance coverage - With private health insurance</t>
  </si>
  <si>
    <t>Estimate Margin of Error; HEALTH INSURANCE COVERAGE - In labor force: - Employed: - With health insurance coverage - With private health insurance</t>
  </si>
  <si>
    <t>Percent; HEALTH INSURANCE COVERAGE - In labor force: - Employed: - With health insurance coverage - With private health insurance</t>
  </si>
  <si>
    <t>Percent Margin of Error; HEALTH INSURANCE COVERAGE - In labor force: - Employed: - With health insurance coverage - With private health insurance</t>
  </si>
  <si>
    <t>HC01_VC141</t>
  </si>
  <si>
    <t>Estimate; HEALTH INSURANCE COVERAGE - In labor force: - Employed: - With health insurance coverage - With public coverage</t>
  </si>
  <si>
    <t>HC02_VC141</t>
  </si>
  <si>
    <t>Estimate Margin of Error; HEALTH INSURANCE COVERAGE - In labor force: - Employed: - With health insurance coverage - With public coverage</t>
  </si>
  <si>
    <t>HC03_VC141</t>
  </si>
  <si>
    <t>Percent; HEALTH INSURANCE COVERAGE - In labor force: - Employed: - With health insurance coverage - With public coverage</t>
  </si>
  <si>
    <t>HC04_VC141</t>
  </si>
  <si>
    <t>Percent Margin of Error; HEALTH INSURANCE COVERAGE - In labor force: - Employed: - With health insurance coverage - With public coverage</t>
  </si>
  <si>
    <t>HC01_VC142</t>
  </si>
  <si>
    <t>Estimate; HEALTH INSURANCE COVERAGE - In labor force: - Employed: - No health insurance coverage</t>
  </si>
  <si>
    <t>HC02_VC142</t>
  </si>
  <si>
    <t>Estimate Margin of Error; HEALTH INSURANCE COVERAGE - In labor force: - Employed: - No health insurance coverage</t>
  </si>
  <si>
    <t>HC03_VC142</t>
  </si>
  <si>
    <t>Percent; HEALTH INSURANCE COVERAGE - In labor force: - Employed: - No health insurance coverage</t>
  </si>
  <si>
    <t>HC04_VC142</t>
  </si>
  <si>
    <t>Percent Margin of Error; HEALTH INSURANCE COVERAGE - In labor force: - Employed: - No health insurance coverage</t>
  </si>
  <si>
    <t>HC01_VC143</t>
  </si>
  <si>
    <t>Estimate; HEALTH INSURANCE COVERAGE - In labor force: - Unemployed:</t>
  </si>
  <si>
    <t>HC02_VC143</t>
  </si>
  <si>
    <t>Estimate Margin of Error; HEALTH INSURANCE COVERAGE - In labor force: - Unemployed:</t>
  </si>
  <si>
    <t>HC03_VC143</t>
  </si>
  <si>
    <t>Percent; HEALTH INSURANCE COVERAGE - In labor force: - Unemployed:</t>
  </si>
  <si>
    <t>HC04_VC143</t>
  </si>
  <si>
    <t>Percent Margin of Error; HEALTH INSURANCE COVERAGE - In labor force: - Unemployed:</t>
  </si>
  <si>
    <t>Estimate; HEALTH INSURANCE COVERAGE - In labor force: - Unemployed: - With health insurance coverage</t>
  </si>
  <si>
    <t>Estimate Margin of Error; HEALTH INSURANCE COVERAGE - In labor force: - Unemployed: - With health insurance coverage</t>
  </si>
  <si>
    <t>Percent; HEALTH INSURANCE COVERAGE - In labor force: - Unemployed: - With health insurance coverage</t>
  </si>
  <si>
    <t>Percent Margin of Error; HEALTH INSURANCE COVERAGE - In labor force: - Unemployed: - With health insurance coverage</t>
  </si>
  <si>
    <t>HC01_VC145</t>
  </si>
  <si>
    <t>Estimate; HEALTH INSURANCE COVERAGE - In labor force: - Unemployed: - With health insurance coverage - With private health insurance</t>
  </si>
  <si>
    <t>HC02_VC145</t>
  </si>
  <si>
    <t>Estimate Margin of Error; HEALTH INSURANCE COVERAGE - In labor force: - Unemployed: - With health insurance coverage - With private health insurance</t>
  </si>
  <si>
    <t>HC03_VC145</t>
  </si>
  <si>
    <t>Percent; HEALTH INSURANCE COVERAGE - In labor force: - Unemployed: - With health insurance coverage - With private health insurance</t>
  </si>
  <si>
    <t>HC04_VC145</t>
  </si>
  <si>
    <t>Percent Margin of Error; HEALTH INSURANCE COVERAGE - In labor force: - Unemployed: - With health insurance coverage - With private health insurance</t>
  </si>
  <si>
    <t>Estimate; HEALTH INSURANCE COVERAGE - In labor force: - Unemployed: - With health insurance coverage - With public coverage</t>
  </si>
  <si>
    <t>Estimate Margin of Error; HEALTH INSURANCE COVERAGE - In labor force: - Unemployed: - With health insurance coverage - With public coverage</t>
  </si>
  <si>
    <t>Percent; HEALTH INSURANCE COVERAGE - In labor force: - Unemployed: - With health insurance coverage - With public coverage</t>
  </si>
  <si>
    <t>Percent Margin of Error; HEALTH INSURANCE COVERAGE - In labor force: - Unemployed: - With health insurance coverage - With public coverage</t>
  </si>
  <si>
    <t>Estimate; HEALTH INSURANCE COVERAGE - In labor force: - Unemployed: - No health insurance coverage</t>
  </si>
  <si>
    <t>Estimate Margin of Error; HEALTH INSURANCE COVERAGE - In labor force: - Unemployed: - No health insurance coverage</t>
  </si>
  <si>
    <t>Percent; HEALTH INSURANCE COVERAGE - In labor force: - Unemployed: - No health insurance coverage</t>
  </si>
  <si>
    <t>Percent Margin of Error; HEALTH INSURANCE COVERAGE - In labor force: - Unemployed: - No health insurance coverage</t>
  </si>
  <si>
    <t>Estimate; HEALTH INSURANCE COVERAGE - Not in labor force:</t>
  </si>
  <si>
    <t>Estimate Margin of Error; HEALTH INSURANCE COVERAGE - Not in labor force:</t>
  </si>
  <si>
    <t>Percent; HEALTH INSURANCE COVERAGE - Not in labor force:</t>
  </si>
  <si>
    <t>Percent Margin of Error; HEALTH INSURANCE COVERAGE - Not in labor force:</t>
  </si>
  <si>
    <t>Estimate; HEALTH INSURANCE COVERAGE - Not in labor force: - With health insurance coverage</t>
  </si>
  <si>
    <t>Estimate Margin of Error; HEALTH INSURANCE COVERAGE - Not in labor force: - With health insurance coverage</t>
  </si>
  <si>
    <t>Percent; HEALTH INSURANCE COVERAGE - Not in labor force: - With health insurance coverage</t>
  </si>
  <si>
    <t>Percent Margin of Error; HEALTH INSURANCE COVERAGE - Not in labor force: - With health insurance coverage</t>
  </si>
  <si>
    <t>Estimate; HEALTH INSURANCE COVERAGE - Not in labor force: - With health insurance coverage - With private health insurance</t>
  </si>
  <si>
    <t>Estimate Margin of Error; HEALTH INSURANCE COVERAGE - Not in labor force: - With health insurance coverage - With private health insurance</t>
  </si>
  <si>
    <t>Percent; HEALTH INSURANCE COVERAGE - Not in labor force: - With health insurance coverage - With private health insurance</t>
  </si>
  <si>
    <t>Percent Margin of Error; HEALTH INSURANCE COVERAGE - Not in labor force: - With health insurance coverage - With private health insurance</t>
  </si>
  <si>
    <t>Estimate; HEALTH INSURANCE COVERAGE - Not in labor force: - With health insurance coverage - With public coverage</t>
  </si>
  <si>
    <t>Estimate Margin of Error; HEALTH INSURANCE COVERAGE - Not in labor force: - With health insurance coverage - With public coverage</t>
  </si>
  <si>
    <t>Percent; HEALTH INSURANCE COVERAGE - Not in labor force: - With health insurance coverage - With public coverage</t>
  </si>
  <si>
    <t>Percent Margin of Error; HEALTH INSURANCE COVERAGE - Not in labor force: - With health insurance coverage - With public coverage</t>
  </si>
  <si>
    <t>HC01_VC153</t>
  </si>
  <si>
    <t>Estimate; HEALTH INSURANCE COVERAGE - Not in labor force: - No health insurance coverage</t>
  </si>
  <si>
    <t>HC02_VC153</t>
  </si>
  <si>
    <t>Estimate Margin of Error; HEALTH INSURANCE COVERAGE - Not in labor force: - No health insurance coverage</t>
  </si>
  <si>
    <t>HC03_VC153</t>
  </si>
  <si>
    <t>Percent; HEALTH INSURANCE COVERAGE - Not in labor force: - No health insurance coverage</t>
  </si>
  <si>
    <t>HC04_VC153</t>
  </si>
  <si>
    <t>Percent Margin of Error; HEALTH INSURANCE COVERAGE - Not in labor force: - No health insurance coverage</t>
  </si>
  <si>
    <t>Estimate; PERCENTAGE OF FAMILIES AND PEOPLE WHOSE INCOME IN THE PAST 12 MONTHS IS BELOW THE POVERTY LEVEL - All families</t>
  </si>
  <si>
    <t>Estimate Margin of Error; PERCENTAGE OF FAMILIES AND PEOPLE WHOSE INCOME IN THE PAST 12 MONTHS IS BELOW THE POVERTY LEVEL - All families</t>
  </si>
  <si>
    <t>Percent; PERCENTAGE OF FAMILIES AND PEOPLE WHOSE INCOME IN THE PAST 12 MONTHS IS BELOW THE POVERTY LEVEL - All families</t>
  </si>
  <si>
    <t>Percent Margin of Error; PERCENTAGE OF FAMILIES AND PEOPLE WHOSE INCOME IN THE PAST 12 MONTHS IS BELOW THE POVERTY LEVEL - All families</t>
  </si>
  <si>
    <t>Estimate; PERCENTAGE OF FAMILIES AND PEOPLE WHOSE INCOME IN THE PAST 12 MONTHS IS BELOW THE POVERTY LEVEL - All families - With related children under 18 years</t>
  </si>
  <si>
    <t>Estimate Margin of Error; PERCENTAGE OF FAMILIES AND PEOPLE WHOSE INCOME IN THE PAST 12 MONTHS IS BELOW THE POVERTY LEVEL - All families - With related children under 18 years</t>
  </si>
  <si>
    <t>Percent; PERCENTAGE OF FAMILIES AND PEOPLE WHOSE INCOME IN THE PAST 12 MONTHS IS BELOW THE POVERTY LEVEL - All families - With related children under 18 years</t>
  </si>
  <si>
    <t>Percent Margin of Error; PERCENTAGE OF FAMILIES AND PEOPLE WHOSE INCOME IN THE PAST 12 MONTHS IS BELOW THE POVERTY LEVEL - All families - With related children under 18 years</t>
  </si>
  <si>
    <t>Estimate; PERCENTAGE OF FAMILIES AND PEOPLE WHOSE INCOME IN THE PAST 12 MONTHS IS BELOW THE POVERTY LEVEL - All families - With related children under 18 years - With related children under 5 years only</t>
  </si>
  <si>
    <t>Estimate Margin of Error; PERCENTAGE OF FAMILIES AND PEOPLE WHOSE INCOME IN THE PAST 12 MONTHS IS BELOW THE POVERTY LEVEL - All families - With related children under 18 years - With related children under 5 years only</t>
  </si>
  <si>
    <t>Percent; PERCENTAGE OF FAMILIES AND PEOPLE WHOSE INCOME IN THE PAST 12 MONTHS IS BELOW THE POVERTY LEVEL - All families - With related children under 18 years - With related children under 5 years only</t>
  </si>
  <si>
    <t>Percent Margin of Error; PERCENTAGE OF FAMILIES AND PEOPLE WHOSE INCOME IN THE PAST 12 MONTHS IS BELOW THE POVERTY LEVEL - All families - With related children under 18 years - With related children under 5 years only</t>
  </si>
  <si>
    <t>Estimate; PERCENTAGE OF FAMILIES AND PEOPLE WHOSE INCOME IN THE PAST 12 MONTHS IS BELOW THE POVERTY LEVEL - Married couple families</t>
  </si>
  <si>
    <t>Estimate Margin of Error; PERCENTAGE OF FAMILIES AND PEOPLE WHOSE INCOME IN THE PAST 12 MONTHS IS BELOW THE POVERTY LEVEL - Married couple families</t>
  </si>
  <si>
    <t>Percent; PERCENTAGE OF FAMILIES AND PEOPLE WHOSE INCOME IN THE PAST 12 MONTHS IS BELOW THE POVERTY LEVEL - Married couple families</t>
  </si>
  <si>
    <t>Percent Margin of Error; PERCENTAGE OF FAMILIES AND PEOPLE WHOSE INCOME IN THE PAST 12 MONTHS IS BELOW THE POVERTY LEVEL - Married couple families</t>
  </si>
  <si>
    <t>Estimate; PERCENTAGE OF FAMILIES AND PEOPLE WHOSE INCOME IN THE PAST 12 MONTHS IS BELOW THE POVERTY LEVEL - Married couple families - With related children under 18 years</t>
  </si>
  <si>
    <t>Estimate Margin of Error; PERCENTAGE OF FAMILIES AND PEOPLE WHOSE INCOME IN THE PAST 12 MONTHS IS BELOW THE POVERTY LEVEL - Married couple families - With related children under 18 years</t>
  </si>
  <si>
    <t>Percent; PERCENTAGE OF FAMILIES AND PEOPLE WHOSE INCOME IN THE PAST 12 MONTHS IS BELOW THE POVERTY LEVEL - Married couple families - With related children under 18 years</t>
  </si>
  <si>
    <t>Percent Margin of Error; PERCENTAGE OF FAMILIES AND PEOPLE WHOSE INCOME IN THE PAST 12 MONTHS IS BELOW THE POVERTY LEVEL - Married couple families - With related children under 18 years</t>
  </si>
  <si>
    <t>Estimate; PERCENTAGE OF FAMILIES AND PEOPLE WHOSE INCOME IN THE PAST 12 MONTHS IS BELOW THE POVERTY LEVEL - Married couple families - With related children under 18 years - With related children under 5 years only</t>
  </si>
  <si>
    <t>Estimate Margin of Error; PERCENTAGE OF FAMILIES AND PEOPLE WHOSE INCOME IN THE PAST 12 MONTHS IS BELOW THE POVERTY LEVEL - Married couple families - With related children under 18 years - With related children under 5 years only</t>
  </si>
  <si>
    <t>Percent; PERCENTAGE OF FAMILIES AND PEOPLE WHOSE INCOME IN THE PAST 12 MONTHS IS BELOW THE POVERTY LEVEL - Married couple families - With related children under 18 years - With related children under 5 years only</t>
  </si>
  <si>
    <t>Percent Margin of Error; PERCENTAGE OF FAMILIES AND PEOPLE WHOSE INCOME IN THE PAST 12 MONTHS IS BELOW THE POVERTY LEVEL - Married couple families - With related children under 18 years - With related children under 5 years only</t>
  </si>
  <si>
    <t>Estimate; PERCENTAGE OF FAMILIES AND PEOPLE WHOSE INCOME IN THE PAST 12 MONTHS IS BELOW THE POVERTY LEVEL - Families with female householder, no husband present</t>
  </si>
  <si>
    <t>Estimate Margin of Error; PERCENTAGE OF FAMILIES AND PEOPLE WHOSE INCOME IN THE PAST 12 MONTHS IS BELOW THE POVERTY LEVEL - Families with female householder, no husband present</t>
  </si>
  <si>
    <t>Percent; PERCENTAGE OF FAMILIES AND PEOPLE WHOSE INCOME IN THE PAST 12 MONTHS IS BELOW THE POVERTY LEVEL - Families with female householder, no husband present</t>
  </si>
  <si>
    <t>Percent Margin of Error; PERCENTAGE OF FAMILIES AND PEOPLE WHOSE INCOME IN THE PAST 12 MONTHS IS BELOW THE POVERTY LEVEL - Families with female householder, no husband present</t>
  </si>
  <si>
    <t>HC01_VC163</t>
  </si>
  <si>
    <t>Estimate; PERCENTAGE OF FAMILIES AND PEOPLE WHOSE INCOME IN THE PAST 12 MONTHS IS BELOW THE POVERTY LEVEL - Families with female householder, no husband present - With related children under 18 years</t>
  </si>
  <si>
    <t>HC02_VC163</t>
  </si>
  <si>
    <t>Estimate Margin of Error; PERCENTAGE OF FAMILIES AND PEOPLE WHOSE INCOME IN THE PAST 12 MONTHS IS BELOW THE POVERTY LEVEL - Families with female householder, no husband present - With related children under 18 years</t>
  </si>
  <si>
    <t>HC03_VC163</t>
  </si>
  <si>
    <t>Percent; PERCENTAGE OF FAMILIES AND PEOPLE WHOSE INCOME IN THE PAST 12 MONTHS IS BELOW THE POVERTY LEVEL - Families with female householder, no husband present - With related children under 18 years</t>
  </si>
  <si>
    <t>HC04_VC163</t>
  </si>
  <si>
    <t>Percent Margin of Error; PERCENTAGE OF FAMILIES AND PEOPLE WHOSE INCOME IN THE PAST 12 MONTHS IS BELOW THE POVERTY LEVEL - Families with female householder, no husband present - With related children under 18 years</t>
  </si>
  <si>
    <t>HC01_VC164</t>
  </si>
  <si>
    <t>Estimate; PERCENTAGE OF FAMILIES AND PEOPLE WHOSE INCOME IN THE PAST 12 MONTHS IS BELOW THE POVERTY LEVEL - Families with female householder, no husband present - With related children under 18 years - With related children under 5 years only</t>
  </si>
  <si>
    <t>HC02_VC164</t>
  </si>
  <si>
    <t>Estimate Margin of Error; PERCENTAGE OF FAMILIES AND PEOPLE WHOSE INCOME IN THE PAST 12 MONTHS IS BELOW THE POVERTY LEVEL - Families with female householder, no husband present - With related children under 18 years - With related children under 5 years only</t>
  </si>
  <si>
    <t>HC03_VC164</t>
  </si>
  <si>
    <t>Percent; PERCENTAGE OF FAMILIES AND PEOPLE WHOSE INCOME IN THE PAST 12 MONTHS IS BELOW THE POVERTY LEVEL - Families with female householder, no husband present - With related children under 18 years - With related children under 5 years only</t>
  </si>
  <si>
    <t>HC04_VC164</t>
  </si>
  <si>
    <t>Percent Margin of Error; PERCENTAGE OF FAMILIES AND PEOPLE WHOSE INCOME IN THE PAST 12 MONTHS IS BELOW THE POVERTY LEVEL - Families with female householder, no husband present - With related children under 18 years - With related children under 5 years only</t>
  </si>
  <si>
    <t>Estimate; PERCENTAGE OF FAMILIES AND PEOPLE WHOSE INCOME IN THE PAST 12 MONTHS IS BELOW THE POVERTY LEVEL - All people</t>
  </si>
  <si>
    <t>Estimate Margin of Error; PERCENTAGE OF FAMILIES AND PEOPLE WHOSE INCOME IN THE PAST 12 MONTHS IS BELOW THE POVERTY LEVEL - All people</t>
  </si>
  <si>
    <t>Percent; PERCENTAGE OF FAMILIES AND PEOPLE WHOSE INCOME IN THE PAST 12 MONTHS IS BELOW THE POVERTY LEVEL - All people</t>
  </si>
  <si>
    <t>Percent Margin of Error; PERCENTAGE OF FAMILIES AND PEOPLE WHOSE INCOME IN THE PAST 12 MONTHS IS BELOW THE POVERTY LEVEL - All people</t>
  </si>
  <si>
    <t>Estimate; PERCENTAGE OF FAMILIES AND PEOPLE WHOSE INCOME IN THE PAST 12 MONTHS IS BELOW THE POVERTY LEVEL - Under 18 years</t>
  </si>
  <si>
    <t>Estimate Margin of Error; PERCENTAGE OF FAMILIES AND PEOPLE WHOSE INCOME IN THE PAST 12 MONTHS IS BELOW THE POVERTY LEVEL - Under 18 years</t>
  </si>
  <si>
    <t>Percent; PERCENTAGE OF FAMILIES AND PEOPLE WHOSE INCOME IN THE PAST 12 MONTHS IS BELOW THE POVERTY LEVEL - Under 18 years</t>
  </si>
  <si>
    <t>Percent Margin of Error; PERCENTAGE OF FAMILIES AND PEOPLE WHOSE INCOME IN THE PAST 12 MONTHS IS BELOW THE POVERTY LEVEL - Under 18 years</t>
  </si>
  <si>
    <t>Estimate; PERCENTAGE OF FAMILIES AND PEOPLE WHOSE INCOME IN THE PAST 12 MONTHS IS BELOW THE POVERTY LEVEL - Under 18 years - Related children under 18 years</t>
  </si>
  <si>
    <t>Estimate Margin of Error; PERCENTAGE OF FAMILIES AND PEOPLE WHOSE INCOME IN THE PAST 12 MONTHS IS BELOW THE POVERTY LEVEL - Under 18 years - Related children under 18 years</t>
  </si>
  <si>
    <t>Percent; PERCENTAGE OF FAMILIES AND PEOPLE WHOSE INCOME IN THE PAST 12 MONTHS IS BELOW THE POVERTY LEVEL - Under 18 years - Related children under 18 years</t>
  </si>
  <si>
    <t>Percent Margin of Error; PERCENTAGE OF FAMILIES AND PEOPLE WHOSE INCOME IN THE PAST 12 MONTHS IS BELOW THE POVERTY LEVEL - Under 18 years - Related children under 18 years</t>
  </si>
  <si>
    <t>HC01_VC169</t>
  </si>
  <si>
    <t>Estimate; PERCENTAGE OF FAMILIES AND PEOPLE WHOSE INCOME IN THE PAST 12 MONTHS IS BELOW THE POVERTY LEVEL - Under 18 years - Related children under 18 years - Related children under 5 years</t>
  </si>
  <si>
    <t>HC02_VC169</t>
  </si>
  <si>
    <t>Estimate Margin of Error; PERCENTAGE OF FAMILIES AND PEOPLE WHOSE INCOME IN THE PAST 12 MONTHS IS BELOW THE POVERTY LEVEL - Under 18 years - Related children under 18 years - Related children under 5 years</t>
  </si>
  <si>
    <t>HC03_VC169</t>
  </si>
  <si>
    <t>Percent; PERCENTAGE OF FAMILIES AND PEOPLE WHOSE INCOME IN THE PAST 12 MONTHS IS BELOW THE POVERTY LEVEL - Under 18 years - Related children under 18 years - Related children under 5 years</t>
  </si>
  <si>
    <t>HC04_VC169</t>
  </si>
  <si>
    <t>Percent Margin of Error; PERCENTAGE OF FAMILIES AND PEOPLE WHOSE INCOME IN THE PAST 12 MONTHS IS BELOW THE POVERTY LEVEL - Under 18 years - Related children under 18 years - Related children under 5 years</t>
  </si>
  <si>
    <t>Estimate; PERCENTAGE OF FAMILIES AND PEOPLE WHOSE INCOME IN THE PAST 12 MONTHS IS BELOW THE POVERTY LEVEL - Under 18 years - Related children under 18 years - Related children 5 to 17 years</t>
  </si>
  <si>
    <t>Estimate Margin of Error; PERCENTAGE OF FAMILIES AND PEOPLE WHOSE INCOME IN THE PAST 12 MONTHS IS BELOW THE POVERTY LEVEL - Under 18 years - Related children under 18 years - Related children 5 to 17 years</t>
  </si>
  <si>
    <t>Percent; PERCENTAGE OF FAMILIES AND PEOPLE WHOSE INCOME IN THE PAST 12 MONTHS IS BELOW THE POVERTY LEVEL - Under 18 years - Related children under 18 years - Related children 5 to 17 years</t>
  </si>
  <si>
    <t>Percent Margin of Error; PERCENTAGE OF FAMILIES AND PEOPLE WHOSE INCOME IN THE PAST 12 MONTHS IS BELOW THE POVERTY LEVEL - Under 18 years - Related children under 18 years - Related children 5 to 17 years</t>
  </si>
  <si>
    <t>Estimate; PERCENTAGE OF FAMILIES AND PEOPLE WHOSE INCOME IN THE PAST 12 MONTHS IS BELOW THE POVERTY LEVEL - 18 years and over</t>
  </si>
  <si>
    <t>Estimate Margin of Error; PERCENTAGE OF FAMILIES AND PEOPLE WHOSE INCOME IN THE PAST 12 MONTHS IS BELOW THE POVERTY LEVEL - 18 years and over</t>
  </si>
  <si>
    <t>Percent; PERCENTAGE OF FAMILIES AND PEOPLE WHOSE INCOME IN THE PAST 12 MONTHS IS BELOW THE POVERTY LEVEL - 18 years and over</t>
  </si>
  <si>
    <t>Percent Margin of Error; PERCENTAGE OF FAMILIES AND PEOPLE WHOSE INCOME IN THE PAST 12 MONTHS IS BELOW THE POVERTY LEVEL - 18 years and over</t>
  </si>
  <si>
    <t>Estimate; PERCENTAGE OF FAMILIES AND PEOPLE WHOSE INCOME IN THE PAST 12 MONTHS IS BELOW THE POVERTY LEVEL - 18 years and over - 18 to 64 years</t>
  </si>
  <si>
    <t>Estimate Margin of Error; PERCENTAGE OF FAMILIES AND PEOPLE WHOSE INCOME IN THE PAST 12 MONTHS IS BELOW THE POVERTY LEVEL - 18 years and over - 18 to 64 years</t>
  </si>
  <si>
    <t>Percent; PERCENTAGE OF FAMILIES AND PEOPLE WHOSE INCOME IN THE PAST 12 MONTHS IS BELOW THE POVERTY LEVEL - 18 years and over - 18 to 64 years</t>
  </si>
  <si>
    <t>Percent Margin of Error; PERCENTAGE OF FAMILIES AND PEOPLE WHOSE INCOME IN THE PAST 12 MONTHS IS BELOW THE POVERTY LEVEL - 18 years and over - 18 to 64 years</t>
  </si>
  <si>
    <t>Estimate; PERCENTAGE OF FAMILIES AND PEOPLE WHOSE INCOME IN THE PAST 12 MONTHS IS BELOW THE POVERTY LEVEL - 18 years and over - 65 years and over</t>
  </si>
  <si>
    <t>Estimate Margin of Error; PERCENTAGE OF FAMILIES AND PEOPLE WHOSE INCOME IN THE PAST 12 MONTHS IS BELOW THE POVERTY LEVEL - 18 years and over - 65 years and over</t>
  </si>
  <si>
    <t>Percent; PERCENTAGE OF FAMILIES AND PEOPLE WHOSE INCOME IN THE PAST 12 MONTHS IS BELOW THE POVERTY LEVEL - 18 years and over - 65 years and over</t>
  </si>
  <si>
    <t>Percent Margin of Error; PERCENTAGE OF FAMILIES AND PEOPLE WHOSE INCOME IN THE PAST 12 MONTHS IS BELOW THE POVERTY LEVEL - 18 years and over - 65 years and over</t>
  </si>
  <si>
    <t>Estimate; PERCENTAGE OF FAMILIES AND PEOPLE WHOSE INCOME IN THE PAST 12 MONTHS IS BELOW THE POVERTY LEVEL - People in families</t>
  </si>
  <si>
    <t>Estimate Margin of Error; PERCENTAGE OF FAMILIES AND PEOPLE WHOSE INCOME IN THE PAST 12 MONTHS IS BELOW THE POVERTY LEVEL - People in families</t>
  </si>
  <si>
    <t>Percent; PERCENTAGE OF FAMILIES AND PEOPLE WHOSE INCOME IN THE PAST 12 MONTHS IS BELOW THE POVERTY LEVEL - People in families</t>
  </si>
  <si>
    <t>Percent Margin of Error; PERCENTAGE OF FAMILIES AND PEOPLE WHOSE INCOME IN THE PAST 12 MONTHS IS BELOW THE POVERTY LEVEL - People in families</t>
  </si>
  <si>
    <t>Estimate; PERCENTAGE OF FAMILIES AND PEOPLE WHOSE INCOME IN THE PAST 12 MONTHS IS BELOW THE POVERTY LEVEL - Unrelated individuals 15 years and over</t>
  </si>
  <si>
    <t>Estimate Margin of Error; PERCENTAGE OF FAMILIES AND PEOPLE WHOSE INCOME IN THE PAST 12 MONTHS IS BELOW THE POVERTY LEVEL - Unrelated individuals 15 years and over</t>
  </si>
  <si>
    <t>Percent; PERCENTAGE OF FAMILIES AND PEOPLE WHOSE INCOME IN THE PAST 12 MONTHS IS BELOW THE POVERTY LEVEL - Unrelated individuals 15 years and over</t>
  </si>
  <si>
    <t>Percent Margin of Error; PERCENTAGE OF FAMILIES AND PEOPLE WHOSE INCOME IN THE PAST 12 MONTHS IS BELOW THE POVERTY LEVEL - Unrelated individuals 15 years and over</t>
  </si>
  <si>
    <t>1400000US11001007302</t>
  </si>
  <si>
    <t>1400000US11001007308</t>
  </si>
  <si>
    <t>1400000US11001009803</t>
  </si>
  <si>
    <t>1400000US11001009806</t>
  </si>
  <si>
    <t>1400000US11001009808</t>
  </si>
  <si>
    <t>Census Tract 73.02, District of Columbia, District of Columbia</t>
  </si>
  <si>
    <t>Census Tract 73.08, District of Columbia, District of Columbia</t>
  </si>
  <si>
    <t>Census Tract 98.03, District of Columbia, District of Columbia</t>
  </si>
  <si>
    <t>Census Tract 98.06, District of Columbia, District of Columbia</t>
  </si>
  <si>
    <t>Census Tract 98.08, District of Columbia, District of Columbia</t>
  </si>
  <si>
    <t>HC01_VC01</t>
  </si>
  <si>
    <t>Number; Total population</t>
  </si>
  <si>
    <t>HC02_VC01</t>
  </si>
  <si>
    <t>Percent; Total population</t>
  </si>
  <si>
    <t>Number; Total population - SEX AND AGE - Male</t>
  </si>
  <si>
    <t>Percent; Total population - SEX AND AGE - Male</t>
  </si>
  <si>
    <t>Number; Total population - SEX AND AGE - Female</t>
  </si>
  <si>
    <t>Percent; Total population - SEX AND AGE - Female</t>
  </si>
  <si>
    <t>Number; Total population - SEX AND AGE - Under 5 years</t>
  </si>
  <si>
    <t>Percent; Total population - SEX AND AGE - Under 5 years</t>
  </si>
  <si>
    <t>Number; Total population - SEX AND AGE - 5 to 9 years</t>
  </si>
  <si>
    <t>Percent; Total population - SEX AND AGE - 5 to 9 years</t>
  </si>
  <si>
    <t>Number; Total population - SEX AND AGE - 10 to 14 years</t>
  </si>
  <si>
    <t>Percent; Total population - SEX AND AGE - 10 to 14 years</t>
  </si>
  <si>
    <t>Number; Total population - SEX AND AGE - 15 to 19 years</t>
  </si>
  <si>
    <t>Percent; Total population - SEX AND AGE - 15 to 19 years</t>
  </si>
  <si>
    <t>Number; Total population - SEX AND AGE - 20 to 24 years</t>
  </si>
  <si>
    <t>Percent; Total population - SEX AND AGE - 20 to 24 years</t>
  </si>
  <si>
    <t>Number; Total population - SEX AND AGE - 25 to 34 years</t>
  </si>
  <si>
    <t>Percent; Total population - SEX AND AGE - 25 to 34 years</t>
  </si>
  <si>
    <t>Number; Total population - SEX AND AGE - 35 to 44 years</t>
  </si>
  <si>
    <t>Percent; Total population - SEX AND AGE - 35 to 44 years</t>
  </si>
  <si>
    <t>Number; Total population - SEX AND AGE - 45 to 54 years</t>
  </si>
  <si>
    <t>Percent; Total population - SEX AND AGE - 45 to 54 years</t>
  </si>
  <si>
    <t>Number; Total population - SEX AND AGE - 55 to 59 years</t>
  </si>
  <si>
    <t>Percent; Total population - SEX AND AGE - 55 to 59 years</t>
  </si>
  <si>
    <t>Number; Total population - SEX AND AGE - 60 to 64 years</t>
  </si>
  <si>
    <t>Percent; Total population - SEX AND AGE - 60 to 64 years</t>
  </si>
  <si>
    <t>Number; Total population - SEX AND AGE - 65 to 74 years</t>
  </si>
  <si>
    <t>Percent; Total population - SEX AND AGE - 65 to 74 years</t>
  </si>
  <si>
    <t>Number; Total population - SEX AND AGE - 75 to 84 years</t>
  </si>
  <si>
    <t>Percent; Total population - SEX AND AGE - 75 to 84 years</t>
  </si>
  <si>
    <t>Number; Total population - SEX AND AGE - 85 years and over</t>
  </si>
  <si>
    <t>Percent; Total population - SEX AND AGE - 85 years and over</t>
  </si>
  <si>
    <t>Number; Total population - SEX AND AGE - Median age (years)</t>
  </si>
  <si>
    <t>Percent; Total population - SEX AND AGE - Median age (years)</t>
  </si>
  <si>
    <t>HC01_VC19</t>
  </si>
  <si>
    <t>Number; Total population - SEX AND AGE - 18 years and over</t>
  </si>
  <si>
    <t>HC02_VC19</t>
  </si>
  <si>
    <t>Percent; Total population - SEX AND AGE - 18 years and over</t>
  </si>
  <si>
    <t>Number; Total population - SEX AND AGE - 18 years and over - Male</t>
  </si>
  <si>
    <t>Percent; Total population - SEX AND AGE - 18 years and over - Male</t>
  </si>
  <si>
    <t>Number; Total population - SEX AND AGE - 18 years and over - Female</t>
  </si>
  <si>
    <t>Percent; Total population - SEX AND AGE - 18 years and over - Female</t>
  </si>
  <si>
    <t>HC01_VC22</t>
  </si>
  <si>
    <t>Number; Total population - SEX AND AGE - 21 years and over</t>
  </si>
  <si>
    <t>HC02_VC22</t>
  </si>
  <si>
    <t>Percent; Total population - SEX AND AGE - 21 years and over</t>
  </si>
  <si>
    <t>Number; Total population - SEX AND AGE - 62 years and over</t>
  </si>
  <si>
    <t>Percent; Total population - SEX AND AGE - 62 years and over</t>
  </si>
  <si>
    <t>Number; Total population - SEX AND AGE - 65 years and over</t>
  </si>
  <si>
    <t>Percent; Total population - SEX AND AGE - 65 years and over</t>
  </si>
  <si>
    <t>Number; Total population - SEX AND AGE - 65 years and over - Male</t>
  </si>
  <si>
    <t>Percent; Total population - SEX AND AGE - 65 years and over - Male</t>
  </si>
  <si>
    <t>Number; Total population - SEX AND AGE - 65 years and over - Female</t>
  </si>
  <si>
    <t>Percent; Total population - SEX AND AGE - 65 years and over - Female</t>
  </si>
  <si>
    <t>Number; RELATIONSHIP - Population</t>
  </si>
  <si>
    <t>Percent; RELATIONSHIP - Population</t>
  </si>
  <si>
    <t>Number; RELATIONSHIP - Population - In households</t>
  </si>
  <si>
    <t>Percent; RELATIONSHIP - Population - In households</t>
  </si>
  <si>
    <t>Number; RELATIONSHIP - Population - In households - Householder</t>
  </si>
  <si>
    <t>Percent; RELATIONSHIP - Population - In households - Householder</t>
  </si>
  <si>
    <t>Number; RELATIONSHIP - Population - In households - Spouse</t>
  </si>
  <si>
    <t>Percent; RELATIONSHIP - Population - In households - Spouse</t>
  </si>
  <si>
    <t>Number; RELATIONSHIP - Population - In households - Child</t>
  </si>
  <si>
    <t>Percent; RELATIONSHIP - Population - In households - Child</t>
  </si>
  <si>
    <t>Number; RELATIONSHIP - Population - In households - Child - Own child under 18 years</t>
  </si>
  <si>
    <t>Percent; RELATIONSHIP - Population - In households - Child - Own child under 18 years</t>
  </si>
  <si>
    <t>Number; RELATIONSHIP - Population - In households - Other relatives</t>
  </si>
  <si>
    <t>Percent; RELATIONSHIP - Population - In households - Other relatives</t>
  </si>
  <si>
    <t>Number; RELATIONSHIP - Population - In households - Other relatives - Under 18 years</t>
  </si>
  <si>
    <t>Percent; RELATIONSHIP - Population - In households - Other relatives - Under 18 years</t>
  </si>
  <si>
    <t>Number; RELATIONSHIP - Population - In households - Nonrelatives</t>
  </si>
  <si>
    <t>Percent; RELATIONSHIP - Population - In households - Nonrelatives</t>
  </si>
  <si>
    <t>Number; RELATIONSHIP - Population - In households - Nonrelatives - Unmarried partner</t>
  </si>
  <si>
    <t>Percent; RELATIONSHIP - Population - In households - Nonrelatives - Unmarried partner</t>
  </si>
  <si>
    <t>Number; RELATIONSHIP - Population - In group quarters</t>
  </si>
  <si>
    <t>Percent; RELATIONSHIP - Population - In group quarters</t>
  </si>
  <si>
    <t>Number; RELATIONSHIP - Population - In group quarters - Institutionalized population</t>
  </si>
  <si>
    <t>Percent; RELATIONSHIP - Population - In group quarters - Institutionalized population</t>
  </si>
  <si>
    <t>Number; RELATIONSHIP - Population - In group quarters - Noninstitutionalized population</t>
  </si>
  <si>
    <t>Percent; RELATIONSHIP - Population - In group quarters - Noninstitutionalized population</t>
  </si>
  <si>
    <t>Number; HOUSEHOLDS BY TYPE - Households</t>
  </si>
  <si>
    <t>Percent; HOUSEHOLDS BY TYPE - Households</t>
  </si>
  <si>
    <t>Number; HOUSEHOLDS BY TYPE - Households - Family households (families)</t>
  </si>
  <si>
    <t>Percent; HOUSEHOLDS BY TYPE - Households - Family households (families)</t>
  </si>
  <si>
    <t>Number; HOUSEHOLDS BY TYPE - Households - Family households (families) - With own children under 18 years</t>
  </si>
  <si>
    <t>Percent; HOUSEHOLDS BY TYPE - Households - Family households (families) - With own children under 18 years</t>
  </si>
  <si>
    <t>Number; HOUSEHOLDS BY TYPE - Households - Family households (families) - Married-couple family</t>
  </si>
  <si>
    <t>Percent; HOUSEHOLDS BY TYPE - Households - Family households (families) - Married-couple family</t>
  </si>
  <si>
    <t>Number; HOUSEHOLDS BY TYPE - Households - Family households (families) - Married-couple family - With own children under 18 years</t>
  </si>
  <si>
    <t>Percent; HOUSEHOLDS BY TYPE - Households - Family households (families) - Married-couple family - With own children under 18 years</t>
  </si>
  <si>
    <t>Number; HOUSEHOLDS BY TYPE - Households - Family households (families) - Female householder, no husband present</t>
  </si>
  <si>
    <t>Percent; HOUSEHOLDS BY TYPE - Households - Family households (families) - Female householder, no husband present</t>
  </si>
  <si>
    <t>HC01_VC48</t>
  </si>
  <si>
    <t>Number; HOUSEHOLDS BY TYPE - Households - Family households (families) - Female householder, no husband present - With own children under 18 years</t>
  </si>
  <si>
    <t>HC02_VC48</t>
  </si>
  <si>
    <t>Percent; HOUSEHOLDS BY TYPE - Households - Family households (families) - Female householder, no husband present - With own children under 18 years</t>
  </si>
  <si>
    <t>Number; HOUSEHOLDS BY TYPE - Households - Nonfamily households</t>
  </si>
  <si>
    <t>Percent; HOUSEHOLDS BY TYPE - Households - Nonfamily households</t>
  </si>
  <si>
    <t>Number; HOUSEHOLDS BY TYPE - Households - Nonfamily households - Householder living alone</t>
  </si>
  <si>
    <t>Percent; HOUSEHOLDS BY TYPE - Households - Nonfamily households - Householder living alone</t>
  </si>
  <si>
    <t>Number; HOUSEHOLDS BY TYPE - Households - Nonfamily households - Householder living alone - Householder 65 years and over</t>
  </si>
  <si>
    <t>Percent; HOUSEHOLDS BY TYPE - Households - Nonfamily households - Householder living alone - Householder 65 years and over</t>
  </si>
  <si>
    <t>Number; HOUSEHOLDS BY TYPE - Households - Households with individuals under 18 years</t>
  </si>
  <si>
    <t>Percent; HOUSEHOLDS BY TYPE - Households - Households with individuals under 18 years</t>
  </si>
  <si>
    <t>Number; HOUSEHOLDS BY TYPE - Households - Households with individuals 65 years and over</t>
  </si>
  <si>
    <t>Percent; HOUSEHOLDS BY TYPE - Households - Households with individuals 65 years and over</t>
  </si>
  <si>
    <t>Number; HOUSEHOLDS BY TYPE - Households - Average household size</t>
  </si>
  <si>
    <t>Percent; HOUSEHOLDS BY TYPE - Households - Average household size</t>
  </si>
  <si>
    <t>Number; HOUSEHOLDS BY TYPE - Households - Average family size</t>
  </si>
  <si>
    <t>Percent; HOUSEHOLDS BY TYPE - Households - Average family size</t>
  </si>
  <si>
    <t>Number; HOUSING TENURE - Occupied housing units - Average household size of owner-occupied unit</t>
  </si>
  <si>
    <t>Percent; HOUSING TENURE - Occupied housing units - Average household size of owner-occupied unit</t>
  </si>
  <si>
    <t>Number; HOUSING TENURE - Occupied housing units - Average household size of renter-occupied unit</t>
  </si>
  <si>
    <t>Percent; HOUSING TENURE - Occupied housing units - Average household size of renter-occupied unit</t>
  </si>
  <si>
    <t>HC01_VC02</t>
  </si>
  <si>
    <t>Number; EMPLOYMENT STATUS - Population 16 years and over</t>
  </si>
  <si>
    <t>HC02_VC02</t>
  </si>
  <si>
    <t>Number; EMPLOYMENT STATUS - Population 16 years and over - In labor force</t>
  </si>
  <si>
    <t>Percent; EMPLOYMENT STATUS - Population 16 years and over - In labor force</t>
  </si>
  <si>
    <t>Number; EMPLOYMENT STATUS - Population 16 years and over - In labor force - Civilian labor force</t>
  </si>
  <si>
    <t>Percent; EMPLOYMENT STATUS - Population 16 years and over - In labor force - Civilian labor force</t>
  </si>
  <si>
    <t>Number; EMPLOYMENT STATUS - Population 16 years and over - In labor force - Civilian labor force - Employed</t>
  </si>
  <si>
    <t>Percent; EMPLOYMENT STATUS - Population 16 years and over - In labor force - Civilian labor force - Employed</t>
  </si>
  <si>
    <t>Number; EMPLOYMENT STATUS - Population 16 years and over - In labor force - Civilian labor force - Unemployed</t>
  </si>
  <si>
    <t>Percent; EMPLOYMENT STATUS - Population 16 years and over - In labor force - Civilian labor force - Unemployed</t>
  </si>
  <si>
    <t>Number; EMPLOYMENT STATUS - Population 16 years and over - In labor force - Civilian labor force - Percent of civilian labor force</t>
  </si>
  <si>
    <t>Percent; EMPLOYMENT STATUS - Population 16 years and over - In labor force - Civilian labor force - Percent of civilian labor force</t>
  </si>
  <si>
    <t>Number; EMPLOYMENT STATUS - Population 16 years and over - In labor force - Armed Forces</t>
  </si>
  <si>
    <t>Percent; EMPLOYMENT STATUS - Population 16 years and over - In labor force - Armed Forces</t>
  </si>
  <si>
    <t>Number; EMPLOYMENT STATUS - Population 16 years and over - Not in labor force</t>
  </si>
  <si>
    <t>Percent; EMPLOYMENT STATUS - Population 16 years and over - Not in labor force</t>
  </si>
  <si>
    <t>Number; EMPLOYMENT STATUS - Females 16 years and over</t>
  </si>
  <si>
    <t>Number; EMPLOYMENT STATUS - Females 16 years and over - In labor force</t>
  </si>
  <si>
    <t>Percent; EMPLOYMENT STATUS - Females 16 years and over - In labor force</t>
  </si>
  <si>
    <t>Number; EMPLOYMENT STATUS - Females 16 years and over - In labor force - Civilian labor force</t>
  </si>
  <si>
    <t>Percent; EMPLOYMENT STATUS - Females 16 years and over - In labor force - Civilian labor force</t>
  </si>
  <si>
    <t>Number; EMPLOYMENT STATUS - Females 16 years and over - In labor force - Civilian labor force - Employed</t>
  </si>
  <si>
    <t>Percent; EMPLOYMENT STATUS - Females 16 years and over - In labor force - Civilian labor force - Employed</t>
  </si>
  <si>
    <t>Number; EMPLOYMENT STATUS - Own children under 6 years</t>
  </si>
  <si>
    <t>Number; EMPLOYMENT STATUS - Own children under 6 years - All parents in family in labor force</t>
  </si>
  <si>
    <t>Percent; EMPLOYMENT STATUS - Own children under 6 years - All parents in family in labor force</t>
  </si>
  <si>
    <t>Number; COMMUTING TO WORK - Workers 16 years and over</t>
  </si>
  <si>
    <t>Number; COMMUTING TO WORK - Workers 16 years and over - Car, truck, or van -- drove alone</t>
  </si>
  <si>
    <t>Percent; COMMUTING TO WORK - Workers 16 years and over - Car, truck, or van -- drove alone</t>
  </si>
  <si>
    <t>Number; COMMUTING TO WORK - Workers 16 years and over - Car, truck, or van -- carpooled</t>
  </si>
  <si>
    <t>Percent; COMMUTING TO WORK - Workers 16 years and over - Car, truck, or van -- carpooled</t>
  </si>
  <si>
    <t>Number; COMMUTING TO WORK - Workers 16 years and over - Public transportation (including taxicab)</t>
  </si>
  <si>
    <t>Percent; COMMUTING TO WORK - Workers 16 years and over - Public transportation (including taxicab)</t>
  </si>
  <si>
    <t>Number; COMMUTING TO WORK - Workers 16 years and over - Walked</t>
  </si>
  <si>
    <t>Percent; COMMUTING TO WORK - Workers 16 years and over - Walked</t>
  </si>
  <si>
    <t>Number; COMMUTING TO WORK - Workers 16 years and over - Other means</t>
  </si>
  <si>
    <t>Percent; COMMUTING TO WORK - Workers 16 years and over - Other means</t>
  </si>
  <si>
    <t>Number; COMMUTING TO WORK - Workers 16 years and over - Worked at home</t>
  </si>
  <si>
    <t>Percent; COMMUTING TO WORK - Workers 16 years and over - Worked at home</t>
  </si>
  <si>
    <t>Number; COMMUTING TO WORK - Workers 16 years and over - Mean travel time to work (minutes)</t>
  </si>
  <si>
    <t>Percent; COMMUTING TO WORK - Workers 16 years and over - Mean travel time to work (minutes)</t>
  </si>
  <si>
    <t>Number; Employed civilian population 16 years and over</t>
  </si>
  <si>
    <t>Percent; Employed civilian population 16 years and over</t>
  </si>
  <si>
    <t>Number; Employed civilian population 16 years and over - OCCUPATION - Management, professional, and related occupations</t>
  </si>
  <si>
    <t>Percent; Employed civilian population 16 years and over - OCCUPATION - Management, professional, and related occupations</t>
  </si>
  <si>
    <t>Number; Employed civilian population 16 years and over - OCCUPATION - Service occupations</t>
  </si>
  <si>
    <t>Percent; Employed civilian population 16 years and over - OCCUPATION - Service occupations</t>
  </si>
  <si>
    <t>Number; Employed civilian population 16 years and over - OCCUPATION - Sales and office occupations</t>
  </si>
  <si>
    <t>Percent; Employed civilian population 16 years and over - OCCUPATION - Sales and office occupations</t>
  </si>
  <si>
    <t>Number; Employed civilian population 16 years and over - OCCUPATION - Farming, fishing, and forestry occupations</t>
  </si>
  <si>
    <t>Percent; Employed civilian population 16 years and over - OCCUPATION - Farming, fishing, and forestry occupations</t>
  </si>
  <si>
    <t>Number; Employed civilian population 16 years and over - OCCUPATION - Construction, extraction, and maintenance occupations</t>
  </si>
  <si>
    <t>Percent; Employed civilian population 16 years and over - OCCUPATION - Construction, extraction, and maintenance occupations</t>
  </si>
  <si>
    <t>Number; Employed civilian population 16 years and over - OCCUPATION - Production, transportation, and material moving occupations</t>
  </si>
  <si>
    <t>Percent; Employed civilian population 16 years and over - OCCUPATION - Production, transportation, and material moving occupations</t>
  </si>
  <si>
    <t>Number; Employed civilian population 16 years and over - INDUSTRY - Agriculture, forestry, fishing and hunting, and mining</t>
  </si>
  <si>
    <t>Percent; Employed civilian population 16 years and over - INDUSTRY - Agriculture, forestry, fishing and hunting, and mining</t>
  </si>
  <si>
    <t>Number; Employed civilian population 16 years and over - INDUSTRY - Construction</t>
  </si>
  <si>
    <t>Percent; Employed civilian population 16 years and over - INDUSTRY - Construction</t>
  </si>
  <si>
    <t>Number; Employed civilian population 16 years and over - INDUSTRY - Manufacturing</t>
  </si>
  <si>
    <t>Percent; Employed civilian population 16 years and over - INDUSTRY - Manufacturing</t>
  </si>
  <si>
    <t>Number; Employed civilian population 16 years and over - INDUSTRY - Wholesale trade</t>
  </si>
  <si>
    <t>Percent; Employed civilian population 16 years and over - INDUSTRY - Wholesale trade</t>
  </si>
  <si>
    <t>Number; Employed civilian population 16 years and over - INDUSTRY - Retail trade</t>
  </si>
  <si>
    <t>Percent; Employed civilian population 16 years and over - INDUSTRY - Retail trade</t>
  </si>
  <si>
    <t>Number; Employed civilian population 16 years and over - INDUSTRY - Transportation and warehousing, and utilities</t>
  </si>
  <si>
    <t>Percent; Employed civilian population 16 years and over - INDUSTRY - Transportation and warehousing, and utilities</t>
  </si>
  <si>
    <t>Number; Employed civilian population 16 years and over - INDUSTRY - Information</t>
  </si>
  <si>
    <t>Percent; Employed civilian population 16 years and over - INDUSTRY - Information</t>
  </si>
  <si>
    <t>Number; Employed civilian population 16 years and over - INDUSTRY - Finance, insurance, real estate, and rental and leasing</t>
  </si>
  <si>
    <t>Percent; Employed civilian population 16 years and over - INDUSTRY - Finance, insurance, real estate, and rental and leasing</t>
  </si>
  <si>
    <t>Number; Employed civilian population 16 years and over - INDUSTRY - Professional, scientific, management, administrative, and waste management services</t>
  </si>
  <si>
    <t>Percent; Employed civilian population 16 years and over - INDUSTRY - Professional, scientific, management, administrative, and waste management services</t>
  </si>
  <si>
    <t>Number; Employed civilian population 16 years and over - INDUSTRY - Educational, health and social services</t>
  </si>
  <si>
    <t>Percent; Employed civilian population 16 years and over - INDUSTRY - Educational, health and social services</t>
  </si>
  <si>
    <t>Number; Employed civilian population 16 years and over - INDUSTRY - Arts, entertainment, recreation, accommodation and food services</t>
  </si>
  <si>
    <t>Percent; Employed civilian population 16 years and over - INDUSTRY - Arts, entertainment, recreation, accommodation and food services</t>
  </si>
  <si>
    <t>Number; Employed civilian population 16 years and over - INDUSTRY - Other services (except public administration)</t>
  </si>
  <si>
    <t>Percent; Employed civilian population 16 years and over - INDUSTRY - Other services (except public administration)</t>
  </si>
  <si>
    <t>Number; Employed civilian population 16 years and over - INDUSTRY - Public administration</t>
  </si>
  <si>
    <t>Percent; Employed civilian population 16 years and over - INDUSTRY - Public administration</t>
  </si>
  <si>
    <t>Number; Employed civilian population 16 years and over - CLASS OF WORKER - Private wage and salary workers</t>
  </si>
  <si>
    <t>Percent; Employed civilian population 16 years and over - CLASS OF WORKER - Private wage and salary workers</t>
  </si>
  <si>
    <t>Number; Employed civilian population 16 years and over - CLASS OF WORKER - Government workers</t>
  </si>
  <si>
    <t>Percent; Employed civilian population 16 years and over - CLASS OF WORKER - Government workers</t>
  </si>
  <si>
    <t>Number; Employed civilian population 16 years and over - CLASS OF WORKER - Self-employed workers in own not incorporated business</t>
  </si>
  <si>
    <t>Percent; Employed civilian population 16 years and over - CLASS OF WORKER - Self-employed workers in own not incorporated business</t>
  </si>
  <si>
    <t>Number; Employed civilian population 16 years and over - CLASS OF WORKER - Unpaid family workers</t>
  </si>
  <si>
    <t>Percent; Employed civilian population 16 years and over - CLASS OF WORKER - Unpaid family workers</t>
  </si>
  <si>
    <t>Number; INCOME IN 1999 - Households</t>
  </si>
  <si>
    <t>Percent; INCOME IN 1999 - Households</t>
  </si>
  <si>
    <t>Number; INCOME IN 1999 - Households - Less than $10,000</t>
  </si>
  <si>
    <t>Percent; INCOME IN 1999 - Households - Less than $10,000</t>
  </si>
  <si>
    <t>Number; INCOME IN 1999 - Households - $10,000 to $14,999</t>
  </si>
  <si>
    <t>Percent; INCOME IN 1999 - Households - $10,000 to $14,999</t>
  </si>
  <si>
    <t>Number; INCOME IN 1999 - Households - $15,000 to $24,999</t>
  </si>
  <si>
    <t>Percent; INCOME IN 1999 - Households - $15,000 to $24,999</t>
  </si>
  <si>
    <t>Number; INCOME IN 1999 - Households - $25,000 to $34,999</t>
  </si>
  <si>
    <t>Percent; INCOME IN 1999 - Households - $25,000 to $34,999</t>
  </si>
  <si>
    <t>Number; INCOME IN 1999 - Households - $35,000 to $49,999</t>
  </si>
  <si>
    <t>Percent; INCOME IN 1999 - Households - $35,000 to $49,999</t>
  </si>
  <si>
    <t>Number; INCOME IN 1999 - Households - $50,000 to $74,999</t>
  </si>
  <si>
    <t>Percent; INCOME IN 1999 - Households - $50,000 to $74,999</t>
  </si>
  <si>
    <t>Number; INCOME IN 1999 - Households - $75,000 to $99,999</t>
  </si>
  <si>
    <t>Percent; INCOME IN 1999 - Households - $75,000 to $99,999</t>
  </si>
  <si>
    <t>Number; INCOME IN 1999 - Households - $100,000 to $149,999</t>
  </si>
  <si>
    <t>Percent; INCOME IN 1999 - Households - $100,000 to $149,999</t>
  </si>
  <si>
    <t>Number; INCOME IN 1999 - Households - $150,000 to $199,999</t>
  </si>
  <si>
    <t>Percent; INCOME IN 1999 - Households - $150,000 to $199,999</t>
  </si>
  <si>
    <t>HC01_VC63</t>
  </si>
  <si>
    <t>Number; INCOME IN 1999 - Households - $200,000 or more</t>
  </si>
  <si>
    <t>HC02_VC63</t>
  </si>
  <si>
    <t>Percent; INCOME IN 1999 - Households - $200,000 or more</t>
  </si>
  <si>
    <t>Number; INCOME IN 1999 - Households - Median household income (dollars)</t>
  </si>
  <si>
    <t>Percent; INCOME IN 1999 - Households - Median household income (dollars)</t>
  </si>
  <si>
    <t>Number; INCOME IN 1999 - Households - With earnings</t>
  </si>
  <si>
    <t>Percent; INCOME IN 1999 - Households - With earnings</t>
  </si>
  <si>
    <t>Number; INCOME IN 1999 - Households - With earnings - Mean earnings (dollars)</t>
  </si>
  <si>
    <t>Percent; INCOME IN 1999 - Households - With earnings - Mean earnings (dollars)</t>
  </si>
  <si>
    <t>Number; INCOME IN 1999 - Households - With Social Security income</t>
  </si>
  <si>
    <t>Percent; INCOME IN 1999 - Households - With Social Security income</t>
  </si>
  <si>
    <t>Number; INCOME IN 1999 - Households - With Social Security income - Mean Social Security income (dollars)</t>
  </si>
  <si>
    <t>Percent; INCOME IN 1999 - Households - With Social Security income - Mean Social Security income (dollars)</t>
  </si>
  <si>
    <t>Number; INCOME IN 1999 - Households - With Supplemental Security Income</t>
  </si>
  <si>
    <t>Percent; INCOME IN 1999 - Households - With Supplemental Security Income</t>
  </si>
  <si>
    <t>Number; INCOME IN 1999 - Households - With Supplemental Security Income - Mean Supplemental Security Income (dollars)</t>
  </si>
  <si>
    <t>Percent; INCOME IN 1999 - Households - With Supplemental Security Income - Mean Supplemental Security Income (dollars)</t>
  </si>
  <si>
    <t>Number; INCOME IN 1999 - Households - With public assistance income</t>
  </si>
  <si>
    <t>Percent; INCOME IN 1999 - Households - With public assistance income</t>
  </si>
  <si>
    <t>HC01_VC72</t>
  </si>
  <si>
    <t>Number; INCOME IN 1999 - Households - With public assistance income - Mean public assistance income (dollars)</t>
  </si>
  <si>
    <t>HC02_VC72</t>
  </si>
  <si>
    <t>Percent; INCOME IN 1999 - Households - With public assistance income - Mean public assistance income (dollars)</t>
  </si>
  <si>
    <t>HC01_VC73</t>
  </si>
  <si>
    <t>Number; INCOME IN 1999 - Households - With retirement income</t>
  </si>
  <si>
    <t>HC02_VC73</t>
  </si>
  <si>
    <t>Percent; INCOME IN 1999 - Households - With retirement income</t>
  </si>
  <si>
    <t>Number; INCOME IN 1999 - Households - With retirement income - Mean retirement income (dollars)</t>
  </si>
  <si>
    <t>Percent; INCOME IN 1999 - Households - With retirement income - Mean retirement income (dollars)</t>
  </si>
  <si>
    <t>Number; INCOME IN 1999 - Families</t>
  </si>
  <si>
    <t>Percent; INCOME IN 1999 - Families</t>
  </si>
  <si>
    <t>Number; INCOME IN 1999 - Families - Less than $10,000</t>
  </si>
  <si>
    <t>Percent; INCOME IN 1999 - Families - Less than $10,000</t>
  </si>
  <si>
    <t>Number; INCOME IN 1999 - Families - $10,000 to $14,999</t>
  </si>
  <si>
    <t>Percent; INCOME IN 1999 - Families - $10,000 to $14,999</t>
  </si>
  <si>
    <t>Number; INCOME IN 1999 - Families - $15,000 to $24,999</t>
  </si>
  <si>
    <t>Percent; INCOME IN 1999 - Families - $15,000 to $24,999</t>
  </si>
  <si>
    <t>Number; INCOME IN 1999 - Families - $25,000 to $34,999</t>
  </si>
  <si>
    <t>Percent; INCOME IN 1999 - Families - $25,000 to $34,999</t>
  </si>
  <si>
    <t>Number; INCOME IN 1999 - Families - $35,000 to $49,999</t>
  </si>
  <si>
    <t>Percent; INCOME IN 1999 - Families - $35,000 to $49,999</t>
  </si>
  <si>
    <t>Number; INCOME IN 1999 - Families - $50,000 to $74,999</t>
  </si>
  <si>
    <t>Percent; INCOME IN 1999 - Families - $50,000 to $74,999</t>
  </si>
  <si>
    <t>Number; INCOME IN 1999 - Families - $75,000 to $99,999</t>
  </si>
  <si>
    <t>Percent; INCOME IN 1999 - Families - $75,000 to $99,999</t>
  </si>
  <si>
    <t>Number; INCOME IN 1999 - Families - $100,000 to $149,999</t>
  </si>
  <si>
    <t>Percent; INCOME IN 1999 - Families - $100,000 to $149,999</t>
  </si>
  <si>
    <t>Number; INCOME IN 1999 - Families - $150,000 to $199,999</t>
  </si>
  <si>
    <t>Percent; INCOME IN 1999 - Families - $150,000 to $199,999</t>
  </si>
  <si>
    <t>Number; INCOME IN 1999 - Families - $200,000 or more</t>
  </si>
  <si>
    <t>Percent; INCOME IN 1999 - Families - $200,000 or more</t>
  </si>
  <si>
    <t>Number; INCOME IN 1999 - Families - Median family income (dollars)</t>
  </si>
  <si>
    <t>Percent; INCOME IN 1999 - Families - Median family income (dollars)</t>
  </si>
  <si>
    <t>Number; INCOME IN 1999 - Families - Per capita income (dollars)</t>
  </si>
  <si>
    <t>Percent; INCOME IN 1999 - Families - Per capita income (dollars)</t>
  </si>
  <si>
    <t>Number; INCOME IN 1999 - Families - Median earnings (dollars): - Male full-time, year-round workers</t>
  </si>
  <si>
    <t>Percent; INCOME IN 1999 - Families - Median earnings (dollars): - Male full-time, year-round workers</t>
  </si>
  <si>
    <t>Number; INCOME IN 1999 - Families - Median earnings (dollars): - Female full-time, year-round workers</t>
  </si>
  <si>
    <t>Percent; INCOME IN 1999 - Families - Median earnings (dollars): - Female full-time, year-round workers</t>
  </si>
  <si>
    <t>Number; POVERTY STATUS IN 1999 (below poverty level) - Families</t>
  </si>
  <si>
    <t>Percent; POVERTY STATUS IN 1999 (below poverty level) - Families</t>
  </si>
  <si>
    <t>Number; POVERTY STATUS IN 1999 (below poverty level) - Families - Percent below poverty level</t>
  </si>
  <si>
    <t>Percent; POVERTY STATUS IN 1999 (below poverty level) - Families - Percent below poverty level</t>
  </si>
  <si>
    <t>Number; POVERTY STATUS IN 1999 (below poverty level) - Families - With related children under 18 years</t>
  </si>
  <si>
    <t>Percent; POVERTY STATUS IN 1999 (below poverty level) - Families - With related children under 18 years</t>
  </si>
  <si>
    <t>Number; POVERTY STATUS IN 1999 (below poverty level) - Families - With related children under 18 years - Percent below poverty level</t>
  </si>
  <si>
    <t>Percent; POVERTY STATUS IN 1999 (below poverty level) - Families - With related children under 18 years - Percent below poverty level</t>
  </si>
  <si>
    <t>Number; POVERTY STATUS IN 1999 (below poverty level) - Families - With related children under 18 years - With related children under 5 years</t>
  </si>
  <si>
    <t>Percent; POVERTY STATUS IN 1999 (below poverty level) - Families - With related children under 18 years - With related children under 5 years</t>
  </si>
  <si>
    <t>Number; POVERTY STATUS IN 1999 (below poverty level) - Families - With related children under 18 years - With related children under 5 years - Percent below poverty level</t>
  </si>
  <si>
    <t>Percent; POVERTY STATUS IN 1999 (below poverty level) - Families - With related children under 18 years - With related children under 5 years - Percent below poverty level</t>
  </si>
  <si>
    <t>Number; POVERTY STATUS IN 1999 (below poverty level) - Families with female householder, no husband present</t>
  </si>
  <si>
    <t>Percent; POVERTY STATUS IN 1999 (below poverty level) - Families with female householder, no husband present</t>
  </si>
  <si>
    <t>Number; POVERTY STATUS IN 1999 (below poverty level) - Families with female householder, no husband present - Percent below poverty level</t>
  </si>
  <si>
    <t>Percent; POVERTY STATUS IN 1999 (below poverty level) - Families with female householder, no husband present - Percent below poverty level</t>
  </si>
  <si>
    <t>HC01_VC100</t>
  </si>
  <si>
    <t>Number; POVERTY STATUS IN 1999 (below poverty level) - Families with female householder, no husband present - With related children under 18 years</t>
  </si>
  <si>
    <t>HC02_VC100</t>
  </si>
  <si>
    <t>Percent; POVERTY STATUS IN 1999 (below poverty level) - Families with female householder, no husband present - With related children under 18 years</t>
  </si>
  <si>
    <t>Number; POVERTY STATUS IN 1999 (below poverty level) - Families with female householder, no husband present - With related children under 18 years - Percent below poverty level</t>
  </si>
  <si>
    <t>Percent; POVERTY STATUS IN 1999 (below poverty level) - Families with female householder, no husband present - With related children under 18 years - Percent below poverty level</t>
  </si>
  <si>
    <t>Number; POVERTY STATUS IN 1999 (below poverty level) - Families with female householder, no husband present - With related children under 18 years - With related children under 5 years</t>
  </si>
  <si>
    <t>Percent; POVERTY STATUS IN 1999 (below poverty level) - Families with female householder, no husband present - With related children under 18 years - With related children under 5 years</t>
  </si>
  <si>
    <t>Number; POVERTY STATUS IN 1999 (below poverty level) - Families with female householder, no husband present - With related children under 18 years - With related children under 5 years - Percent below poverty level</t>
  </si>
  <si>
    <t>Percent; POVERTY STATUS IN 1999 (below poverty level) - Families with female householder, no husband present - With related children under 18 years - With related children under 5 years - Percent below poverty level</t>
  </si>
  <si>
    <t>Number; POVERTY STATUS IN 1999 (below poverty level) - Individuals</t>
  </si>
  <si>
    <t>Percent; POVERTY STATUS IN 1999 (below poverty level) - Individuals</t>
  </si>
  <si>
    <t>Number; POVERTY STATUS IN 1999 (below poverty level) - Individuals - Percent below poverty level</t>
  </si>
  <si>
    <t>Percent; POVERTY STATUS IN 1999 (below poverty level) - Individuals - Percent below poverty level</t>
  </si>
  <si>
    <t>Number; POVERTY STATUS IN 1999 (below poverty level) - Individuals - 18 years and over</t>
  </si>
  <si>
    <t>Percent; POVERTY STATUS IN 1999 (below poverty level) - Individuals - 18 years and over</t>
  </si>
  <si>
    <t>Number; POVERTY STATUS IN 1999 (below poverty level) - Individuals - 18 years and over - Percent below poverty level</t>
  </si>
  <si>
    <t>Percent; POVERTY STATUS IN 1999 (below poverty level) - Individuals - 18 years and over - Percent below poverty level</t>
  </si>
  <si>
    <t>Number; POVERTY STATUS IN 1999 (below poverty level) - Individuals - 18 years and over - 65 years and over</t>
  </si>
  <si>
    <t>Percent; POVERTY STATUS IN 1999 (below poverty level) - Individuals - 18 years and over - 65 years and over</t>
  </si>
  <si>
    <t>Number; POVERTY STATUS IN 1999 (below poverty level) - Individuals - 18 years and over - 65 years and over - Percent below poverty level</t>
  </si>
  <si>
    <t>Percent; POVERTY STATUS IN 1999 (below poverty level) - Individuals - 18 years and over - 65 years and over - Percent below poverty level</t>
  </si>
  <si>
    <t>Number; POVERTY STATUS IN 1999 (below poverty level) - Individuals - Related children under 18 years</t>
  </si>
  <si>
    <t>Percent; POVERTY STATUS IN 1999 (below poverty level) - Individuals - Related children under 18 years</t>
  </si>
  <si>
    <t>Number; POVERTY STATUS IN 1999 (below poverty level) - Individuals - Related children under 18 years - Percent below poverty level</t>
  </si>
  <si>
    <t>Percent; POVERTY STATUS IN 1999 (below poverty level) - Individuals - Related children under 18 years - Percent below poverty level</t>
  </si>
  <si>
    <t>Number; POVERTY STATUS IN 1999 (below poverty level) - Individuals - Related children under 18 years - Related children 5 to 17 years</t>
  </si>
  <si>
    <t>Percent; POVERTY STATUS IN 1999 (below poverty level) - Individuals - Related children under 18 years - Related children 5 to 17 years</t>
  </si>
  <si>
    <t>Number; POVERTY STATUS IN 1999 (below poverty level) - Individuals - Related children under 18 years - Related children 5 to 17 years - Percent below poverty level</t>
  </si>
  <si>
    <t>Percent; POVERTY STATUS IN 1999 (below poverty level) - Individuals - Related children under 18 years - Related children 5 to 17 years - Percent below poverty level</t>
  </si>
  <si>
    <t>HC01_VC114</t>
  </si>
  <si>
    <t>Number; POVERTY STATUS IN 1999 (below poverty level) - Individuals - Unrelated individuals 15 years and over</t>
  </si>
  <si>
    <t>HC02_VC114</t>
  </si>
  <si>
    <t>Percent; POVERTY STATUS IN 1999 (below poverty level) - Individuals - Unrelated individuals 15 years and over</t>
  </si>
  <si>
    <t>Number; POVERTY STATUS IN 1999 (below poverty level) - Individuals - Unrelated individuals 15 years and over - Percent below poverty level</t>
  </si>
  <si>
    <t>Percent; POVERTY STATUS IN 1999 (below poverty level) - Individuals - Unrelated individuals 15 years and over - Percent below poverty level</t>
  </si>
  <si>
    <t>Number; SCHOOL ENROLLMENT - Population 3 years and over enrolled in school</t>
  </si>
  <si>
    <t>Number; SCHOOL ENROLLMENT - Population 3 years and over enrolled in school - Nursery school, preschool</t>
  </si>
  <si>
    <t>Percent; SCHOOL ENROLLMENT - Population 3 years and over enrolled in school - Nursery school, preschool</t>
  </si>
  <si>
    <t>Number; SCHOOL ENROLLMENT - Population 3 years and over enrolled in school - Kindergarten</t>
  </si>
  <si>
    <t>Percent; SCHOOL ENROLLMENT - Population 3 years and over enrolled in school - Kindergarten</t>
  </si>
  <si>
    <t>Number; SCHOOL ENROLLMENT - Population 3 years and over enrolled in school - Elementary school (grades 1-8)</t>
  </si>
  <si>
    <t>Percent; SCHOOL ENROLLMENT - Population 3 years and over enrolled in school - Elementary school (grades 1-8)</t>
  </si>
  <si>
    <t>Number; SCHOOL ENROLLMENT - Population 3 years and over enrolled in school - High school (grades 9-12)</t>
  </si>
  <si>
    <t>Percent; SCHOOL ENROLLMENT - Population 3 years and over enrolled in school - High school (grades 9-12)</t>
  </si>
  <si>
    <t>Number; SCHOOL ENROLLMENT - Population 3 years and over enrolled in school - College or graduate school</t>
  </si>
  <si>
    <t>Percent; SCHOOL ENROLLMENT - Population 3 years and over enrolled in school - College or graduate school</t>
  </si>
  <si>
    <t>Number; EDUCATIONAL ATTAINMENT - Population 25 years and over</t>
  </si>
  <si>
    <t>Number; EDUCATIONAL ATTAINMENT - Population 25 years and over - Less than 9th grade</t>
  </si>
  <si>
    <t>Percent; EDUCATIONAL ATTAINMENT - Population 25 years and over - Less than 9th grade</t>
  </si>
  <si>
    <t>Number; EDUCATIONAL ATTAINMENT - Population 25 years and over - 9th to 12th grade, no diploma</t>
  </si>
  <si>
    <t>Percent; EDUCATIONAL ATTAINMENT - Population 25 years and over - 9th to 12th grade, no diploma</t>
  </si>
  <si>
    <t>Number; EDUCATIONAL ATTAINMENT - Population 25 years and over - High school graduate (includes equivalency)</t>
  </si>
  <si>
    <t>Percent; EDUCATIONAL ATTAINMENT - Population 25 years and over - High school graduate (includes equivalency)</t>
  </si>
  <si>
    <t>Number; EDUCATIONAL ATTAINMENT - Population 25 years and over - Some college, no degree</t>
  </si>
  <si>
    <t>Percent; EDUCATIONAL ATTAINMENT - Population 25 years and over - Some college, no degree</t>
  </si>
  <si>
    <t>Number; EDUCATIONAL ATTAINMENT - Population 25 years and over - Associate degree</t>
  </si>
  <si>
    <t>Percent; EDUCATIONAL ATTAINMENT - Population 25 years and over - Associate degree</t>
  </si>
  <si>
    <t>Number; EDUCATIONAL ATTAINMENT - Population 25 years and over - Bachelor's degree</t>
  </si>
  <si>
    <t>Percent; EDUCATIONAL ATTAINMENT - Population 25 years and over - Bachelor's degree</t>
  </si>
  <si>
    <t>Number; EDUCATIONAL ATTAINMENT - Population 25 years and over - Graduate or professional degree</t>
  </si>
  <si>
    <t>Percent; EDUCATIONAL ATTAINMENT - Population 25 years and over - Graduate or professional degree</t>
  </si>
  <si>
    <t>Number; EDUCATIONAL ATTAINMENT - Population 25 years and over - Percent high school graduate or higher</t>
  </si>
  <si>
    <t>Percent; EDUCATIONAL ATTAINMENT - Population 25 years and over - Percent high school graduate or higher</t>
  </si>
  <si>
    <t>Number; EDUCATIONAL ATTAINMENT - Population 25 years and over - Percent bachelor's degree or higher</t>
  </si>
  <si>
    <t>Percent; EDUCATIONAL ATTAINMENT - Population 25 years and over - Percent bachelor's degree or higher</t>
  </si>
  <si>
    <t>Number; MARITAL STATUS - Population 15 years and over</t>
  </si>
  <si>
    <t>Percent; MARITAL STATUS - Population 15 years and over</t>
  </si>
  <si>
    <t>Number; MARITAL STATUS - Population 15 years and over - Never married</t>
  </si>
  <si>
    <t>Percent; MARITAL STATUS - Population 15 years and over - Never married</t>
  </si>
  <si>
    <t>Number; MARITAL STATUS - Population 15 years and over - Now married, except separated</t>
  </si>
  <si>
    <t>Percent; MARITAL STATUS - Population 15 years and over - Now married, except separated</t>
  </si>
  <si>
    <t>Number; MARITAL STATUS - Population 15 years and over - Separated</t>
  </si>
  <si>
    <t>Percent; MARITAL STATUS - Population 15 years and over - Separated</t>
  </si>
  <si>
    <t>Number; MARITAL STATUS - Population 15 years and over - Widowed</t>
  </si>
  <si>
    <t>Percent; MARITAL STATUS - Population 15 years and over - Widowed</t>
  </si>
  <si>
    <t>Number; MARITAL STATUS - Population 15 years and over - Widowed - Female</t>
  </si>
  <si>
    <t>Percent; MARITAL STATUS - Population 15 years and over - Widowed - Female</t>
  </si>
  <si>
    <t>Number; MARITAL STATUS - Population 15 years and over - Divorced</t>
  </si>
  <si>
    <t>Percent; MARITAL STATUS - Population 15 years and over - Divorced</t>
  </si>
  <si>
    <t>Number; MARITAL STATUS - Population 15 years and over - Divorced - Female</t>
  </si>
  <si>
    <t>Percent; MARITAL STATUS - Population 15 years and over - Divorced - Female</t>
  </si>
  <si>
    <t>Number; GRANDPARENTS AS CAREGIVERS - Grandparent living in household with one or more own grandchildren under 18 years</t>
  </si>
  <si>
    <t>Percent; GRANDPARENTS AS CAREGIVERS - Grandparent living in household with one or more own grandchildren under 18 years</t>
  </si>
  <si>
    <t>Number; GRANDPARENTS AS CAREGIVERS - Grandparent living in household with one or more own grandchildren under 18 years - Grandparent responsible for grandchildren</t>
  </si>
  <si>
    <t>Percent; GRANDPARENTS AS CAREGIVERS - Grandparent living in household with one or more own grandchildren under 18 years - Grandparent responsible for grandchildren</t>
  </si>
  <si>
    <t>Number; VETERAN STATUS - Civilian population 18 years and over</t>
  </si>
  <si>
    <t>Number; VETERAN STATUS - Civilian population 18 years and over - Civilian veterans</t>
  </si>
  <si>
    <t>Percent; VETERAN STATUS - Civilian population 18 years and over - Civilian veterans</t>
  </si>
  <si>
    <t>Number; DISABILITY STATUS OF THE CIVILIAN NONINSTITUTIONALIZED POPULATION - Population 5 to 20 years</t>
  </si>
  <si>
    <t>Percent; DISABILITY STATUS OF THE CIVILIAN NONINSTITUTIONALIZED POPULATION - Population 5 to 20 years</t>
  </si>
  <si>
    <t>Number; DISABILITY STATUS OF THE CIVILIAN NONINSTITUTIONALIZED POPULATION - Population 5 to 20 years - With a disability</t>
  </si>
  <si>
    <t>Percent; DISABILITY STATUS OF THE CIVILIAN NONINSTITUTIONALIZED POPULATION - Population 5 to 20 years - With a disability</t>
  </si>
  <si>
    <t>Number; DISABILITY STATUS OF THE CIVILIAN NONINSTITUTIONALIZED POPULATION - Population 21 to 64 years</t>
  </si>
  <si>
    <t>Percent; DISABILITY STATUS OF THE CIVILIAN NONINSTITUTIONALIZED POPULATION - Population 21 to 64 years</t>
  </si>
  <si>
    <t>Number; DISABILITY STATUS OF THE CIVILIAN NONINSTITUTIONALIZED POPULATION - Population 21 to 64 years - With a disability</t>
  </si>
  <si>
    <t>Percent; DISABILITY STATUS OF THE CIVILIAN NONINSTITUTIONALIZED POPULATION - Population 21 to 64 years - With a disability</t>
  </si>
  <si>
    <t>Number; DISABILITY STATUS OF THE CIVILIAN NONINSTITUTIONALIZED POPULATION - Population 21 to 64 years - With a disability - Percent employed</t>
  </si>
  <si>
    <t>Percent; DISABILITY STATUS OF THE CIVILIAN NONINSTITUTIONALIZED POPULATION - Population 21 to 64 years - With a disability - Percent employed</t>
  </si>
  <si>
    <t>Number; DISABILITY STATUS OF THE CIVILIAN NONINSTITUTIONALIZED POPULATION - Population 21 to 64 years - No disability</t>
  </si>
  <si>
    <t>Percent; DISABILITY STATUS OF THE CIVILIAN NONINSTITUTIONALIZED POPULATION - Population 21 to 64 years - No disability</t>
  </si>
  <si>
    <t>Number; DISABILITY STATUS OF THE CIVILIAN NONINSTITUTIONALIZED POPULATION - Population 21 to 64 years - No disability - Percent employed</t>
  </si>
  <si>
    <t>Percent; DISABILITY STATUS OF THE CIVILIAN NONINSTITUTIONALIZED POPULATION - Population 21 to 64 years - No disability - Percent employed</t>
  </si>
  <si>
    <t>Number; DISABILITY STATUS OF THE CIVILIAN NONINSTITUTIONALIZED POPULATION - Population 65 years and over</t>
  </si>
  <si>
    <t>Percent; DISABILITY STATUS OF THE CIVILIAN NONINSTITUTIONALIZED POPULATION - Population 65 years and over</t>
  </si>
  <si>
    <t>Number; DISABILITY STATUS OF THE CIVILIAN NONINSTITUTIONALIZED POPULATION - Population 65 years and over - With a disability</t>
  </si>
  <si>
    <t>Percent; DISABILITY STATUS OF THE CIVILIAN NONINSTITUTIONALIZED POPULATION - Population 65 years and over - With a disability</t>
  </si>
  <si>
    <t>Number; RESIDENCE IN 1995 - Population 5 years and over</t>
  </si>
  <si>
    <t>Percent; RESIDENCE IN 1995 - Population 5 years and over</t>
  </si>
  <si>
    <t>Number; RESIDENCE IN 1995 - Population 5 years and over - Same house in 1995</t>
  </si>
  <si>
    <t>Percent; RESIDENCE IN 1995 - Population 5 years and over - Same house in 1995</t>
  </si>
  <si>
    <t>Number; RESIDENCE IN 1995 - Population 5 years and over - Different house in the U.S. in 1995</t>
  </si>
  <si>
    <t>Percent; RESIDENCE IN 1995 - Population 5 years and over - Different house in the U.S. in 1995</t>
  </si>
  <si>
    <t>Number; RESIDENCE IN 1995 - Population 5 years and over - Different house in the U.S. in 1995 - Same county</t>
  </si>
  <si>
    <t>Percent; RESIDENCE IN 1995 - Population 5 years and over - Different house in the U.S. in 1995 - Same county</t>
  </si>
  <si>
    <t>Number; RESIDENCE IN 1995 - Population 5 years and over - Different house in the U.S. in 1995 - Different county</t>
  </si>
  <si>
    <t>Percent; RESIDENCE IN 1995 - Population 5 years and over - Different house in the U.S. in 1995 - Different county</t>
  </si>
  <si>
    <t>Number; RESIDENCE IN 1995 - Population 5 years and over - Different house in the U.S. in 1995 - Different county - Same state</t>
  </si>
  <si>
    <t>Percent; RESIDENCE IN 1995 - Population 5 years and over - Different house in the U.S. in 1995 - Different county - Same state</t>
  </si>
  <si>
    <t>Number; RESIDENCE IN 1995 - Population 5 years and over - Different house in the U.S. in 1995 - Different county - Different state</t>
  </si>
  <si>
    <t>Percent; RESIDENCE IN 1995 - Population 5 years and over - Different house in the U.S. in 1995 - Different county - Different state</t>
  </si>
  <si>
    <t>Number; RESIDENCE IN 1995 - Population 5 years and over - Elsewhere in 1995</t>
  </si>
  <si>
    <t>Percent; RESIDENCE IN 1995 - Population 5 years and over - Elsewhere in 1995</t>
  </si>
  <si>
    <t>Number; NATIVITY AND PLACE OF BIRTH - Total population</t>
  </si>
  <si>
    <t>Percent; NATIVITY AND PLACE OF BIRTH - Total population</t>
  </si>
  <si>
    <t>Number; NATIVITY AND PLACE OF BIRTH - Total population - Native</t>
  </si>
  <si>
    <t>Percent; NATIVITY AND PLACE OF BIRTH - Total population - Native</t>
  </si>
  <si>
    <t>Number; NATIVITY AND PLACE OF BIRTH - Total population - Native - Born in United States</t>
  </si>
  <si>
    <t>Percent; NATIVITY AND PLACE OF BIRTH - Total population - Native - Born in United States</t>
  </si>
  <si>
    <t>Number; NATIVITY AND PLACE OF BIRTH - Total population - Native - Born in United States - State of residence</t>
  </si>
  <si>
    <t>Percent; NATIVITY AND PLACE OF BIRTH - Total population - Native - Born in United States - State of residence</t>
  </si>
  <si>
    <t>Number; NATIVITY AND PLACE OF BIRTH - Total population - Native - Born in United States - Different state</t>
  </si>
  <si>
    <t>Percent; NATIVITY AND PLACE OF BIRTH - Total population - Native - Born in United States - Different state</t>
  </si>
  <si>
    <t>Number; NATIVITY AND PLACE OF BIRTH - Total population - Native - Born outside United States</t>
  </si>
  <si>
    <t>Percent; NATIVITY AND PLACE OF BIRTH - Total population - Native - Born outside United States</t>
  </si>
  <si>
    <t>Number; NATIVITY AND PLACE OF BIRTH - Total population - Foreign born</t>
  </si>
  <si>
    <t>Percent; NATIVITY AND PLACE OF BIRTH - Total population - Foreign born</t>
  </si>
  <si>
    <t>Number; NATIVITY AND PLACE OF BIRTH - Total population - Foreign born - Entered 1990 to March 2000</t>
  </si>
  <si>
    <t>Percent; NATIVITY AND PLACE OF BIRTH - Total population - Foreign born - Entered 1990 to March 2000</t>
  </si>
  <si>
    <t>Number; NATIVITY AND PLACE OF BIRTH - Total population - Foreign born - Naturalized citizen</t>
  </si>
  <si>
    <t>Percent; NATIVITY AND PLACE OF BIRTH - Total population - Foreign born - Naturalized citizen</t>
  </si>
  <si>
    <t>Number; NATIVITY AND PLACE OF BIRTH - Total population - Foreign born - Not a citizen</t>
  </si>
  <si>
    <t>Percent; NATIVITY AND PLACE OF BIRTH - Total population - Foreign born - Not a citizen</t>
  </si>
  <si>
    <t>Number; REGION OF BIRTH OF FOREIGN BORN - Total (excluding born at sea)</t>
  </si>
  <si>
    <t>Percent; REGION OF BIRTH OF FOREIGN BORN - Total (excluding born at sea)</t>
  </si>
  <si>
    <t>Number; REGION OF BIRTH OF FOREIGN BORN - Total (excluding born at sea) - Europe</t>
  </si>
  <si>
    <t>Percent; REGION OF BIRTH OF FOREIGN BORN - Total (excluding born at sea) - Europe</t>
  </si>
  <si>
    <t>Number; REGION OF BIRTH OF FOREIGN BORN - Total (excluding born at sea) - Asia</t>
  </si>
  <si>
    <t>Percent; REGION OF BIRTH OF FOREIGN BORN - Total (excluding born at sea) - Asia</t>
  </si>
  <si>
    <t>Number; REGION OF BIRTH OF FOREIGN BORN - Total (excluding born at sea) - Africa</t>
  </si>
  <si>
    <t>Percent; REGION OF BIRTH OF FOREIGN BORN - Total (excluding born at sea) - Africa</t>
  </si>
  <si>
    <t>Number; REGION OF BIRTH OF FOREIGN BORN - Total (excluding born at sea) - Oceania</t>
  </si>
  <si>
    <t>Percent; REGION OF BIRTH OF FOREIGN BORN - Total (excluding born at sea) - Oceania</t>
  </si>
  <si>
    <t>Number; REGION OF BIRTH OF FOREIGN BORN - Total (excluding born at sea) - Latin America</t>
  </si>
  <si>
    <t>Percent; REGION OF BIRTH OF FOREIGN BORN - Total (excluding born at sea) - Latin America</t>
  </si>
  <si>
    <t>Number; REGION OF BIRTH OF FOREIGN BORN - Total (excluding born at sea) - Northern America</t>
  </si>
  <si>
    <t>Percent; REGION OF BIRTH OF FOREIGN BORN - Total (excluding born at sea) - Northern America</t>
  </si>
  <si>
    <t>Number; LANGUAGE SPOKEN AT HOME - Population 5 years and over</t>
  </si>
  <si>
    <t>Number; LANGUAGE SPOKEN AT HOME - Population 5 years and over - English only</t>
  </si>
  <si>
    <t>Percent; LANGUAGE SPOKEN AT HOME - Population 5 years and over - English only</t>
  </si>
  <si>
    <t>Number; LANGUAGE SPOKEN AT HOME - Population 5 years and over - Language other than English</t>
  </si>
  <si>
    <t>Percent; LANGUAGE SPOKEN AT HOME - Population 5 years and over - Language other than English</t>
  </si>
  <si>
    <t>Number; LANGUAGE SPOKEN AT HOME - Population 5 years and over - Language other than English - Speak English less than 'very well</t>
  </si>
  <si>
    <t>Percent; LANGUAGE SPOKEN AT HOME - Population 5 years and over - Language other than English - Speak English less than 'very well</t>
  </si>
  <si>
    <t>Number; LANGUAGE SPOKEN AT HOME - Population 5 years and over - Language other than English - Spanish</t>
  </si>
  <si>
    <t>Percent; LANGUAGE SPOKEN AT HOME - Population 5 years and over - Language other than English - Spanish</t>
  </si>
  <si>
    <t>Number; LANGUAGE SPOKEN AT HOME - Population 5 years and over - Language other than English - Spanish - Speak English less than "very well"</t>
  </si>
  <si>
    <t>Percent; LANGUAGE SPOKEN AT HOME - Population 5 years and over - Language other than English - Spanish - Speak English less than "very well"</t>
  </si>
  <si>
    <t>Number; LANGUAGE SPOKEN AT HOME - Population 5 years and over - Language other than English - Other Indo-European languages</t>
  </si>
  <si>
    <t>Percent; LANGUAGE SPOKEN AT HOME - Population 5 years and over - Language other than English - Other Indo-European languages</t>
  </si>
  <si>
    <t>Number; LANGUAGE SPOKEN AT HOME - Population 5 years and over - Language other than English - Other Indo-European languages - Speak English less than "very well"</t>
  </si>
  <si>
    <t>Percent; LANGUAGE SPOKEN AT HOME - Population 5 years and over - Language other than English - Other Indo-European languages - Speak English less than "very well"</t>
  </si>
  <si>
    <t>Number; LANGUAGE SPOKEN AT HOME - Population 5 years and over - Language other than English - Asian and Pacific Island languages</t>
  </si>
  <si>
    <t>Percent; LANGUAGE SPOKEN AT HOME - Population 5 years and over - Language other than English - Asian and Pacific Island languages</t>
  </si>
  <si>
    <t>Number; LANGUAGE SPOKEN AT HOME - Population 5 years and over - Language other than English - Asian and Pacific Island languages - Speak English less than "very well"</t>
  </si>
  <si>
    <t>Percent; LANGUAGE SPOKEN AT HOME - Population 5 years and over - Language other than English - Asian and Pacific Island languages - Speak English less than "very well"</t>
  </si>
  <si>
    <t>Number; ANCESTRY (single or multiple) - Total population</t>
  </si>
  <si>
    <t>Percent; ANCESTRY (single or multiple) - Total population</t>
  </si>
  <si>
    <t>Number; ANCESTRY (single or multiple) - Total ancestries reported</t>
  </si>
  <si>
    <t>Percent; ANCESTRY (single or multiple) - Total ancestries reported</t>
  </si>
  <si>
    <t>Number; ANCESTRY (single or multiple) - Total ancestries reported - Arab</t>
  </si>
  <si>
    <t>Percent; ANCESTRY (single or multiple) - Total ancestries reported - Arab</t>
  </si>
  <si>
    <t>Number; ANCESTRY (single or multiple) - Total ancestries reported - Czech[1]</t>
  </si>
  <si>
    <t>Percent; ANCESTRY (single or multiple) - Total ancestries reported - Czech[1]</t>
  </si>
  <si>
    <t>Number; ANCESTRY (single or multiple) - Total ancestries reported - Danish</t>
  </si>
  <si>
    <t>Percent; ANCESTRY (single or multiple) - Total ancestries reported - Danish</t>
  </si>
  <si>
    <t>Number; ANCESTRY (single or multiple) - Total ancestries reported - Dutch</t>
  </si>
  <si>
    <t>Percent; ANCESTRY (single or multiple) - Total ancestries reported - Dutch</t>
  </si>
  <si>
    <t>Number; ANCESTRY (single or multiple) - Total ancestries reported - English</t>
  </si>
  <si>
    <t>Percent; ANCESTRY (single or multiple) - Total ancestries reported - English</t>
  </si>
  <si>
    <t>Number; ANCESTRY (single or multiple) - Total ancestries reported - French (except Basque)[1]</t>
  </si>
  <si>
    <t>Percent; ANCESTRY (single or multiple) - Total ancestries reported - French (except Basque)[1]</t>
  </si>
  <si>
    <t>Number; ANCESTRY (single or multiple) - Total ancestries reported - French Canadian[1]</t>
  </si>
  <si>
    <t>Percent; ANCESTRY (single or multiple) - Total ancestries reported - French Canadian[1]</t>
  </si>
  <si>
    <t>Number; ANCESTRY (single or multiple) - Total ancestries reported - German</t>
  </si>
  <si>
    <t>Percent; ANCESTRY (single or multiple) - Total ancestries reported - German</t>
  </si>
  <si>
    <t>Number; ANCESTRY (single or multiple) - Total ancestries reported - Greek</t>
  </si>
  <si>
    <t>Percent; ANCESTRY (single or multiple) - Total ancestries reported - Greek</t>
  </si>
  <si>
    <t>Number; ANCESTRY (single or multiple) - Total ancestries reported - Hungarian</t>
  </si>
  <si>
    <t>Percent; ANCESTRY (single or multiple) - Total ancestries reported - Hungarian</t>
  </si>
  <si>
    <t>Number; ANCESTRY (single or multiple) - Total ancestries reported - Irish[1]</t>
  </si>
  <si>
    <t>Percent; ANCESTRY (single or multiple) - Total ancestries reported - Irish[1]</t>
  </si>
  <si>
    <t>Number; ANCESTRY (single or multiple) - Total ancestries reported - Italian</t>
  </si>
  <si>
    <t>Percent; ANCESTRY (single or multiple) - Total ancestries reported - Italian</t>
  </si>
  <si>
    <t>Number; ANCESTRY (single or multiple) - Total ancestries reported - Lithuanian</t>
  </si>
  <si>
    <t>Percent; ANCESTRY (single or multiple) - Total ancestries reported - Lithuanian</t>
  </si>
  <si>
    <t>Number; ANCESTRY (single or multiple) - Total ancestries reported - Norwegian</t>
  </si>
  <si>
    <t>Percent; ANCESTRY (single or multiple) - Total ancestries reported - Norwegian</t>
  </si>
  <si>
    <t>Number; ANCESTRY (single or multiple) - Total ancestries reported - Polish</t>
  </si>
  <si>
    <t>Percent; ANCESTRY (single or multiple) - Total ancestries reported - Polish</t>
  </si>
  <si>
    <t>Number; ANCESTRY (single or multiple) - Total ancestries reported - Portuguese</t>
  </si>
  <si>
    <t>Percent; ANCESTRY (single or multiple) - Total ancestries reported - Portuguese</t>
  </si>
  <si>
    <t>Number; ANCESTRY (single or multiple) - Total ancestries reported - Russian</t>
  </si>
  <si>
    <t>Percent; ANCESTRY (single or multiple) - Total ancestries reported - Russian</t>
  </si>
  <si>
    <t>Number; ANCESTRY (single or multiple) - Total ancestries reported - Scotch-Irish</t>
  </si>
  <si>
    <t>Percent; ANCESTRY (single or multiple) - Total ancestries reported - Scotch-Irish</t>
  </si>
  <si>
    <t>Number; ANCESTRY (single or multiple) - Total ancestries reported - Scottish</t>
  </si>
  <si>
    <t>Percent; ANCESTRY (single or multiple) - Total ancestries reported - Scottish</t>
  </si>
  <si>
    <t>Number; ANCESTRY (single or multiple) - Total ancestries reported - Slovak</t>
  </si>
  <si>
    <t>Percent; ANCESTRY (single or multiple) - Total ancestries reported - Slovak</t>
  </si>
  <si>
    <t>Number; ANCESTRY (single or multiple) - Total ancestries reported - Subsaharan African</t>
  </si>
  <si>
    <t>Percent; ANCESTRY (single or multiple) - Total ancestries reported - Subsaharan African</t>
  </si>
  <si>
    <t>Number; ANCESTRY (single or multiple) - Total ancestries reported - Swedish</t>
  </si>
  <si>
    <t>Percent; ANCESTRY (single or multiple) - Total ancestries reported - Swedish</t>
  </si>
  <si>
    <t>Number; ANCESTRY (single or multiple) - Total ancestries reported - Swiss</t>
  </si>
  <si>
    <t>Percent; ANCESTRY (single or multiple) - Total ancestries reported - Swiss</t>
  </si>
  <si>
    <t>Number; ANCESTRY (single or multiple) - Total ancestries reported - Ukrainian</t>
  </si>
  <si>
    <t>Percent; ANCESTRY (single or multiple) - Total ancestries reported - Ukrainian</t>
  </si>
  <si>
    <t>Number; ANCESTRY (single or multiple) - Total ancestries reported - United States or American</t>
  </si>
  <si>
    <t>Percent; ANCESTRY (single or multiple) - Total ancestries reported - United States or American</t>
  </si>
  <si>
    <t>Number; ANCESTRY (single or multiple) - Total ancestries reported - Welsh</t>
  </si>
  <si>
    <t>Percent; ANCESTRY (single or multiple) - Total ancestries reported - Welsh</t>
  </si>
  <si>
    <t>Number; ANCESTRY (single or multiple) - Total ancestries reported - West Indian (excluding Hispanic groups)</t>
  </si>
  <si>
    <t>Percent; ANCESTRY (single or multiple) - Total ancestries reported - West Indian (excluding Hispanic groups)</t>
  </si>
  <si>
    <t>Number; ANCESTRY (single or multiple) - Total ancestries reported - Other ancestries</t>
  </si>
  <si>
    <t>Percent; ANCESTRY (single or multiple) - Total ancestries reported - Other ancestries</t>
  </si>
  <si>
    <t>Number; RACE - Total population - One race</t>
  </si>
  <si>
    <t>Percent; RACE - Total population - One race</t>
  </si>
  <si>
    <t>Number; RACE - Total population - One race - White</t>
  </si>
  <si>
    <t>Percent; RACE - Total population - One race - White</t>
  </si>
  <si>
    <t>Number; RACE - Total population - One race - Black or African American</t>
  </si>
  <si>
    <t>Percent; RACE - Total population - One race - Black or African American</t>
  </si>
  <si>
    <t>Number; RACE - Total population - One race - American Indian and Alaska Native</t>
  </si>
  <si>
    <t>Percent; RACE - Total population - One race - American Indian and Alaska Native</t>
  </si>
  <si>
    <t>Number; RACE - Total population - One race - American Indian and Alaska Native - American Indian</t>
  </si>
  <si>
    <t>Percent; RACE - Total population - One race - American Indian and Alaska Native - American Indian</t>
  </si>
  <si>
    <t>Number; RACE - Total population - One race - American Indian and Alaska Native - Alaska Native</t>
  </si>
  <si>
    <t>Percent; RACE - Total population - One race - American Indian and Alaska Native - Alaska Native</t>
  </si>
  <si>
    <t>Number; RACE - Total population - One race - American Indian and Alaska Native - Both American Indian and Alaska Native</t>
  </si>
  <si>
    <t>Percent; RACE - Total population - One race - American Indian and Alaska Native - Both American Indian and Alaska Native</t>
  </si>
  <si>
    <t>Number; RACE - Total population - One race - American Indian and Alaska Native - American Indian or Alaska Native, not specified</t>
  </si>
  <si>
    <t>Percent; RACE - Total population - One race - American Indian and Alaska Native - American Indian or Alaska Native, not specified</t>
  </si>
  <si>
    <t>Number; RACE - Total population - One race - Asian</t>
  </si>
  <si>
    <t>Percent; RACE - Total population - One race - Asian</t>
  </si>
  <si>
    <t>Number; RACE - Total population - One race - Asian - Asian Indian</t>
  </si>
  <si>
    <t>Percent; RACE - Total population - One race - Asian - Asian Indian</t>
  </si>
  <si>
    <t>Number; RACE - Total population - One race - Asian - Chinese</t>
  </si>
  <si>
    <t>Percent; RACE - Total population - One race - Asian - Chinese</t>
  </si>
  <si>
    <t>Number; RACE - Total population - One race - Asian - Filipino</t>
  </si>
  <si>
    <t>Percent; RACE - Total population - One race - Asian - Filipino</t>
  </si>
  <si>
    <t>Number; RACE - Total population - One race - Asian - Japanese</t>
  </si>
  <si>
    <t>Percent; RACE - Total population - One race - Asian - Japanese</t>
  </si>
  <si>
    <t>Number; RACE - Total population - One race - Asian - Korean</t>
  </si>
  <si>
    <t>Percent; RACE - Total population - One race - Asian - Korean</t>
  </si>
  <si>
    <t>Number; RACE - Total population - One race - Asian - Vietnamese</t>
  </si>
  <si>
    <t>Percent; RACE - Total population - One race - Asian - Vietnamese</t>
  </si>
  <si>
    <t>Number; RACE - Total population - One race - Asian - Other Asian category</t>
  </si>
  <si>
    <t>Percent; RACE - Total population - One race - Asian - Other Asian category</t>
  </si>
  <si>
    <t>Number; RACE - Total population - One race - Asian - Two or more Asian categories</t>
  </si>
  <si>
    <t>Percent; RACE - Total population - One race - Asian - Two or more Asian categories</t>
  </si>
  <si>
    <t>Number; RACE - Total population - One race - Native Hawaiian and Other Pacific Islander</t>
  </si>
  <si>
    <t>Percent; RACE - Total population - One race - Native Hawaiian and Other Pacific Islander</t>
  </si>
  <si>
    <t>Number; RACE - Total population - One race - Native Hawaiian and Other Pacific Islander - Native Hawaiian</t>
  </si>
  <si>
    <t>Percent; RACE - Total population - One race - Native Hawaiian and Other Pacific Islander - Native Hawaiian</t>
  </si>
  <si>
    <t>Number; RACE - Total population - One race - Native Hawaiian and Other Pacific Islander - Samoan</t>
  </si>
  <si>
    <t>Percent; RACE - Total population - One race - Native Hawaiian and Other Pacific Islander - Samoan</t>
  </si>
  <si>
    <t>Number; RACE - Total population - One race - Native Hawaiian and Other Pacific Islander - Guamanian or Chamorro</t>
  </si>
  <si>
    <t>Percent; RACE - Total population - One race - Native Hawaiian and Other Pacific Islander - Guamanian or Chamorro</t>
  </si>
  <si>
    <t>Number; RACE - Total population - One race - Native Hawaiian and Other Pacific Islander - Other Pacific Islander category</t>
  </si>
  <si>
    <t>Percent; RACE - Total population - One race - Native Hawaiian and Other Pacific Islander - Other Pacific Islander category</t>
  </si>
  <si>
    <t>Number; RACE - Total population - One race - Native Hawaiian and Other Pacific Islander - Two or more Native Hawaiian or Other Pacific Islander categories</t>
  </si>
  <si>
    <t>Percent; RACE - Total population - One race - Native Hawaiian and Other Pacific Islander - Two or more Native Hawaiian or Other Pacific Islander categories</t>
  </si>
  <si>
    <t>Number; RACE - Total population - One race - Some other race</t>
  </si>
  <si>
    <t>Percent; RACE - Total population - One race - Some other race</t>
  </si>
  <si>
    <t>Number; RACE - Total population - Two or more races</t>
  </si>
  <si>
    <t>Percent; RACE - Total population - Two or more races</t>
  </si>
  <si>
    <t>Number; RACE - Total population - Two or more races - Two races including Some other race</t>
  </si>
  <si>
    <t>Percent; RACE - Total population - Two or more races - Two races including Some other race</t>
  </si>
  <si>
    <t>Number; RACE - Total population - Two or more races - Two races excluding Some other race, and three or more races</t>
  </si>
  <si>
    <t>Percent; RACE - Total population - Two or more races - Two races excluding Some other race, and three or more races</t>
  </si>
  <si>
    <t>Number; RACE - Total population - Two or more races - Two races excluding Some other race, and three or more races - Two races excluding Some other race</t>
  </si>
  <si>
    <t>Percent; RACE - Total population - Two or more races - Two races excluding Some other race, and three or more races - Two races excluding Some other race</t>
  </si>
  <si>
    <t>Number; RACE - Total population - Two or more races - Two races excluding Some other race, and three or more races - Three or more races</t>
  </si>
  <si>
    <t>Percent; RACE - Total population - Two or more races - Two races excluding Some other race, and three or more races - Three or more races</t>
  </si>
  <si>
    <t>Number; HISPANIC OR LATINO - Total population - Hispanic or Latino (of any race) - Other Hispanic or Latino</t>
  </si>
  <si>
    <t>Percent; HISPANIC OR LATINO - Total population - Hispanic or Latino (of any race) - Other Hispanic or Latino</t>
  </si>
  <si>
    <t>Number; RACE AND HISPANIC OR LATINO - Total population</t>
  </si>
  <si>
    <t>Percent; RACE AND HISPANIC OR LATINO - Total population</t>
  </si>
  <si>
    <t>Number; RACE AND HISPANIC OR LATINO - Total population - One race</t>
  </si>
  <si>
    <t>Percent; RACE AND HISPANIC OR LATINO - Total population - One race</t>
  </si>
  <si>
    <t>Number; RACE AND HISPANIC OR LATINO - Total population - One race - Hispanic or Latino</t>
  </si>
  <si>
    <t>Percent; RACE AND HISPANIC OR LATINO - Total population - One race - Hispanic or Latino</t>
  </si>
  <si>
    <t>Number; RACE AND HISPANIC OR LATINO - Total population - One race - Not Hispanic or Latino</t>
  </si>
  <si>
    <t>Percent; RACE AND HISPANIC OR LATINO - Total population - One race - Not Hispanic or Latino</t>
  </si>
  <si>
    <t>Number; RACE AND HISPANIC OR LATINO - Total population - Two or more races</t>
  </si>
  <si>
    <t>Percent; RACE AND HISPANIC OR LATINO - Total population - Two or more races</t>
  </si>
  <si>
    <t>Number; RACE AND HISPANIC OR LATINO - Total population - Two or more races - Hispanic or Latino</t>
  </si>
  <si>
    <t>Percent; RACE AND HISPANIC OR LATINO - Total population - Two or more races - Hispanic or Latino</t>
  </si>
  <si>
    <t>Number; RACE AND HISPANIC OR LATINO - Total population - Two or more races - Not Hispanic or Latino</t>
  </si>
  <si>
    <t>Percent; RACE AND HISPANIC OR LATINO - Total population - Two or more races - Not Hispanic or Latino</t>
  </si>
  <si>
    <t>RACE</t>
  </si>
  <si>
    <t>Number; RACE - Total population - Other</t>
  </si>
  <si>
    <t>Percent; RACE - Total population - Other</t>
  </si>
  <si>
    <t>ETHNICITY</t>
  </si>
  <si>
    <t>AGE</t>
  </si>
  <si>
    <t>POPULATION</t>
  </si>
  <si>
    <t>HOUSEHOLDS AND FEMALE HEADED HOUSEHOLDS</t>
  </si>
  <si>
    <t>Percent OF FAMILIES w OWN CHILDREN; Female householder, no husband present, family - With own children under 18 years</t>
  </si>
  <si>
    <t>Percent OF FAMILIES w OWN CHILDREN; Married-couple family- With own children under 18</t>
  </si>
  <si>
    <t>EDUCATION</t>
  </si>
  <si>
    <t>Estimate; EDUCATIONAL ATTAINMENT - Less than high school diploma</t>
  </si>
  <si>
    <t>Percent; EDUCATIONAL ATTAINMENT - Less than high school diploma</t>
  </si>
  <si>
    <t>Number; EDUCATIONAL ATTAINMENT - Less than high school diploma</t>
  </si>
  <si>
    <t>OCCUPATION</t>
  </si>
  <si>
    <t>INCOME</t>
  </si>
  <si>
    <t>POVERTY RATE</t>
  </si>
  <si>
    <t>PUBLIC ASSISTANCE</t>
  </si>
  <si>
    <t>HOUSING PATTERNS</t>
  </si>
  <si>
    <t>UNEMPLOYMENT RATE</t>
  </si>
  <si>
    <t>Percent EMPLOYMENT STATUS - In labor force - Civilian labor force - Unemployed</t>
  </si>
  <si>
    <t>Percent housing units that are owner occupied</t>
  </si>
  <si>
    <t>Percent housing units that are renter occupied</t>
  </si>
  <si>
    <t>Metropolitan Characteristic</t>
  </si>
  <si>
    <t>Households and Female Headed Households</t>
  </si>
  <si>
    <t>Housing Patterns</t>
  </si>
  <si>
    <t>2000</t>
  </si>
  <si>
    <t>2010</t>
  </si>
  <si>
    <t>Median age (years)</t>
  </si>
  <si>
    <t>Households (number)</t>
  </si>
  <si>
    <t>Married-couple family- With own children under 18 (percent of total families with children)</t>
  </si>
  <si>
    <t xml:space="preserve"> </t>
  </si>
  <si>
    <t xml:space="preserve">Total population </t>
  </si>
  <si>
    <t>Educational Attainment — Population 25 years and over</t>
  </si>
  <si>
    <t>Household size of owner-occupied unit (average)</t>
  </si>
  <si>
    <t>Household size of renter-occupied unit (average)</t>
  </si>
  <si>
    <t>Owner-occupied housing units (percent)</t>
  </si>
  <si>
    <t>Renter-occupied housing units (percent)</t>
  </si>
  <si>
    <t xml:space="preserve">Female householder, no husband present, with own children under 18 years (percent of total families with children) </t>
  </si>
  <si>
    <t xml:space="preserve">0 - 24 years </t>
  </si>
  <si>
    <t>24 - 64 years</t>
  </si>
  <si>
    <t>65+ years</t>
  </si>
  <si>
    <t>White</t>
  </si>
  <si>
    <t>Black or African American</t>
  </si>
  <si>
    <t>Other</t>
  </si>
  <si>
    <t>Hispanic or Latinx of any race</t>
  </si>
  <si>
    <t>Less than high school diploma</t>
  </si>
  <si>
    <t>High school graduate (includes equivalency)</t>
  </si>
  <si>
    <t>Some college, no degree</t>
  </si>
  <si>
    <t>Bachelor's degree</t>
  </si>
  <si>
    <t>Graduate or professional degree</t>
  </si>
  <si>
    <t>Sales and office occupations</t>
  </si>
  <si>
    <t>Occupation — Top Three Professions for employed civilian population 16 years and over</t>
  </si>
  <si>
    <t>Service occupations</t>
  </si>
  <si>
    <t>Management, professional, and related occupations</t>
  </si>
  <si>
    <t>Income</t>
  </si>
  <si>
    <t>Median household income (dollars)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</si>
  <si>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</si>
  <si>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</si>
  <si>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</si>
  <si>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</si>
  <si>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</si>
  <si>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</si>
  <si>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</si>
  <si>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</si>
  <si>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</si>
  <si>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</si>
  <si>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Income below poverty level in last year</t>
  </si>
  <si>
    <t>With public assistance income</t>
  </si>
  <si>
    <t>Mean public assistance income (dollars)</t>
  </si>
  <si>
    <t>Households with public assistance income</t>
  </si>
  <si>
    <t>Not in labor force (population 16 and over)</t>
  </si>
  <si>
    <t>Unemployed in labor force (population 16 and 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</si>
</sst>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42" applyFont="1"/>
    <xf numFmtId="0" fontId="5" fillId="0" borderId="1" xfId="2"/>
    <xf numFmtId="0" fontId="18" fillId="0" borderId="0" xfId="0" applyFont="1"/>
    <xf numFmtId="43" fontId="0" fillId="0" borderId="0" xfId="43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42" applyNumberFormat="1" applyFont="1"/>
    <xf numFmtId="10" fontId="0" fillId="0" borderId="0" xfId="0" applyNumberFormat="1"/>
    <xf numFmtId="0" fontId="0" fillId="0" borderId="0" xfId="42" applyNumberFormat="1" applyFont="1"/>
    <xf numFmtId="10" fontId="0" fillId="0" borderId="0" xfId="42" applyNumberFormat="1" applyFont="1"/>
    <xf numFmtId="5" fontId="0" fillId="0" borderId="0" xfId="44" applyNumberFormat="1" applyFont="1"/>
    <xf numFmtId="165" fontId="0" fillId="0" borderId="0" xfId="0" applyNumberFormat="1"/>
    <xf numFmtId="166" fontId="0" fillId="0" borderId="0" xfId="44" applyNumberFormat="1" applyFont="1"/>
    <xf numFmtId="167" fontId="0" fillId="0" borderId="0" xfId="43" applyNumberFormat="1" applyFont="1"/>
    <xf numFmtId="168" fontId="0" fillId="0" borderId="0" xfId="0" applyNumberFormat="1"/>
    <xf numFmtId="0" fontId="20" fillId="0" borderId="0" xfId="0" applyFont="1"/>
    <xf numFmtId="0" fontId="23" fillId="33" borderId="0" xfId="0" applyFont="1" applyFill="1"/>
    <xf numFmtId="0" fontId="24" fillId="33" borderId="0" xfId="0" applyFont="1" applyFill="1"/>
    <xf numFmtId="0" fontId="20" fillId="33" borderId="0" xfId="0" applyFont="1" applyFill="1"/>
    <xf numFmtId="0" fontId="0" fillId="33" borderId="0" xfId="0" applyFill="1"/>
    <xf numFmtId="0" fontId="0" fillId="0" borderId="0" xfId="0" applyFill="1"/>
    <xf numFmtId="0" fontId="25" fillId="0" borderId="0" xfId="0" applyFont="1" applyFill="1"/>
    <xf numFmtId="0" fontId="25" fillId="0" borderId="0" xfId="0" applyFont="1" applyFill="1" applyAlignment="1">
      <alignment horizontal="right"/>
    </xf>
    <xf numFmtId="0" fontId="0" fillId="0" borderId="0" xfId="0" applyAlignment="1">
      <alignment wrapText="1"/>
    </xf>
    <xf numFmtId="165" fontId="0" fillId="33" borderId="0" xfId="42" applyNumberFormat="1" applyFont="1" applyFill="1"/>
    <xf numFmtId="168" fontId="0" fillId="0" borderId="0" xfId="42" applyNumberFormat="1" applyFont="1"/>
    <xf numFmtId="0" fontId="0" fillId="33" borderId="0" xfId="0" applyFont="1" applyFill="1"/>
    <xf numFmtId="167" fontId="0" fillId="33" borderId="0" xfId="43" applyNumberFormat="1" applyFont="1" applyFill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0" xfId="43" applyNumberFormat="1" applyFont="1" applyAlignment="1">
      <alignment horizontal="righ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4"/>
        <color theme="4"/>
        <name val="Calibri"/>
        <scheme val="minor"/>
      </font>
      <fill>
        <patternFill patternType="none">
          <fgColor indexed="64"/>
          <bgColor auto="1"/>
        </patternFill>
      </fill>
    </dxf>
    <dxf>
      <border>
        <left/>
        <right/>
        <top/>
        <bottom style="thick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 style="thin">
          <color auto="1"/>
        </bottom>
        <vertical/>
        <horizontal/>
      </border>
    </dxf>
    <dxf>
      <font>
        <b val="0"/>
        <i val="0"/>
      </font>
      <fill>
        <patternFill patternType="none">
          <fgColor indexed="64"/>
        </patternFill>
      </fill>
      <border>
        <left/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font>
        <b val="0"/>
        <i/>
      </font>
    </dxf>
  </dxfs>
  <tableStyles count="3" defaultTableStyle="Table Style 2" defaultPivotStyle="PivotStyleLight16">
    <tableStyle name="Table Style 1" pivot="0" count="2">
      <tableStyleElement type="firstColumn" dxfId="7"/>
      <tableStyleElement type="firstRowStripe" size="2" dxfId="6"/>
    </tableStyle>
    <tableStyle name="Table Style 2" pivot="0" count="2">
      <tableStyleElement type="wholeTable" dxfId="5"/>
      <tableStyleElement type="headerRow" dxfId="4"/>
    </tableStyle>
    <tableStyle name="Table Style 3" pivot="0" count="1"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three</a:t>
            </a:r>
            <a:r>
              <a:rPr lang="en-US" sz="1100" baseline="0"/>
              <a:t> Occupations for employed civilian population 16 years and over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simplified'!$C$31:$C$33</c:f>
              <c:numCache>
                <c:formatCode>0.0%</c:formatCode>
                <c:ptCount val="3"/>
                <c:pt idx="0">
                  <c:v>0.324770642201835</c:v>
                </c:pt>
                <c:pt idx="1">
                  <c:v>0.255919615552643</c:v>
                </c:pt>
                <c:pt idx="2">
                  <c:v>0.235823503713412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simplified'!$D$31:$D$33</c:f>
              <c:numCache>
                <c:formatCode>0.0%</c:formatCode>
                <c:ptCount val="3"/>
                <c:pt idx="0">
                  <c:v>0.334946065989848</c:v>
                </c:pt>
                <c:pt idx="1">
                  <c:v>0.260945431472081</c:v>
                </c:pt>
                <c:pt idx="2">
                  <c:v>0.246827411167513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2921744"/>
        <c:axId val="1242924064"/>
      </c:barChart>
      <c:catAx>
        <c:axId val="1242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4064"/>
        <c:crosses val="autoZero"/>
        <c:auto val="1"/>
        <c:lblAlgn val="ctr"/>
        <c:lblOffset val="100"/>
        <c:noMultiLvlLbl val="0"/>
      </c:catAx>
      <c:valAx>
        <c:axId val="1242924064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12429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three</a:t>
            </a:r>
            <a:r>
              <a:rPr lang="en-US" sz="1100" baseline="0"/>
              <a:t> Occupations for employed civilian population 16 years and over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simplified'!$C$31:$C$33</c:f>
              <c:numCache>
                <c:formatCode>0.0%</c:formatCode>
                <c:ptCount val="3"/>
                <c:pt idx="0">
                  <c:v>0.324770642201835</c:v>
                </c:pt>
                <c:pt idx="1">
                  <c:v>0.255919615552643</c:v>
                </c:pt>
                <c:pt idx="2">
                  <c:v>0.235823503713412</c:v>
                </c:pt>
              </c:numCache>
            </c:numRef>
          </c:val>
        </c:ser>
        <c:ser>
          <c:idx val="1"/>
          <c:order val="1"/>
          <c:tx>
            <c:v>2010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 simplified'!$B$31:$B$33</c:f>
              <c:strCache>
                <c:ptCount val="3"/>
                <c:pt idx="0">
                  <c:v>Sales and office occupations</c:v>
                </c:pt>
                <c:pt idx="1">
                  <c:v>Service occupations</c:v>
                </c:pt>
                <c:pt idx="2">
                  <c:v>Management, professional, and related occupations</c:v>
                </c:pt>
              </c:strCache>
            </c:strRef>
          </c:cat>
          <c:val>
            <c:numRef>
              <c:f>'DEP simplified'!$D$31:$D$33</c:f>
              <c:numCache>
                <c:formatCode>0.0%</c:formatCode>
                <c:ptCount val="3"/>
                <c:pt idx="0">
                  <c:v>0.334946065989848</c:v>
                </c:pt>
                <c:pt idx="1">
                  <c:v>0.260945431472081</c:v>
                </c:pt>
                <c:pt idx="2">
                  <c:v>0.246827411167513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2952336"/>
        <c:axId val="1242954656"/>
      </c:barChart>
      <c:catAx>
        <c:axId val="124295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54656"/>
        <c:crosses val="autoZero"/>
        <c:auto val="1"/>
        <c:lblAlgn val="ctr"/>
        <c:lblOffset val="100"/>
        <c:noMultiLvlLbl val="0"/>
      </c:catAx>
      <c:valAx>
        <c:axId val="1242954656"/>
        <c:scaling>
          <c:orientation val="minMax"/>
          <c:max val="0.5"/>
          <c:min val="0.0"/>
        </c:scaling>
        <c:delete val="1"/>
        <c:axPos val="l"/>
        <c:numFmt formatCode="0%" sourceLinked="0"/>
        <c:majorTickMark val="out"/>
        <c:minorTickMark val="out"/>
        <c:tickLblPos val="nextTo"/>
        <c:crossAx val="1242952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'DEP simplified'!$B$36</c:f>
              <c:strCache>
                <c:ptCount val="1"/>
                <c:pt idx="0">
                  <c:v>Less than $10,000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simplified'!$C$36:$D$36</c:f>
              <c:numCache>
                <c:formatCode>0.0%</c:formatCode>
                <c:ptCount val="2"/>
                <c:pt idx="0">
                  <c:v>0.267489154013015</c:v>
                </c:pt>
                <c:pt idx="1">
                  <c:v>0.192378005906342</c:v>
                </c:pt>
              </c:numCache>
            </c:numRef>
          </c:val>
        </c:ser>
        <c:ser>
          <c:idx val="1"/>
          <c:order val="1"/>
          <c:tx>
            <c:strRef>
              <c:f>'DEP simplified'!$B$37</c:f>
              <c:strCache>
                <c:ptCount val="1"/>
                <c:pt idx="0">
                  <c:v>$10,000 to $14,999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simplified'!$C$37:$D$37</c:f>
              <c:numCache>
                <c:formatCode>0.0%</c:formatCode>
                <c:ptCount val="2"/>
                <c:pt idx="0">
                  <c:v>0.0936822125813449</c:v>
                </c:pt>
                <c:pt idx="1">
                  <c:v>0.086766980734074</c:v>
                </c:pt>
              </c:numCache>
            </c:numRef>
          </c:val>
        </c:ser>
        <c:ser>
          <c:idx val="2"/>
          <c:order val="2"/>
          <c:tx>
            <c:strRef>
              <c:f>'DEP simplified'!$B$38</c:f>
              <c:strCache>
                <c:ptCount val="1"/>
                <c:pt idx="0">
                  <c:v>$15,000 to $24,999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simplified'!$C$38:$D$38</c:f>
              <c:numCache>
                <c:formatCode>0.0%</c:formatCode>
                <c:ptCount val="2"/>
                <c:pt idx="0">
                  <c:v>0.159774945770065</c:v>
                </c:pt>
                <c:pt idx="1">
                  <c:v>0.143369427647307</c:v>
                </c:pt>
              </c:numCache>
            </c:numRef>
          </c:val>
        </c:ser>
        <c:ser>
          <c:idx val="3"/>
          <c:order val="3"/>
          <c:tx>
            <c:strRef>
              <c:f>'DEP simplified'!$B$39</c:f>
              <c:strCache>
                <c:ptCount val="1"/>
                <c:pt idx="0">
                  <c:v>$25,000 to $34,999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simplified'!$C$39:$D$39</c:f>
              <c:numCache>
                <c:formatCode>0.0%</c:formatCode>
                <c:ptCount val="2"/>
                <c:pt idx="0">
                  <c:v>0.151301518438178</c:v>
                </c:pt>
                <c:pt idx="1">
                  <c:v>0.152088313879904</c:v>
                </c:pt>
              </c:numCache>
            </c:numRef>
          </c:val>
        </c:ser>
        <c:ser>
          <c:idx val="4"/>
          <c:order val="4"/>
          <c:tx>
            <c:strRef>
              <c:f>'DEP simplified'!$B$40</c:f>
              <c:strCache>
                <c:ptCount val="1"/>
                <c:pt idx="0">
                  <c:v>$35,000 to $49,999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simplified'!$C$40:$D$40</c:f>
              <c:numCache>
                <c:formatCode>0.0%</c:formatCode>
                <c:ptCount val="2"/>
                <c:pt idx="0">
                  <c:v>0.127643709327549</c:v>
                </c:pt>
                <c:pt idx="1">
                  <c:v>0.139994374912108</c:v>
                </c:pt>
              </c:numCache>
            </c:numRef>
          </c:val>
        </c:ser>
        <c:ser>
          <c:idx val="5"/>
          <c:order val="5"/>
          <c:tx>
            <c:strRef>
              <c:f>'DEP simplified'!$B$41</c:f>
              <c:strCache>
                <c:ptCount val="1"/>
                <c:pt idx="0">
                  <c:v>$50,000 to $74,999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simplified'!$C$41:$D$41</c:f>
              <c:numCache>
                <c:formatCode>0.0%</c:formatCode>
                <c:ptCount val="2"/>
                <c:pt idx="0">
                  <c:v>0.111510303687636</c:v>
                </c:pt>
                <c:pt idx="1">
                  <c:v>0.141822528477007</c:v>
                </c:pt>
              </c:numCache>
            </c:numRef>
          </c:val>
        </c:ser>
        <c:ser>
          <c:idx val="6"/>
          <c:order val="6"/>
          <c:tx>
            <c:strRef>
              <c:f>'DEP simplified'!$B$42</c:f>
              <c:strCache>
                <c:ptCount val="1"/>
                <c:pt idx="0">
                  <c:v>$75,000 to $99,999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simplified'!$C$42:$D$42</c:f>
              <c:numCache>
                <c:formatCode>0.0%</c:formatCode>
                <c:ptCount val="2"/>
                <c:pt idx="0">
                  <c:v>0.0432483731019523</c:v>
                </c:pt>
                <c:pt idx="1">
                  <c:v>0.0677823090985797</c:v>
                </c:pt>
              </c:numCache>
            </c:numRef>
          </c:val>
        </c:ser>
        <c:ser>
          <c:idx val="7"/>
          <c:order val="7"/>
          <c:tx>
            <c:strRef>
              <c:f>'DEP simplified'!$B$43</c:f>
              <c:strCache>
                <c:ptCount val="1"/>
                <c:pt idx="0">
                  <c:v>$100,000 to $149,999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simplified'!$C$43:$D$43</c:f>
              <c:numCache>
                <c:formatCode>0.0%</c:formatCode>
                <c:ptCount val="2"/>
                <c:pt idx="0">
                  <c:v>0.0244712581344902</c:v>
                </c:pt>
                <c:pt idx="1">
                  <c:v>0.053227394178034</c:v>
                </c:pt>
              </c:numCache>
            </c:numRef>
          </c:val>
        </c:ser>
        <c:ser>
          <c:idx val="8"/>
          <c:order val="8"/>
          <c:tx>
            <c:strRef>
              <c:f>'DEP simplified'!$B$44</c:f>
              <c:strCache>
                <c:ptCount val="1"/>
                <c:pt idx="0">
                  <c:v>$150,000 to $199,999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simplified'!$C$44:$D$44</c:f>
              <c:numCache>
                <c:formatCode>0.0%</c:formatCode>
                <c:ptCount val="2"/>
                <c:pt idx="0">
                  <c:v>0.00603308026030369</c:v>
                </c:pt>
                <c:pt idx="1">
                  <c:v>0.0172971452678948</c:v>
                </c:pt>
              </c:numCache>
            </c:numRef>
          </c:val>
        </c:ser>
        <c:ser>
          <c:idx val="9"/>
          <c:order val="9"/>
          <c:tx>
            <c:strRef>
              <c:f>'DEP simplified'!$B$45</c:f>
              <c:strCache>
                <c:ptCount val="1"/>
                <c:pt idx="0">
                  <c:v>$200,000 or more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simplified'!$C$45:$D$45</c:f>
              <c:numCache>
                <c:formatCode>0.0%</c:formatCode>
                <c:ptCount val="2"/>
                <c:pt idx="0">
                  <c:v>0.0124050976138829</c:v>
                </c:pt>
                <c:pt idx="1">
                  <c:v>0.00527351989874842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033536"/>
        <c:axId val="1243035312"/>
      </c:barChart>
      <c:catAx>
        <c:axId val="124303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35312"/>
        <c:crosses val="autoZero"/>
        <c:auto val="1"/>
        <c:lblAlgn val="ctr"/>
        <c:lblOffset val="100"/>
        <c:noMultiLvlLbl val="0"/>
      </c:catAx>
      <c:valAx>
        <c:axId val="12430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in"/>
        <c:tickLblPos val="low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3353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'DEP simplified'!$B$36</c:f>
              <c:strCache>
                <c:ptCount val="1"/>
                <c:pt idx="0">
                  <c:v>Less than $10,000</c:v>
                </c:pt>
              </c:strCache>
            </c:strRef>
          </c:tx>
          <c:spPr>
            <a:solidFill>
              <a:schemeClr val="accent1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simplified'!$C$36:$D$36</c:f>
              <c:numCache>
                <c:formatCode>0.0%</c:formatCode>
                <c:ptCount val="2"/>
                <c:pt idx="0">
                  <c:v>0.267489154013015</c:v>
                </c:pt>
                <c:pt idx="1">
                  <c:v>0.192378005906342</c:v>
                </c:pt>
              </c:numCache>
            </c:numRef>
          </c:val>
        </c:ser>
        <c:ser>
          <c:idx val="1"/>
          <c:order val="1"/>
          <c:tx>
            <c:strRef>
              <c:f>'DEP simplified'!$B$37</c:f>
              <c:strCache>
                <c:ptCount val="1"/>
                <c:pt idx="0">
                  <c:v>$10,000 to $14,999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simplified'!$C$37:$D$37</c:f>
              <c:numCache>
                <c:formatCode>0.0%</c:formatCode>
                <c:ptCount val="2"/>
                <c:pt idx="0">
                  <c:v>0.0936822125813449</c:v>
                </c:pt>
                <c:pt idx="1">
                  <c:v>0.086766980734074</c:v>
                </c:pt>
              </c:numCache>
            </c:numRef>
          </c:val>
        </c:ser>
        <c:ser>
          <c:idx val="2"/>
          <c:order val="2"/>
          <c:tx>
            <c:strRef>
              <c:f>'DEP simplified'!$B$38</c:f>
              <c:strCache>
                <c:ptCount val="1"/>
                <c:pt idx="0">
                  <c:v>$15,000 to $24,999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simplified'!$C$38:$D$38</c:f>
              <c:numCache>
                <c:formatCode>0.0%</c:formatCode>
                <c:ptCount val="2"/>
                <c:pt idx="0">
                  <c:v>0.159774945770065</c:v>
                </c:pt>
                <c:pt idx="1">
                  <c:v>0.143369427647307</c:v>
                </c:pt>
              </c:numCache>
            </c:numRef>
          </c:val>
        </c:ser>
        <c:ser>
          <c:idx val="3"/>
          <c:order val="3"/>
          <c:tx>
            <c:strRef>
              <c:f>'DEP simplified'!$B$39</c:f>
              <c:strCache>
                <c:ptCount val="1"/>
                <c:pt idx="0">
                  <c:v>$25,000 to $34,999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simplified'!$C$39:$D$39</c:f>
              <c:numCache>
                <c:formatCode>0.0%</c:formatCode>
                <c:ptCount val="2"/>
                <c:pt idx="0">
                  <c:v>0.151301518438178</c:v>
                </c:pt>
                <c:pt idx="1">
                  <c:v>0.152088313879904</c:v>
                </c:pt>
              </c:numCache>
            </c:numRef>
          </c:val>
        </c:ser>
        <c:ser>
          <c:idx val="4"/>
          <c:order val="4"/>
          <c:tx>
            <c:strRef>
              <c:f>'DEP simplified'!$B$40</c:f>
              <c:strCache>
                <c:ptCount val="1"/>
                <c:pt idx="0">
                  <c:v>$35,000 to $49,999</c:v>
                </c:pt>
              </c:strCache>
            </c:strRef>
          </c:tx>
          <c:spPr>
            <a:solidFill>
              <a:schemeClr val="accent1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simplified'!$C$40:$D$40</c:f>
              <c:numCache>
                <c:formatCode>0.0%</c:formatCode>
                <c:ptCount val="2"/>
                <c:pt idx="0">
                  <c:v>0.127643709327549</c:v>
                </c:pt>
                <c:pt idx="1">
                  <c:v>0.139994374912108</c:v>
                </c:pt>
              </c:numCache>
            </c:numRef>
          </c:val>
        </c:ser>
        <c:ser>
          <c:idx val="5"/>
          <c:order val="5"/>
          <c:tx>
            <c:strRef>
              <c:f>'DEP simplified'!$B$41</c:f>
              <c:strCache>
                <c:ptCount val="1"/>
                <c:pt idx="0">
                  <c:v>$50,000 to $74,999</c:v>
                </c:pt>
              </c:strCache>
            </c:strRef>
          </c:tx>
          <c:spPr>
            <a:solidFill>
              <a:schemeClr val="accent1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simplified'!$C$41:$D$41</c:f>
              <c:numCache>
                <c:formatCode>0.0%</c:formatCode>
                <c:ptCount val="2"/>
                <c:pt idx="0">
                  <c:v>0.111510303687636</c:v>
                </c:pt>
                <c:pt idx="1">
                  <c:v>0.141822528477007</c:v>
                </c:pt>
              </c:numCache>
            </c:numRef>
          </c:val>
        </c:ser>
        <c:ser>
          <c:idx val="6"/>
          <c:order val="6"/>
          <c:tx>
            <c:strRef>
              <c:f>'DEP simplified'!$B$42</c:f>
              <c:strCache>
                <c:ptCount val="1"/>
                <c:pt idx="0">
                  <c:v>$75,000 to $99,999</c:v>
                </c:pt>
              </c:strCache>
            </c:strRef>
          </c:tx>
          <c:spPr>
            <a:solidFill>
              <a:schemeClr val="accent1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simplified'!$C$42:$D$42</c:f>
              <c:numCache>
                <c:formatCode>0.0%</c:formatCode>
                <c:ptCount val="2"/>
                <c:pt idx="0">
                  <c:v>0.0432483731019523</c:v>
                </c:pt>
                <c:pt idx="1">
                  <c:v>0.0677823090985797</c:v>
                </c:pt>
              </c:numCache>
            </c:numRef>
          </c:val>
        </c:ser>
        <c:ser>
          <c:idx val="7"/>
          <c:order val="7"/>
          <c:tx>
            <c:strRef>
              <c:f>'DEP simplified'!$B$43</c:f>
              <c:strCache>
                <c:ptCount val="1"/>
                <c:pt idx="0">
                  <c:v>$100,000 to $149,999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simplified'!$C$43:$D$43</c:f>
              <c:numCache>
                <c:formatCode>0.0%</c:formatCode>
                <c:ptCount val="2"/>
                <c:pt idx="0">
                  <c:v>0.0244712581344902</c:v>
                </c:pt>
                <c:pt idx="1">
                  <c:v>0.053227394178034</c:v>
                </c:pt>
              </c:numCache>
            </c:numRef>
          </c:val>
        </c:ser>
        <c:ser>
          <c:idx val="8"/>
          <c:order val="8"/>
          <c:tx>
            <c:strRef>
              <c:f>'DEP simplified'!$B$44</c:f>
              <c:strCache>
                <c:ptCount val="1"/>
                <c:pt idx="0">
                  <c:v>$150,000 to $199,999</c:v>
                </c:pt>
              </c:strCache>
            </c:strRef>
          </c:tx>
          <c:spPr>
            <a:solidFill>
              <a:schemeClr val="accent1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simplified'!$C$44:$D$44</c:f>
              <c:numCache>
                <c:formatCode>0.0%</c:formatCode>
                <c:ptCount val="2"/>
                <c:pt idx="0">
                  <c:v>0.00603308026030369</c:v>
                </c:pt>
                <c:pt idx="1">
                  <c:v>0.0172971452678948</c:v>
                </c:pt>
              </c:numCache>
            </c:numRef>
          </c:val>
        </c:ser>
        <c:ser>
          <c:idx val="9"/>
          <c:order val="9"/>
          <c:tx>
            <c:strRef>
              <c:f>'DEP simplified'!$B$45</c:f>
              <c:strCache>
                <c:ptCount val="1"/>
                <c:pt idx="0">
                  <c:v>$200,000 or more</c:v>
                </c:pt>
              </c:strCache>
            </c:strRef>
          </c:tx>
          <c:spPr>
            <a:solidFill>
              <a:schemeClr val="accent1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2000.0</c:v>
              </c:pt>
              <c:pt idx="1">
                <c:v>2010.0</c:v>
              </c:pt>
            </c:numLit>
          </c:cat>
          <c:val>
            <c:numRef>
              <c:f>'DEP simplified'!$C$45:$D$45</c:f>
              <c:numCache>
                <c:formatCode>0.0%</c:formatCode>
                <c:ptCount val="2"/>
                <c:pt idx="0">
                  <c:v>0.0124050976138829</c:v>
                </c:pt>
                <c:pt idx="1">
                  <c:v>0.00527351989874842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374704"/>
        <c:axId val="1272046928"/>
      </c:barChart>
      <c:catAx>
        <c:axId val="126937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46928"/>
        <c:crosses val="autoZero"/>
        <c:auto val="1"/>
        <c:lblAlgn val="ctr"/>
        <c:lblOffset val="100"/>
        <c:noMultiLvlLbl val="0"/>
      </c:catAx>
      <c:valAx>
        <c:axId val="12720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in"/>
        <c:tickLblPos val="low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7470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160617</xdr:colOff>
      <xdr:row>5</xdr:row>
      <xdr:rowOff>62753</xdr:rowOff>
    </xdr:from>
    <xdr:to>
      <xdr:col>9</xdr:col>
      <xdr:colOff>440764</xdr:colOff>
      <xdr:row>16</xdr:row>
      <xdr:rowOff>587188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160617</xdr:colOff>
      <xdr:row>5</xdr:row>
      <xdr:rowOff>77694</xdr:rowOff>
    </xdr:from>
    <xdr:to>
      <xdr:col>9</xdr:col>
      <xdr:colOff>455706</xdr:colOff>
      <xdr:row>16</xdr:row>
      <xdr:rowOff>470647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395941</xdr:colOff>
      <xdr:row>17</xdr:row>
      <xdr:rowOff>361576</xdr:rowOff>
    </xdr:from>
    <xdr:to>
      <xdr:col>12</xdr:col>
      <xdr:colOff>291353</xdr:colOff>
      <xdr:row>34</xdr:row>
      <xdr:rowOff>171823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388470</xdr:colOff>
      <xdr:row>17</xdr:row>
      <xdr:rowOff>376517</xdr:rowOff>
    </xdr:from>
    <xdr:to>
      <xdr:col>12</xdr:col>
      <xdr:colOff>283882</xdr:colOff>
      <xdr:row>34</xdr:row>
      <xdr:rowOff>186764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33" totalsRowShown="0" headerRowDxfId="2" headerRowCellStyle="Normal">
  <autoFilter ref="A1:D33"/>
  <tableColumns count="4">
    <tableColumn id="1" name=" "/>
    <tableColumn id="2" name="Metropolitan Characteristic"/>
    <tableColumn id="3" name="2000"/>
    <tableColumn id="4" name="2010" dataDxfId="1" dataCellStyle="Percent"/>
  </tableColumns>
  <tableStyleInfo name="Table Style 2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46:D55" totalsRowShown="0" headerRowDxfId="0">
  <autoFilter ref="A46:D55"/>
  <tableColumns count="4">
    <tableColumn id="1" name=" "/>
    <tableColumn id="2" name="Metropolitan Characteristic"/>
    <tableColumn id="3" name="2000"/>
    <tableColumn id="4" name="201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zoomScale="170" zoomScaleNormal="170" workbookViewId="0">
      <selection activeCell="A46" sqref="A46:D55"/>
    </sheetView>
  </sheetViews>
  <sheetFormatPr baseColWidth="10" defaultRowHeight="16" x14ac:dyDescent="0.2"/>
  <cols>
    <col min="1" max="1" width="12.33203125" customWidth="1"/>
    <col min="2" max="2" width="44.33203125" customWidth="1"/>
    <col min="3" max="3" width="14.5" customWidth="1"/>
    <col min="4" max="4" width="11.33203125" bestFit="1" customWidth="1"/>
  </cols>
  <sheetData>
    <row r="1" spans="1:4" ht="19" x14ac:dyDescent="0.25">
      <c r="A1" s="23" t="s">
        <v>3262</v>
      </c>
      <c r="B1" s="23" t="s">
        <v>3254</v>
      </c>
      <c r="C1" s="24" t="s">
        <v>3257</v>
      </c>
      <c r="D1" s="24" t="s">
        <v>3258</v>
      </c>
    </row>
    <row r="2" spans="1:4" x14ac:dyDescent="0.2">
      <c r="A2" s="18" t="str">
        <f>PROPER('DEP manipulated'!A117)</f>
        <v>Population</v>
      </c>
      <c r="B2" s="19"/>
      <c r="C2" s="19"/>
      <c r="D2" s="19"/>
    </row>
    <row r="3" spans="1:4" x14ac:dyDescent="0.2">
      <c r="A3" s="17"/>
      <c r="B3" t="s">
        <v>3263</v>
      </c>
      <c r="C3" s="15">
        <f>'DEP manipulated'!Q118</f>
        <v>40031</v>
      </c>
      <c r="D3" s="15">
        <f>'DEP manipulated'!P6</f>
        <v>39652</v>
      </c>
    </row>
    <row r="4" spans="1:4" x14ac:dyDescent="0.2">
      <c r="A4" s="20" t="str">
        <f>PROPER('DEP manipulated'!A119)</f>
        <v>Age</v>
      </c>
      <c r="B4" s="21"/>
      <c r="C4" s="21"/>
      <c r="D4" s="21"/>
    </row>
    <row r="5" spans="1:4" x14ac:dyDescent="0.2">
      <c r="A5" s="17"/>
      <c r="B5" t="s">
        <v>3270</v>
      </c>
      <c r="C5" s="13">
        <f>'DEP manipulated'!Q123</f>
        <v>0.46888661287502187</v>
      </c>
      <c r="D5" s="8">
        <f>'DEP manipulated'!P11</f>
        <v>0.42426611520225965</v>
      </c>
    </row>
    <row r="6" spans="1:4" x14ac:dyDescent="0.2">
      <c r="A6" s="17"/>
      <c r="B6" t="s">
        <v>3271</v>
      </c>
      <c r="C6" s="13">
        <f>'DEP manipulated'!Q124</f>
        <v>0.4660887811945742</v>
      </c>
      <c r="D6" s="8">
        <f>'DEP manipulated'!P12</f>
        <v>0.49546050640572986</v>
      </c>
    </row>
    <row r="7" spans="1:4" x14ac:dyDescent="0.2">
      <c r="A7" s="17"/>
      <c r="B7" t="s">
        <v>3272</v>
      </c>
      <c r="C7" s="13">
        <f>'DEP manipulated'!Q125</f>
        <v>6.5024605930403934E-2</v>
      </c>
      <c r="D7" s="8">
        <f>'DEP manipulated'!P13</f>
        <v>8.0273378392010486E-2</v>
      </c>
    </row>
    <row r="8" spans="1:4" x14ac:dyDescent="0.2">
      <c r="A8" s="17"/>
      <c r="B8" t="s">
        <v>3259</v>
      </c>
      <c r="C8" s="16">
        <f>'DEP manipulated'!Q126</f>
        <v>27.324635907171942</v>
      </c>
      <c r="D8" s="16">
        <f>'DEP manipulated'!P14</f>
        <v>30.381720972460407</v>
      </c>
    </row>
    <row r="9" spans="1:4" s="22" customFormat="1" x14ac:dyDescent="0.2">
      <c r="A9" s="20" t="str">
        <f>PROPER('DEP manipulated'!A127)</f>
        <v>Race</v>
      </c>
      <c r="B9" s="21"/>
      <c r="C9" s="21"/>
      <c r="D9" s="21"/>
    </row>
    <row r="10" spans="1:4" x14ac:dyDescent="0.2">
      <c r="A10" s="17"/>
      <c r="B10" t="s">
        <v>3273</v>
      </c>
      <c r="C10" s="13">
        <f>'DEP manipulated'!Q131</f>
        <v>8.4684369613549498E-3</v>
      </c>
      <c r="D10" s="8">
        <f>'DEP manipulated'!P19</f>
        <v>1.0945223443962473E-2</v>
      </c>
    </row>
    <row r="11" spans="1:4" x14ac:dyDescent="0.2">
      <c r="A11" s="17"/>
      <c r="B11" t="s">
        <v>3274</v>
      </c>
      <c r="C11" s="13">
        <f>'DEP manipulated'!Q132</f>
        <v>0.97591866303614694</v>
      </c>
      <c r="D11" s="8">
        <f>'DEP manipulated'!P20</f>
        <v>0.9659790174518309</v>
      </c>
    </row>
    <row r="12" spans="1:4" x14ac:dyDescent="0.2">
      <c r="A12" s="17"/>
      <c r="B12" t="s">
        <v>3275</v>
      </c>
      <c r="C12" s="13">
        <f>'DEP manipulated'!Q133</f>
        <v>1.5612900002498063E-2</v>
      </c>
      <c r="D12" s="8">
        <f>'DEP manipulated'!P21</f>
        <v>2.3075759104206596E-2</v>
      </c>
    </row>
    <row r="13" spans="1:4" x14ac:dyDescent="0.2">
      <c r="A13" s="20" t="str">
        <f>PROPER('DEP manipulated'!A134)</f>
        <v>Ethnicity</v>
      </c>
      <c r="B13" s="21"/>
      <c r="C13" s="21"/>
      <c r="D13" s="21"/>
    </row>
    <row r="14" spans="1:4" x14ac:dyDescent="0.2">
      <c r="A14" s="17"/>
      <c r="B14" t="s">
        <v>3276</v>
      </c>
      <c r="C14" s="13">
        <f>'DEP manipulated'!Q136</f>
        <v>8.1686692813069863E-3</v>
      </c>
      <c r="D14" s="8">
        <f>'DEP manipulated'!P24</f>
        <v>1.3870674871381015E-2</v>
      </c>
    </row>
    <row r="15" spans="1:4" x14ac:dyDescent="0.2">
      <c r="A15" s="20" t="s">
        <v>3255</v>
      </c>
      <c r="B15" s="21"/>
      <c r="C15" s="21"/>
      <c r="D15" s="21"/>
    </row>
    <row r="16" spans="1:4" x14ac:dyDescent="0.2">
      <c r="B16" s="25" t="s">
        <v>3260</v>
      </c>
      <c r="C16" s="15">
        <f>'DEP manipulated'!Q138</f>
        <v>14752</v>
      </c>
      <c r="D16" s="15">
        <f>'DEP manipulated'!P26</f>
        <v>14222</v>
      </c>
    </row>
    <row r="17" spans="1:4" ht="48" x14ac:dyDescent="0.2">
      <c r="B17" s="25" t="s">
        <v>3269</v>
      </c>
      <c r="C17" s="8">
        <f>'DEP manipulated'!Q151</f>
        <v>0.74735564418241718</v>
      </c>
      <c r="D17" s="8">
        <f>'DEP manipulated'!P38</f>
        <v>0.80491769965454174</v>
      </c>
    </row>
    <row r="18" spans="1:4" ht="32" x14ac:dyDescent="0.2">
      <c r="B18" s="25" t="s">
        <v>3261</v>
      </c>
      <c r="C18" s="8">
        <f>'DEP manipulated'!Q152</f>
        <v>0.17374718224380092</v>
      </c>
      <c r="D18" s="8">
        <f>'DEP manipulated'!P39</f>
        <v>0.15200162568583622</v>
      </c>
    </row>
    <row r="19" spans="1:4" x14ac:dyDescent="0.2">
      <c r="A19" s="20" t="s">
        <v>3264</v>
      </c>
      <c r="B19" s="21"/>
      <c r="C19" s="21"/>
      <c r="D19" s="26"/>
    </row>
    <row r="20" spans="1:4" x14ac:dyDescent="0.2">
      <c r="A20" s="17"/>
      <c r="B20" t="s">
        <v>3277</v>
      </c>
      <c r="C20" s="8">
        <f>'DEP manipulated'!Q160</f>
        <v>0.35196473787864579</v>
      </c>
      <c r="D20" s="8">
        <f>'DEP manipulated'!P47</f>
        <v>0.19769767328423005</v>
      </c>
    </row>
    <row r="21" spans="1:4" x14ac:dyDescent="0.2">
      <c r="A21" s="17"/>
      <c r="B21" t="s">
        <v>3278</v>
      </c>
      <c r="C21" s="8">
        <f>'DEP manipulated'!Q161</f>
        <v>0.37400356372503046</v>
      </c>
      <c r="D21" s="8">
        <f>'DEP manipulated'!P48</f>
        <v>0.45719720989220036</v>
      </c>
    </row>
    <row r="22" spans="1:4" x14ac:dyDescent="0.2">
      <c r="A22" s="17"/>
      <c r="B22" t="s">
        <v>3279</v>
      </c>
      <c r="C22" s="8">
        <f>'DEP manipulated'!Q162</f>
        <v>0.18301603676263717</v>
      </c>
      <c r="D22" s="8">
        <f>'DEP manipulated'!P49</f>
        <v>0.20369738061557974</v>
      </c>
    </row>
    <row r="23" spans="1:4" x14ac:dyDescent="0.2">
      <c r="A23" s="17"/>
      <c r="B23" t="s">
        <v>3280</v>
      </c>
      <c r="C23" s="8">
        <f>'DEP manipulated'!Q163</f>
        <v>4.1733095751664638E-2</v>
      </c>
      <c r="D23" s="8">
        <f>'DEP manipulated'!P50</f>
        <v>7.2094044192966195E-2</v>
      </c>
    </row>
    <row r="24" spans="1:4" x14ac:dyDescent="0.2">
      <c r="A24" s="17"/>
      <c r="B24" t="s">
        <v>3281</v>
      </c>
      <c r="C24" s="8">
        <f>'DEP manipulated'!Q164</f>
        <v>1.9178467598236895E-2</v>
      </c>
      <c r="D24" s="8">
        <f>'DEP manipulated'!P51</f>
        <v>3.1559436125067071E-2</v>
      </c>
    </row>
    <row r="25" spans="1:4" x14ac:dyDescent="0.2">
      <c r="A25" s="20" t="s">
        <v>3256</v>
      </c>
      <c r="B25" s="21"/>
      <c r="C25" s="21"/>
      <c r="D25" s="26"/>
    </row>
    <row r="26" spans="1:4" x14ac:dyDescent="0.2">
      <c r="B26" t="s">
        <v>3265</v>
      </c>
      <c r="C26" s="16">
        <v>2.7389840392879061</v>
      </c>
      <c r="D26" s="27">
        <v>2.4346959826275789</v>
      </c>
    </row>
    <row r="27" spans="1:4" x14ac:dyDescent="0.2">
      <c r="B27" t="s">
        <v>3266</v>
      </c>
      <c r="C27" s="16">
        <v>2.6310057421263267</v>
      </c>
      <c r="D27" s="27">
        <v>2.5135161513214719</v>
      </c>
    </row>
    <row r="28" spans="1:4" x14ac:dyDescent="0.2">
      <c r="B28" t="s">
        <v>3267</v>
      </c>
      <c r="C28" s="8">
        <v>0.22085140997830802</v>
      </c>
      <c r="D28" s="8">
        <v>0.24138382911807102</v>
      </c>
    </row>
    <row r="29" spans="1:4" x14ac:dyDescent="0.2">
      <c r="B29" t="s">
        <v>3268</v>
      </c>
      <c r="C29" s="8">
        <v>0.77914859002169201</v>
      </c>
      <c r="D29" s="8">
        <v>0.75861617088192901</v>
      </c>
    </row>
    <row r="30" spans="1:4" x14ac:dyDescent="0.2">
      <c r="A30" t="s">
        <v>3283</v>
      </c>
      <c r="D30" s="8"/>
    </row>
    <row r="31" spans="1:4" x14ac:dyDescent="0.2">
      <c r="B31" t="s">
        <v>3282</v>
      </c>
      <c r="C31" s="8">
        <v>0.32477064220183488</v>
      </c>
      <c r="D31" s="8">
        <v>0.33494606598984772</v>
      </c>
    </row>
    <row r="32" spans="1:4" x14ac:dyDescent="0.2">
      <c r="B32" t="s">
        <v>3284</v>
      </c>
      <c r="C32" s="8">
        <v>0.25591961555264309</v>
      </c>
      <c r="D32" s="8">
        <v>0.26094543147208121</v>
      </c>
    </row>
    <row r="33" spans="1:4" x14ac:dyDescent="0.2">
      <c r="B33" t="s">
        <v>3285</v>
      </c>
      <c r="C33" s="8">
        <v>0.23582350371341196</v>
      </c>
      <c r="D33" s="8">
        <v>0.24682741116751269</v>
      </c>
    </row>
    <row r="34" spans="1:4" x14ac:dyDescent="0.2">
      <c r="A34" t="s">
        <v>3286</v>
      </c>
      <c r="D34" s="8"/>
    </row>
    <row r="35" spans="1:4" x14ac:dyDescent="0.2">
      <c r="B35" t="s">
        <v>3287</v>
      </c>
      <c r="C35" s="14">
        <v>23457.025150837231</v>
      </c>
      <c r="D35" s="14">
        <v>30789.050203909435</v>
      </c>
    </row>
    <row r="36" spans="1:4" x14ac:dyDescent="0.2">
      <c r="B36" t="s">
        <v>3288</v>
      </c>
      <c r="C36" s="8">
        <v>0.26748915401301521</v>
      </c>
      <c r="D36" s="8">
        <v>0.1923780059063423</v>
      </c>
    </row>
    <row r="37" spans="1:4" x14ac:dyDescent="0.2">
      <c r="B37" t="s">
        <v>3289</v>
      </c>
      <c r="C37" s="8">
        <v>9.3682212581344904E-2</v>
      </c>
      <c r="D37" s="8">
        <v>8.6766980734073976E-2</v>
      </c>
    </row>
    <row r="38" spans="1:4" x14ac:dyDescent="0.2">
      <c r="B38" t="s">
        <v>3290</v>
      </c>
      <c r="C38" s="8">
        <v>0.15977494577006507</v>
      </c>
      <c r="D38" s="8">
        <v>0.14336942764730698</v>
      </c>
    </row>
    <row r="39" spans="1:4" x14ac:dyDescent="0.2">
      <c r="B39" t="s">
        <v>3291</v>
      </c>
      <c r="C39" s="8">
        <v>0.15130151843817788</v>
      </c>
      <c r="D39" s="8">
        <v>0.15208831387990437</v>
      </c>
    </row>
    <row r="40" spans="1:4" x14ac:dyDescent="0.2">
      <c r="B40" t="s">
        <v>3292</v>
      </c>
      <c r="C40" s="8">
        <v>0.12764370932754882</v>
      </c>
      <c r="D40" s="8">
        <v>0.139994374912108</v>
      </c>
    </row>
    <row r="41" spans="1:4" x14ac:dyDescent="0.2">
      <c r="B41" t="s">
        <v>3293</v>
      </c>
      <c r="C41" s="8">
        <v>0.11151030368763558</v>
      </c>
      <c r="D41" s="8">
        <v>0.14182252847700746</v>
      </c>
    </row>
    <row r="42" spans="1:4" x14ac:dyDescent="0.2">
      <c r="B42" t="s">
        <v>3294</v>
      </c>
      <c r="C42" s="8">
        <v>4.324837310195228E-2</v>
      </c>
      <c r="D42" s="8">
        <v>6.7782309098579671E-2</v>
      </c>
    </row>
    <row r="43" spans="1:4" x14ac:dyDescent="0.2">
      <c r="B43" t="s">
        <v>3295</v>
      </c>
      <c r="C43" s="8">
        <v>2.4471258134490238E-2</v>
      </c>
      <c r="D43" s="8">
        <v>5.3227394178034029E-2</v>
      </c>
    </row>
    <row r="44" spans="1:4" x14ac:dyDescent="0.2">
      <c r="B44" t="s">
        <v>3296</v>
      </c>
      <c r="C44" s="8">
        <v>6.033080260303688E-3</v>
      </c>
      <c r="D44" s="8">
        <v>1.729714526789481E-2</v>
      </c>
    </row>
    <row r="45" spans="1:4" x14ac:dyDescent="0.2">
      <c r="B45" t="s">
        <v>3297</v>
      </c>
      <c r="C45" s="8">
        <v>1.2405097613882863E-2</v>
      </c>
      <c r="D45" s="8">
        <v>5.2735198987484177E-3</v>
      </c>
    </row>
    <row r="46" spans="1:4" ht="19" x14ac:dyDescent="0.25">
      <c r="A46" s="30" t="s">
        <v>3262</v>
      </c>
      <c r="B46" s="31" t="s">
        <v>3254</v>
      </c>
      <c r="C46" s="32" t="s">
        <v>3257</v>
      </c>
      <c r="D46" s="33" t="s">
        <v>3258</v>
      </c>
    </row>
    <row r="47" spans="1:4" x14ac:dyDescent="0.2">
      <c r="A47" s="20" t="str">
        <f>PROPER('DEP manipulated'!A199)</f>
        <v>Poverty Rate</v>
      </c>
      <c r="B47" s="28"/>
      <c r="C47" s="28"/>
      <c r="D47" s="29"/>
    </row>
    <row r="48" spans="1:4" x14ac:dyDescent="0.2">
      <c r="A48" s="17"/>
      <c r="B48" t="s">
        <v>3298</v>
      </c>
      <c r="C48" s="8">
        <f>'DEP manipulated'!Q200</f>
        <v>0.37332694661637233</v>
      </c>
      <c r="D48" s="8">
        <f>'DEP manipulated'!P87</f>
        <v>0.36788520125088264</v>
      </c>
    </row>
    <row r="49" spans="1:4" x14ac:dyDescent="0.2">
      <c r="A49" s="20" t="str">
        <f>PROPER('DEP manipulated'!A201)</f>
        <v>Public Assistance</v>
      </c>
      <c r="B49" s="21"/>
      <c r="C49" s="21"/>
      <c r="D49" s="29"/>
    </row>
    <row r="50" spans="1:4" x14ac:dyDescent="0.2">
      <c r="A50" s="17"/>
      <c r="B50" t="s">
        <v>3301</v>
      </c>
      <c r="C50" s="15">
        <f>'DEP manipulated'!Q202</f>
        <v>2472</v>
      </c>
      <c r="D50" s="15">
        <f>'DEP manipulated'!P89</f>
        <v>1960</v>
      </c>
    </row>
    <row r="51" spans="1:4" x14ac:dyDescent="0.2">
      <c r="A51" s="17"/>
      <c r="B51" t="s">
        <v>3300</v>
      </c>
      <c r="C51" s="14">
        <f>'DEP manipulated'!Q203</f>
        <v>3333.1343042071198</v>
      </c>
      <c r="D51" s="14">
        <f>'DEP manipulated'!P90</f>
        <v>3841.5204081632655</v>
      </c>
    </row>
    <row r="52" spans="1:4" x14ac:dyDescent="0.2">
      <c r="A52" s="17"/>
      <c r="B52" t="s">
        <v>3299</v>
      </c>
      <c r="C52" s="8">
        <f>'DEP manipulated'!Q204</f>
        <v>0.16757049891540129</v>
      </c>
      <c r="D52" s="8">
        <f>'DEP manipulated'!P91</f>
        <v>0.13781465335395865</v>
      </c>
    </row>
    <row r="53" spans="1:4" x14ac:dyDescent="0.2">
      <c r="A53" s="20" t="str">
        <f>PROPER('DEP manipulated'!A213)</f>
        <v>Unemployment Rate</v>
      </c>
      <c r="B53" s="21"/>
      <c r="C53" s="21"/>
      <c r="D53" s="29"/>
    </row>
    <row r="54" spans="1:4" x14ac:dyDescent="0.2">
      <c r="B54" t="s">
        <v>3303</v>
      </c>
      <c r="C54" s="8">
        <f>'DEP manipulated'!Q216</f>
        <v>0.12349397590361445</v>
      </c>
      <c r="D54" s="8">
        <f>'DEP manipulated'!P103</f>
        <v>0.20980657878526549</v>
      </c>
    </row>
    <row r="55" spans="1:4" x14ac:dyDescent="0.2">
      <c r="B55" t="s">
        <v>3302</v>
      </c>
      <c r="C55" s="8">
        <f>SUM('2000 Economic Chars'!C18:P18)/SUM('2000 Economic Chars'!C4:P4)</f>
        <v>0.44883236650304925</v>
      </c>
      <c r="D55" s="8">
        <f>SUM('2010 Economic Chars'!C30:O30)/SUM('2010 Economic Chars'!C6:O6)</f>
        <v>0.41574893831425896</v>
      </c>
    </row>
  </sheetData>
  <phoneticPr fontId="26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"/>
  <sheetViews>
    <sheetView topLeftCell="A148" workbookViewId="0">
      <selection activeCell="P95" sqref="P95"/>
    </sheetView>
  </sheetViews>
  <sheetFormatPr baseColWidth="10" defaultRowHeight="16" outlineLevelRow="1" x14ac:dyDescent="0.2"/>
  <cols>
    <col min="1" max="1" width="10.83203125" style="7"/>
    <col min="2" max="2" width="106.5" style="7" customWidth="1"/>
    <col min="3" max="4" width="11.5" style="7" bestFit="1" customWidth="1"/>
    <col min="5" max="5" width="11.33203125" style="7" bestFit="1" customWidth="1"/>
    <col min="6" max="6" width="11.5" style="7" bestFit="1" customWidth="1"/>
    <col min="7" max="7" width="11.33203125" style="7" bestFit="1" customWidth="1"/>
    <col min="8" max="15" width="11.5" style="7" bestFit="1" customWidth="1"/>
    <col min="16" max="17" width="11.33203125" style="7" bestFit="1" customWidth="1"/>
    <col min="18" max="16384" width="10.83203125" style="7"/>
  </cols>
  <sheetData>
    <row r="1" spans="1:16" customFormat="1" ht="21" thickBot="1" x14ac:dyDescent="0.3">
      <c r="A1" s="2">
        <v>2010</v>
      </c>
    </row>
    <row r="2" spans="1:16" customFormat="1" ht="17" thickTop="1" x14ac:dyDescent="0.2">
      <c r="A2" t="str">
        <f>'2010 General Pop Chars'!A1</f>
        <v>GEO.id</v>
      </c>
      <c r="B2" t="str">
        <f>'2010 General Pop Chars'!B1</f>
        <v>Id</v>
      </c>
      <c r="C2" t="str">
        <f>'2010 General Pop Chars'!C1</f>
        <v>1400000US11001007304</v>
      </c>
      <c r="D2" t="str">
        <f>'2010 General Pop Chars'!D1</f>
        <v>1400000US11001007403</v>
      </c>
      <c r="E2" t="str">
        <f>'2010 General Pop Chars'!E1</f>
        <v>1400000US11001007404</v>
      </c>
      <c r="F2" t="str">
        <f>'2010 General Pop Chars'!F1</f>
        <v>1400000US11001007409</v>
      </c>
      <c r="G2" t="str">
        <f>'2010 General Pop Chars'!G1</f>
        <v>1400000US11001009700</v>
      </c>
      <c r="H2" t="str">
        <f>'2010 General Pop Chars'!H1</f>
        <v>1400000US11001009801</v>
      </c>
      <c r="I2" t="str">
        <f>'2010 General Pop Chars'!I1</f>
        <v>1400000US11001009802</v>
      </c>
      <c r="J2" t="str">
        <f>'2010 General Pop Chars'!J1</f>
        <v>1400000US11001009804</v>
      </c>
      <c r="K2" t="str">
        <f>'2010 General Pop Chars'!K1</f>
        <v>1400000US11001009807</v>
      </c>
      <c r="L2" t="str">
        <f>'2010 General Pop Chars'!L1</f>
        <v>1400000US11001009810</v>
      </c>
      <c r="M2" t="str">
        <f>'2010 General Pop Chars'!M1</f>
        <v>1400000US11001009811</v>
      </c>
      <c r="N2" t="str">
        <f>'2010 General Pop Chars'!N1</f>
        <v>1400000US11001010400</v>
      </c>
      <c r="O2" t="str">
        <f>'2010 General Pop Chars'!O1</f>
        <v>1400000US11001010900</v>
      </c>
    </row>
    <row r="3" spans="1:16" customFormat="1" x14ac:dyDescent="0.2">
      <c r="A3" t="str">
        <f>'2010 General Pop Chars'!A2</f>
        <v>GEO.id2</v>
      </c>
      <c r="B3" t="str">
        <f>'2010 General Pop Chars'!B2</f>
        <v>Id2</v>
      </c>
      <c r="C3">
        <f>'2010 General Pop Chars'!C2</f>
        <v>11001007304</v>
      </c>
      <c r="D3">
        <f>'2010 General Pop Chars'!D2</f>
        <v>11001007403</v>
      </c>
      <c r="E3">
        <f>'2010 General Pop Chars'!E2</f>
        <v>11001007404</v>
      </c>
      <c r="F3">
        <f>'2010 General Pop Chars'!F2</f>
        <v>11001007409</v>
      </c>
      <c r="G3">
        <f>'2010 General Pop Chars'!G2</f>
        <v>11001009700</v>
      </c>
      <c r="H3">
        <f>'2010 General Pop Chars'!H2</f>
        <v>11001009801</v>
      </c>
      <c r="I3">
        <f>'2010 General Pop Chars'!I2</f>
        <v>11001009802</v>
      </c>
      <c r="J3">
        <f>'2010 General Pop Chars'!J2</f>
        <v>11001009804</v>
      </c>
      <c r="K3">
        <f>'2010 General Pop Chars'!K2</f>
        <v>11001009807</v>
      </c>
      <c r="L3">
        <f>'2010 General Pop Chars'!L2</f>
        <v>11001009810</v>
      </c>
      <c r="M3">
        <f>'2010 General Pop Chars'!M2</f>
        <v>11001009811</v>
      </c>
      <c r="N3">
        <f>'2010 General Pop Chars'!N2</f>
        <v>11001010400</v>
      </c>
      <c r="O3">
        <f>'2010 General Pop Chars'!O2</f>
        <v>11001010900</v>
      </c>
    </row>
    <row r="4" spans="1:16" customFormat="1" x14ac:dyDescent="0.2">
      <c r="A4" t="str">
        <f>'2010 General Pop Chars'!A3</f>
        <v>GEO.display-label</v>
      </c>
      <c r="B4" t="str">
        <f>'2010 General Pop Chars'!B3</f>
        <v>Geography</v>
      </c>
      <c r="C4" t="str">
        <f>'2010 General Pop Chars'!C3</f>
        <v>Census Tract 73.04, District of Columbia, District of Columbia</v>
      </c>
      <c r="D4" t="str">
        <f>'2010 General Pop Chars'!D3</f>
        <v>Census Tract 74.03, District of Columbia, District of Columbia</v>
      </c>
      <c r="E4" t="str">
        <f>'2010 General Pop Chars'!E3</f>
        <v>Census Tract 74.04, District of Columbia, District of Columbia</v>
      </c>
      <c r="F4" t="str">
        <f>'2010 General Pop Chars'!F3</f>
        <v>Census Tract 74.09, District of Columbia, District of Columbia</v>
      </c>
      <c r="G4" t="str">
        <f>'2010 General Pop Chars'!G3</f>
        <v>Census Tract 97, District of Columbia, District of Columbia</v>
      </c>
      <c r="H4" t="str">
        <f>'2010 General Pop Chars'!H3</f>
        <v>Census Tract 98.01, District of Columbia, District of Columbia</v>
      </c>
      <c r="I4" t="str">
        <f>'2010 General Pop Chars'!I3</f>
        <v>Census Tract 98.02, District of Columbia, District of Columbia</v>
      </c>
      <c r="J4" t="str">
        <f>'2010 General Pop Chars'!J3</f>
        <v>Census Tract 98.04, District of Columbia, District of Columbia</v>
      </c>
      <c r="K4" t="str">
        <f>'2010 General Pop Chars'!K3</f>
        <v>Census Tract 98.07, District of Columbia, District of Columbia</v>
      </c>
      <c r="L4" t="str">
        <f>'2010 General Pop Chars'!L3</f>
        <v>Census Tract 98.10, District of Columbia, District of Columbia</v>
      </c>
      <c r="M4" t="str">
        <f>'2010 General Pop Chars'!M3</f>
        <v>Census Tract 98.11, District of Columbia, District of Columbia</v>
      </c>
      <c r="N4" t="str">
        <f>'2010 General Pop Chars'!N3</f>
        <v>Census Tract 104, District of Columbia, District of Columbia</v>
      </c>
      <c r="O4" t="str">
        <f>'2010 General Pop Chars'!O3</f>
        <v>Census Tract 109, District of Columbia, District of Columbia</v>
      </c>
      <c r="P4" s="3" t="s">
        <v>802</v>
      </c>
    </row>
    <row r="5" spans="1:16" customFormat="1" x14ac:dyDescent="0.2">
      <c r="A5" t="s">
        <v>3237</v>
      </c>
      <c r="P5" s="3"/>
    </row>
    <row r="6" spans="1:16" customFormat="1" x14ac:dyDescent="0.2">
      <c r="B6" t="s">
        <v>811</v>
      </c>
      <c r="C6">
        <f>'2010 General Pop Chars'!C4</f>
        <v>3546</v>
      </c>
      <c r="D6">
        <f>'2010 General Pop Chars'!D4</f>
        <v>2859</v>
      </c>
      <c r="E6">
        <f>'2010 General Pop Chars'!E4</f>
        <v>3310</v>
      </c>
      <c r="F6">
        <f>'2010 General Pop Chars'!F4</f>
        <v>3499</v>
      </c>
      <c r="G6">
        <f>'2010 General Pop Chars'!G4</f>
        <v>3177</v>
      </c>
      <c r="H6">
        <f>'2010 General Pop Chars'!H4</f>
        <v>1575</v>
      </c>
      <c r="I6">
        <f>'2010 General Pop Chars'!I4</f>
        <v>1693</v>
      </c>
      <c r="J6">
        <f>'2010 General Pop Chars'!J4</f>
        <v>2473</v>
      </c>
      <c r="K6">
        <f>'2010 General Pop Chars'!K4</f>
        <v>3072</v>
      </c>
      <c r="L6">
        <f>'2010 General Pop Chars'!L4</f>
        <v>2507</v>
      </c>
      <c r="M6">
        <f>'2010 General Pop Chars'!M4</f>
        <v>4365</v>
      </c>
      <c r="N6">
        <f>'2010 General Pop Chars'!N4</f>
        <v>4365</v>
      </c>
      <c r="O6">
        <f>'2010 General Pop Chars'!O4</f>
        <v>3211</v>
      </c>
      <c r="P6">
        <f>SUM(C6:O6)</f>
        <v>39652</v>
      </c>
    </row>
    <row r="7" spans="1:16" customFormat="1" x14ac:dyDescent="0.2">
      <c r="A7" t="s">
        <v>3236</v>
      </c>
    </row>
    <row r="8" spans="1:16" customFormat="1" x14ac:dyDescent="0.2">
      <c r="B8" t="s">
        <v>801</v>
      </c>
      <c r="C8">
        <f>SUM('2010 General Pop Chars'!C6,'2010 General Pop Chars'!C8,'2010 General Pop Chars'!C10,'2010 General Pop Chars'!C12,'2010 General Pop Chars'!C14)</f>
        <v>1508</v>
      </c>
      <c r="D8">
        <f>SUM('2010 General Pop Chars'!D6,'2010 General Pop Chars'!D8,'2010 General Pop Chars'!D10,'2010 General Pop Chars'!D12,'2010 General Pop Chars'!D14)</f>
        <v>1326</v>
      </c>
      <c r="E8">
        <f>SUM('2010 General Pop Chars'!E6,'2010 General Pop Chars'!E8,'2010 General Pop Chars'!E10,'2010 General Pop Chars'!E12,'2010 General Pop Chars'!E14)</f>
        <v>1602</v>
      </c>
      <c r="F8">
        <f>SUM('2010 General Pop Chars'!F6,'2010 General Pop Chars'!F8,'2010 General Pop Chars'!F10,'2010 General Pop Chars'!F12,'2010 General Pop Chars'!F14)</f>
        <v>1644</v>
      </c>
      <c r="G8">
        <f>SUM('2010 General Pop Chars'!G6,'2010 General Pop Chars'!G8,'2010 General Pop Chars'!G10,'2010 General Pop Chars'!G12,'2010 General Pop Chars'!G14)</f>
        <v>1282</v>
      </c>
      <c r="H8">
        <f>SUM('2010 General Pop Chars'!H6,'2010 General Pop Chars'!H8,'2010 General Pop Chars'!H10,'2010 General Pop Chars'!H12,'2010 General Pop Chars'!H14)</f>
        <v>647</v>
      </c>
      <c r="I8">
        <f>SUM('2010 General Pop Chars'!I6,'2010 General Pop Chars'!I8,'2010 General Pop Chars'!I10,'2010 General Pop Chars'!I12,'2010 General Pop Chars'!I14)</f>
        <v>754</v>
      </c>
      <c r="J8">
        <f>SUM('2010 General Pop Chars'!J6,'2010 General Pop Chars'!J8,'2010 General Pop Chars'!J10,'2010 General Pop Chars'!J12,'2010 General Pop Chars'!J14)</f>
        <v>995</v>
      </c>
      <c r="K8">
        <f>SUM('2010 General Pop Chars'!K6,'2010 General Pop Chars'!K8,'2010 General Pop Chars'!K10,'2010 General Pop Chars'!K12,'2010 General Pop Chars'!K14)</f>
        <v>971</v>
      </c>
      <c r="L8">
        <f>SUM('2010 General Pop Chars'!L6,'2010 General Pop Chars'!L8,'2010 General Pop Chars'!L10,'2010 General Pop Chars'!L12,'2010 General Pop Chars'!L14)</f>
        <v>1074</v>
      </c>
      <c r="M8">
        <f>SUM('2010 General Pop Chars'!M6,'2010 General Pop Chars'!M8,'2010 General Pop Chars'!M10,'2010 General Pop Chars'!M12,'2010 General Pop Chars'!M14)</f>
        <v>1951</v>
      </c>
      <c r="N8">
        <f>SUM('2010 General Pop Chars'!N6,'2010 General Pop Chars'!N8,'2010 General Pop Chars'!N10,'2010 General Pop Chars'!N12,'2010 General Pop Chars'!N14)</f>
        <v>1445</v>
      </c>
      <c r="O8">
        <f>SUM('2010 General Pop Chars'!O6,'2010 General Pop Chars'!O8,'2010 General Pop Chars'!O10,'2010 General Pop Chars'!O12,'2010 General Pop Chars'!O14)</f>
        <v>1624</v>
      </c>
      <c r="P8">
        <f>SUM(C8:O8)</f>
        <v>16823</v>
      </c>
    </row>
    <row r="9" spans="1:16" customFormat="1" x14ac:dyDescent="0.2">
      <c r="B9" t="s">
        <v>804</v>
      </c>
      <c r="C9">
        <f>SUM('2010 General Pop Chars'!C16,'2010 General Pop Chars'!C18,'2010 General Pop Chars'!C20,'2010 General Pop Chars'!C22,'2010 General Pop Chars'!C24,'2010 General Pop Chars'!C26,'2010 General Pop Chars'!C28,'2010 General Pop Chars'!C30)</f>
        <v>1646</v>
      </c>
      <c r="D9">
        <f>SUM('2010 General Pop Chars'!D16,'2010 General Pop Chars'!D18,'2010 General Pop Chars'!D20,'2010 General Pop Chars'!D22,'2010 General Pop Chars'!D24,'2010 General Pop Chars'!D26,'2010 General Pop Chars'!D28,'2010 General Pop Chars'!D30)</f>
        <v>1356</v>
      </c>
      <c r="E9">
        <f>SUM('2010 General Pop Chars'!E16,'2010 General Pop Chars'!E18,'2010 General Pop Chars'!E20,'2010 General Pop Chars'!E22,'2010 General Pop Chars'!E24,'2010 General Pop Chars'!E26,'2010 General Pop Chars'!E28,'2010 General Pop Chars'!E30)</f>
        <v>1547</v>
      </c>
      <c r="F9">
        <f>SUM('2010 General Pop Chars'!F16,'2010 General Pop Chars'!F18,'2010 General Pop Chars'!F20,'2010 General Pop Chars'!F22,'2010 General Pop Chars'!F24,'2010 General Pop Chars'!F26,'2010 General Pop Chars'!F28,'2010 General Pop Chars'!F30)</f>
        <v>1659</v>
      </c>
      <c r="G9">
        <f>SUM('2010 General Pop Chars'!G16,'2010 General Pop Chars'!G18,'2010 General Pop Chars'!G20,'2010 General Pop Chars'!G22,'2010 General Pop Chars'!G24,'2010 General Pop Chars'!G26,'2010 General Pop Chars'!G28,'2010 General Pop Chars'!G30)</f>
        <v>1545</v>
      </c>
      <c r="H9">
        <f>SUM('2010 General Pop Chars'!H16,'2010 General Pop Chars'!H18,'2010 General Pop Chars'!H20,'2010 General Pop Chars'!H22,'2010 General Pop Chars'!H24,'2010 General Pop Chars'!H26,'2010 General Pop Chars'!H28,'2010 General Pop Chars'!H30)</f>
        <v>737</v>
      </c>
      <c r="I9">
        <f>SUM('2010 General Pop Chars'!I16,'2010 General Pop Chars'!I18,'2010 General Pop Chars'!I20,'2010 General Pop Chars'!I22,'2010 General Pop Chars'!I24,'2010 General Pop Chars'!I26,'2010 General Pop Chars'!I28,'2010 General Pop Chars'!I30)</f>
        <v>813</v>
      </c>
      <c r="J9">
        <f>SUM('2010 General Pop Chars'!J16,'2010 General Pop Chars'!J18,'2010 General Pop Chars'!J20,'2010 General Pop Chars'!J22,'2010 General Pop Chars'!J24,'2010 General Pop Chars'!J26,'2010 General Pop Chars'!J28,'2010 General Pop Chars'!J30)</f>
        <v>1255</v>
      </c>
      <c r="K9">
        <f>SUM('2010 General Pop Chars'!K16,'2010 General Pop Chars'!K18,'2010 General Pop Chars'!K20,'2010 General Pop Chars'!K22,'2010 General Pop Chars'!K24,'2010 General Pop Chars'!K26,'2010 General Pop Chars'!K28,'2010 General Pop Chars'!K30)</f>
        <v>1693</v>
      </c>
      <c r="L9">
        <f>SUM('2010 General Pop Chars'!L16,'2010 General Pop Chars'!L18,'2010 General Pop Chars'!L20,'2010 General Pop Chars'!L22,'2010 General Pop Chars'!L24,'2010 General Pop Chars'!L26,'2010 General Pop Chars'!L28,'2010 General Pop Chars'!L30)</f>
        <v>1291</v>
      </c>
      <c r="M9">
        <f>SUM('2010 General Pop Chars'!M16,'2010 General Pop Chars'!M18,'2010 General Pop Chars'!M20,'2010 General Pop Chars'!M22,'2010 General Pop Chars'!M24,'2010 General Pop Chars'!M26,'2010 General Pop Chars'!M28,'2010 General Pop Chars'!M30)</f>
        <v>2139</v>
      </c>
      <c r="N9">
        <f>SUM('2010 General Pop Chars'!N16,'2010 General Pop Chars'!N18,'2010 General Pop Chars'!N20,'2010 General Pop Chars'!N22,'2010 General Pop Chars'!N24,'2010 General Pop Chars'!N26,'2010 General Pop Chars'!N28,'2010 General Pop Chars'!N30)</f>
        <v>2525</v>
      </c>
      <c r="O9">
        <f>SUM('2010 General Pop Chars'!O16,'2010 General Pop Chars'!O18,'2010 General Pop Chars'!O20,'2010 General Pop Chars'!O22,'2010 General Pop Chars'!O24,'2010 General Pop Chars'!O26,'2010 General Pop Chars'!O28,'2010 General Pop Chars'!O30)</f>
        <v>1440</v>
      </c>
      <c r="P9">
        <f>SUM(C9:O9)</f>
        <v>19646</v>
      </c>
    </row>
    <row r="10" spans="1:16" customFormat="1" x14ac:dyDescent="0.2">
      <c r="B10" t="s">
        <v>803</v>
      </c>
      <c r="C10">
        <f>SUM('2010 General Pop Chars'!C32,'2010 General Pop Chars'!C34,'2010 General Pop Chars'!C38,'2010 General Pop Chars'!C40,'2010 General Pop Chars'!C36)</f>
        <v>392</v>
      </c>
      <c r="D10">
        <f>SUM('2010 General Pop Chars'!D32,'2010 General Pop Chars'!D34,'2010 General Pop Chars'!D38,'2010 General Pop Chars'!D40,'2010 General Pop Chars'!D36)</f>
        <v>177</v>
      </c>
      <c r="E10">
        <f>SUM('2010 General Pop Chars'!E32,'2010 General Pop Chars'!E34,'2010 General Pop Chars'!E38,'2010 General Pop Chars'!E40,'2010 General Pop Chars'!E36)</f>
        <v>161</v>
      </c>
      <c r="F10">
        <f>SUM('2010 General Pop Chars'!F32,'2010 General Pop Chars'!F34,'2010 General Pop Chars'!F38,'2010 General Pop Chars'!F40,'2010 General Pop Chars'!F36)</f>
        <v>196</v>
      </c>
      <c r="G10">
        <f>SUM('2010 General Pop Chars'!G32,'2010 General Pop Chars'!G34,'2010 General Pop Chars'!G38,'2010 General Pop Chars'!G40,'2010 General Pop Chars'!G36)</f>
        <v>350</v>
      </c>
      <c r="H10">
        <f>SUM('2010 General Pop Chars'!H32,'2010 General Pop Chars'!H34,'2010 General Pop Chars'!H38,'2010 General Pop Chars'!H40,'2010 General Pop Chars'!H36)</f>
        <v>191</v>
      </c>
      <c r="I10">
        <f>SUM('2010 General Pop Chars'!I32,'2010 General Pop Chars'!I34,'2010 General Pop Chars'!I38,'2010 General Pop Chars'!I40,'2010 General Pop Chars'!I36)</f>
        <v>126</v>
      </c>
      <c r="J10">
        <f>SUM('2010 General Pop Chars'!J32,'2010 General Pop Chars'!J34,'2010 General Pop Chars'!J38,'2010 General Pop Chars'!J40,'2010 General Pop Chars'!J36)</f>
        <v>223</v>
      </c>
      <c r="K10">
        <f>SUM('2010 General Pop Chars'!K32,'2010 General Pop Chars'!K34,'2010 General Pop Chars'!K38,'2010 General Pop Chars'!K40,'2010 General Pop Chars'!K36)</f>
        <v>408</v>
      </c>
      <c r="L10">
        <f>SUM('2010 General Pop Chars'!L32,'2010 General Pop Chars'!L34,'2010 General Pop Chars'!L38,'2010 General Pop Chars'!L40,'2010 General Pop Chars'!L36)</f>
        <v>142</v>
      </c>
      <c r="M10">
        <f>SUM('2010 General Pop Chars'!M32,'2010 General Pop Chars'!M34,'2010 General Pop Chars'!M38,'2010 General Pop Chars'!M40,'2010 General Pop Chars'!M36)</f>
        <v>275</v>
      </c>
      <c r="N10">
        <f>SUM('2010 General Pop Chars'!N32,'2010 General Pop Chars'!N34,'2010 General Pop Chars'!N38,'2010 General Pop Chars'!N40,'2010 General Pop Chars'!N36)</f>
        <v>395</v>
      </c>
      <c r="O10">
        <f>SUM('2010 General Pop Chars'!O32,'2010 General Pop Chars'!O34,'2010 General Pop Chars'!O38,'2010 General Pop Chars'!O40,'2010 General Pop Chars'!O36)</f>
        <v>147</v>
      </c>
      <c r="P10">
        <f>SUM(C10:O10)</f>
        <v>3183</v>
      </c>
    </row>
    <row r="11" spans="1:16" customFormat="1" x14ac:dyDescent="0.2">
      <c r="B11" t="s">
        <v>805</v>
      </c>
      <c r="C11" s="1">
        <f>C8/C$6</f>
        <v>0.42526790750141003</v>
      </c>
      <c r="D11" s="1">
        <f t="shared" ref="D11:O11" si="0">D8/D$6</f>
        <v>0.46379853095487933</v>
      </c>
      <c r="E11" s="1">
        <f t="shared" si="0"/>
        <v>0.48398791540785496</v>
      </c>
      <c r="F11" s="1">
        <f t="shared" si="0"/>
        <v>0.46984852815090028</v>
      </c>
      <c r="G11" s="1">
        <f t="shared" si="0"/>
        <v>0.40352533836953103</v>
      </c>
      <c r="H11" s="1">
        <f t="shared" si="0"/>
        <v>0.41079365079365077</v>
      </c>
      <c r="I11" s="1">
        <f t="shared" si="0"/>
        <v>0.44536326048434732</v>
      </c>
      <c r="J11" s="1">
        <f t="shared" si="0"/>
        <v>0.40234532955923979</v>
      </c>
      <c r="K11" s="1">
        <f t="shared" si="0"/>
        <v>0.31608072916666669</v>
      </c>
      <c r="L11" s="1">
        <f t="shared" si="0"/>
        <v>0.42840047865975267</v>
      </c>
      <c r="M11" s="1">
        <f t="shared" si="0"/>
        <v>0.44696449026345936</v>
      </c>
      <c r="N11" s="1">
        <f t="shared" si="0"/>
        <v>0.33104238258877433</v>
      </c>
      <c r="O11" s="1">
        <f t="shared" si="0"/>
        <v>0.50576144503270004</v>
      </c>
      <c r="P11" s="1">
        <f>P8/P$6</f>
        <v>0.42426611520225965</v>
      </c>
    </row>
    <row r="12" spans="1:16" customFormat="1" x14ac:dyDescent="0.2">
      <c r="B12" t="s">
        <v>806</v>
      </c>
      <c r="C12" s="1">
        <f t="shared" ref="C12:O13" si="1">C9/C$6</f>
        <v>0.46418499717992101</v>
      </c>
      <c r="D12" s="1">
        <f t="shared" si="1"/>
        <v>0.47429171038824763</v>
      </c>
      <c r="E12" s="1">
        <f t="shared" si="1"/>
        <v>0.46737160120845922</v>
      </c>
      <c r="F12" s="1">
        <f t="shared" si="1"/>
        <v>0.47413546727636469</v>
      </c>
      <c r="G12" s="1">
        <f t="shared" si="1"/>
        <v>0.48630783758262514</v>
      </c>
      <c r="H12" s="1">
        <f t="shared" si="1"/>
        <v>0.46793650793650793</v>
      </c>
      <c r="I12" s="1">
        <f t="shared" si="1"/>
        <v>0.4802126402835204</v>
      </c>
      <c r="J12" s="1">
        <f t="shared" si="1"/>
        <v>0.50748079255964418</v>
      </c>
      <c r="K12" s="1">
        <f t="shared" si="1"/>
        <v>0.55110677083333337</v>
      </c>
      <c r="L12" s="1">
        <f t="shared" si="1"/>
        <v>0.51495811727163943</v>
      </c>
      <c r="M12" s="1">
        <f t="shared" si="1"/>
        <v>0.49003436426116836</v>
      </c>
      <c r="N12" s="1">
        <f t="shared" si="1"/>
        <v>0.57846506300114553</v>
      </c>
      <c r="O12" s="1">
        <f t="shared" si="1"/>
        <v>0.44845842416692622</v>
      </c>
      <c r="P12" s="1">
        <f>P9/P$6</f>
        <v>0.49546050640572986</v>
      </c>
    </row>
    <row r="13" spans="1:16" customFormat="1" x14ac:dyDescent="0.2">
      <c r="B13" t="s">
        <v>807</v>
      </c>
      <c r="C13" s="1">
        <f t="shared" si="1"/>
        <v>0.11054709531866892</v>
      </c>
      <c r="D13" s="1">
        <f t="shared" si="1"/>
        <v>6.190975865687303E-2</v>
      </c>
      <c r="E13" s="1">
        <f t="shared" si="1"/>
        <v>4.8640483383685804E-2</v>
      </c>
      <c r="F13" s="1">
        <f t="shared" si="1"/>
        <v>5.6016004572735069E-2</v>
      </c>
      <c r="G13" s="1">
        <f t="shared" si="1"/>
        <v>0.11016682404784388</v>
      </c>
      <c r="H13" s="1">
        <f t="shared" si="1"/>
        <v>0.12126984126984126</v>
      </c>
      <c r="I13" s="1">
        <f t="shared" si="1"/>
        <v>7.4424099232132307E-2</v>
      </c>
      <c r="J13" s="1">
        <f t="shared" si="1"/>
        <v>9.0173877881116055E-2</v>
      </c>
      <c r="K13" s="1">
        <f t="shared" si="1"/>
        <v>0.1328125</v>
      </c>
      <c r="L13" s="1">
        <f t="shared" si="1"/>
        <v>5.6641404068607897E-2</v>
      </c>
      <c r="M13" s="1">
        <f t="shared" si="1"/>
        <v>6.3001145475372278E-2</v>
      </c>
      <c r="N13" s="1">
        <f t="shared" si="1"/>
        <v>9.0492554410080181E-2</v>
      </c>
      <c r="O13" s="1">
        <f t="shared" si="1"/>
        <v>4.5780130800373714E-2</v>
      </c>
      <c r="P13" s="1">
        <f>P10/P$6</f>
        <v>8.0273378392010486E-2</v>
      </c>
    </row>
    <row r="14" spans="1:16" customFormat="1" x14ac:dyDescent="0.2">
      <c r="B14" t="str">
        <f>'2010 General Pop Chars'!B42</f>
        <v>Number; SEX AND AGE - Total population - Median age (years)</v>
      </c>
      <c r="C14">
        <f>'2010 General Pop Chars'!C42</f>
        <v>30</v>
      </c>
      <c r="D14">
        <f>'2010 General Pop Chars'!D42</f>
        <v>26.8</v>
      </c>
      <c r="E14">
        <f>'2010 General Pop Chars'!E42</f>
        <v>26.4</v>
      </c>
      <c r="F14">
        <f>'2010 General Pop Chars'!F42</f>
        <v>26.6</v>
      </c>
      <c r="G14">
        <f>'2010 General Pop Chars'!G42</f>
        <v>32.700000000000003</v>
      </c>
      <c r="H14">
        <f>'2010 General Pop Chars'!H42</f>
        <v>30.9</v>
      </c>
      <c r="I14">
        <f>'2010 General Pop Chars'!I42</f>
        <v>28.4</v>
      </c>
      <c r="J14">
        <f>'2010 General Pop Chars'!J42</f>
        <v>32.5</v>
      </c>
      <c r="K14">
        <f>'2010 General Pop Chars'!K42</f>
        <v>39</v>
      </c>
      <c r="L14">
        <f>'2010 General Pop Chars'!L42</f>
        <v>29.3</v>
      </c>
      <c r="M14">
        <f>'2010 General Pop Chars'!M42</f>
        <v>28.2</v>
      </c>
      <c r="N14">
        <f>'2010 General Pop Chars'!N42</f>
        <v>37.700000000000003</v>
      </c>
      <c r="O14">
        <f>'2010 General Pop Chars'!O42</f>
        <v>24.7</v>
      </c>
      <c r="P14" s="6">
        <v>30.381720972460407</v>
      </c>
    </row>
    <row r="15" spans="1:16" customFormat="1" x14ac:dyDescent="0.2">
      <c r="A15" t="s">
        <v>3232</v>
      </c>
    </row>
    <row r="16" spans="1:16" customFormat="1" x14ac:dyDescent="0.2">
      <c r="B16" t="str">
        <f>'2010 General Pop Chars'!B158</f>
        <v>Number; RACE - Total population - One Race - White</v>
      </c>
      <c r="C16">
        <f>SUM('2010 General Pop Chars'!C158='2010 General Pop Chars'!C158)</f>
        <v>1</v>
      </c>
      <c r="D16">
        <f>'2010 General Pop Chars'!D158</f>
        <v>12</v>
      </c>
      <c r="E16">
        <f>'2010 General Pop Chars'!E158</f>
        <v>41</v>
      </c>
      <c r="F16">
        <f>'2010 General Pop Chars'!F158</f>
        <v>20</v>
      </c>
      <c r="G16">
        <f>'2010 General Pop Chars'!G158</f>
        <v>20</v>
      </c>
      <c r="H16">
        <f>'2010 General Pop Chars'!H158</f>
        <v>16</v>
      </c>
      <c r="I16">
        <f>'2010 General Pop Chars'!I158</f>
        <v>11</v>
      </c>
      <c r="J16">
        <f>'2010 General Pop Chars'!J158</f>
        <v>42</v>
      </c>
      <c r="K16">
        <f>'2010 General Pop Chars'!K158</f>
        <v>56</v>
      </c>
      <c r="L16">
        <f>'2010 General Pop Chars'!L158</f>
        <v>15</v>
      </c>
      <c r="M16">
        <f>'2010 General Pop Chars'!M158</f>
        <v>13</v>
      </c>
      <c r="N16">
        <f>'2010 General Pop Chars'!N158</f>
        <v>129</v>
      </c>
      <c r="O16">
        <f>'2010 General Pop Chars'!O158</f>
        <v>58</v>
      </c>
      <c r="P16">
        <f>SUM(C16:O16)</f>
        <v>434</v>
      </c>
    </row>
    <row r="17" spans="1:16" customFormat="1" x14ac:dyDescent="0.2">
      <c r="B17" t="str">
        <f>'2010 General Pop Chars'!B160</f>
        <v>Number; RACE - Total population - One Race - Black or African American</v>
      </c>
      <c r="C17">
        <f>'2010 General Pop Chars'!C160</f>
        <v>3443</v>
      </c>
      <c r="D17">
        <f>'2010 General Pop Chars'!D160</f>
        <v>2811</v>
      </c>
      <c r="E17">
        <f>'2010 General Pop Chars'!E160</f>
        <v>3165</v>
      </c>
      <c r="F17">
        <f>'2010 General Pop Chars'!F160</f>
        <v>3417</v>
      </c>
      <c r="G17">
        <f>'2010 General Pop Chars'!G160</f>
        <v>3098</v>
      </c>
      <c r="H17">
        <f>'2010 General Pop Chars'!H160</f>
        <v>1526</v>
      </c>
      <c r="I17">
        <f>'2010 General Pop Chars'!I160</f>
        <v>1665</v>
      </c>
      <c r="J17">
        <f>'2010 General Pop Chars'!J160</f>
        <v>2369</v>
      </c>
      <c r="K17">
        <f>'2010 General Pop Chars'!K160</f>
        <v>2937</v>
      </c>
      <c r="L17">
        <f>'2010 General Pop Chars'!L160</f>
        <v>2456</v>
      </c>
      <c r="M17">
        <f>'2010 General Pop Chars'!M160</f>
        <v>4246</v>
      </c>
      <c r="N17">
        <f>'2010 General Pop Chars'!N160</f>
        <v>4115</v>
      </c>
      <c r="O17">
        <f>'2010 General Pop Chars'!O160</f>
        <v>3055</v>
      </c>
      <c r="P17">
        <f>SUM(C17:O17)</f>
        <v>38303</v>
      </c>
    </row>
    <row r="18" spans="1:16" customFormat="1" x14ac:dyDescent="0.2">
      <c r="B18" t="s">
        <v>3233</v>
      </c>
      <c r="C18">
        <f>C6-C17-C16</f>
        <v>102</v>
      </c>
      <c r="D18">
        <f t="shared" ref="D18:O18" si="2">D6-D17-D16</f>
        <v>36</v>
      </c>
      <c r="E18">
        <f t="shared" si="2"/>
        <v>104</v>
      </c>
      <c r="F18">
        <f t="shared" si="2"/>
        <v>62</v>
      </c>
      <c r="G18">
        <f t="shared" si="2"/>
        <v>59</v>
      </c>
      <c r="H18">
        <f t="shared" si="2"/>
        <v>33</v>
      </c>
      <c r="I18">
        <f t="shared" si="2"/>
        <v>17</v>
      </c>
      <c r="J18">
        <f t="shared" si="2"/>
        <v>62</v>
      </c>
      <c r="K18">
        <f t="shared" si="2"/>
        <v>79</v>
      </c>
      <c r="L18">
        <f t="shared" si="2"/>
        <v>36</v>
      </c>
      <c r="M18">
        <f t="shared" si="2"/>
        <v>106</v>
      </c>
      <c r="N18">
        <f t="shared" si="2"/>
        <v>121</v>
      </c>
      <c r="O18">
        <f t="shared" si="2"/>
        <v>98</v>
      </c>
      <c r="P18">
        <f>SUM(C18:O18)</f>
        <v>915</v>
      </c>
    </row>
    <row r="19" spans="1:16" customFormat="1" x14ac:dyDescent="0.2">
      <c r="B19" t="str">
        <f>'2010 General Pop Chars'!B159</f>
        <v>Percent; RACE - Total population - One Race - White</v>
      </c>
      <c r="C19">
        <f>'2010 General Pop Chars'!C159</f>
        <v>1.2</v>
      </c>
      <c r="D19">
        <f>'2010 General Pop Chars'!D159</f>
        <v>0.4</v>
      </c>
      <c r="E19">
        <f>'2010 General Pop Chars'!E159</f>
        <v>1.2</v>
      </c>
      <c r="F19">
        <f>'2010 General Pop Chars'!F159</f>
        <v>0.6</v>
      </c>
      <c r="G19">
        <f>'2010 General Pop Chars'!G159</f>
        <v>0.6</v>
      </c>
      <c r="H19">
        <f>'2010 General Pop Chars'!H159</f>
        <v>1</v>
      </c>
      <c r="I19">
        <f>'2010 General Pop Chars'!I159</f>
        <v>0.6</v>
      </c>
      <c r="J19">
        <f>'2010 General Pop Chars'!J159</f>
        <v>1.7</v>
      </c>
      <c r="K19">
        <f>'2010 General Pop Chars'!K159</f>
        <v>1.8</v>
      </c>
      <c r="L19">
        <f>'2010 General Pop Chars'!L159</f>
        <v>0.6</v>
      </c>
      <c r="M19">
        <f>'2010 General Pop Chars'!M159</f>
        <v>0.3</v>
      </c>
      <c r="N19">
        <f>'2010 General Pop Chars'!N159</f>
        <v>3</v>
      </c>
      <c r="O19">
        <f>'2010 General Pop Chars'!O159</f>
        <v>1.8</v>
      </c>
      <c r="P19" s="8">
        <f>P16/P$6</f>
        <v>1.0945223443962473E-2</v>
      </c>
    </row>
    <row r="20" spans="1:16" customFormat="1" x14ac:dyDescent="0.2">
      <c r="B20" t="str">
        <f>'2010 General Pop Chars'!B161</f>
        <v>Percent; RACE - Total population - One Race - Black or African American</v>
      </c>
      <c r="C20">
        <f>'2010 General Pop Chars'!C161</f>
        <v>97.1</v>
      </c>
      <c r="D20">
        <f>'2010 General Pop Chars'!D161</f>
        <v>98.3</v>
      </c>
      <c r="E20">
        <f>'2010 General Pop Chars'!E161</f>
        <v>95.6</v>
      </c>
      <c r="F20">
        <f>'2010 General Pop Chars'!F161</f>
        <v>97.7</v>
      </c>
      <c r="G20">
        <f>'2010 General Pop Chars'!G161</f>
        <v>97.5</v>
      </c>
      <c r="H20">
        <f>'2010 General Pop Chars'!H161</f>
        <v>96.9</v>
      </c>
      <c r="I20">
        <f>'2010 General Pop Chars'!I161</f>
        <v>98.3</v>
      </c>
      <c r="J20">
        <f>'2010 General Pop Chars'!J161</f>
        <v>95.8</v>
      </c>
      <c r="K20">
        <f>'2010 General Pop Chars'!K161</f>
        <v>95.6</v>
      </c>
      <c r="L20">
        <f>'2010 General Pop Chars'!L161</f>
        <v>98</v>
      </c>
      <c r="M20">
        <f>'2010 General Pop Chars'!M161</f>
        <v>97.3</v>
      </c>
      <c r="N20">
        <f>'2010 General Pop Chars'!N161</f>
        <v>94.3</v>
      </c>
      <c r="O20">
        <f>'2010 General Pop Chars'!O161</f>
        <v>95.1</v>
      </c>
      <c r="P20" s="8">
        <f>P17/P$6</f>
        <v>0.9659790174518309</v>
      </c>
    </row>
    <row r="21" spans="1:16" customFormat="1" x14ac:dyDescent="0.2">
      <c r="B21" t="s">
        <v>3234</v>
      </c>
      <c r="C21" s="5">
        <f>C18/C6</f>
        <v>2.8764805414551606E-2</v>
      </c>
      <c r="D21" s="5">
        <f t="shared" ref="D21:O21" si="3">D18/D6</f>
        <v>1.2591815320041973E-2</v>
      </c>
      <c r="E21" s="5">
        <f t="shared" si="3"/>
        <v>3.1419939577039278E-2</v>
      </c>
      <c r="F21" s="5">
        <f t="shared" si="3"/>
        <v>1.771934838525293E-2</v>
      </c>
      <c r="G21" s="5">
        <f t="shared" si="3"/>
        <v>1.8570978910922253E-2</v>
      </c>
      <c r="H21" s="5">
        <f t="shared" si="3"/>
        <v>2.0952380952380951E-2</v>
      </c>
      <c r="I21" s="5">
        <f t="shared" si="3"/>
        <v>1.004134672179563E-2</v>
      </c>
      <c r="J21" s="5">
        <f t="shared" si="3"/>
        <v>2.5070764253942581E-2</v>
      </c>
      <c r="K21" s="5">
        <f t="shared" si="3"/>
        <v>2.5716145833333332E-2</v>
      </c>
      <c r="L21" s="5">
        <f t="shared" si="3"/>
        <v>1.4359792580773833E-2</v>
      </c>
      <c r="M21" s="5">
        <f t="shared" si="3"/>
        <v>2.4284077892325315E-2</v>
      </c>
      <c r="N21" s="5">
        <f t="shared" si="3"/>
        <v>2.7720504009163802E-2</v>
      </c>
      <c r="O21" s="5">
        <f t="shared" si="3"/>
        <v>3.0520087200249145E-2</v>
      </c>
      <c r="P21" s="8">
        <f>P18/P6</f>
        <v>2.3075759104206596E-2</v>
      </c>
    </row>
    <row r="22" spans="1:16" customFormat="1" x14ac:dyDescent="0.2">
      <c r="A22" t="s">
        <v>3235</v>
      </c>
    </row>
    <row r="23" spans="1:16" customFormat="1" x14ac:dyDescent="0.2">
      <c r="B23" t="str">
        <f>'2010 General Pop Chars'!B216</f>
        <v>Number; HISPANIC OR LATINO - Total population - Hispanic or Latino (of any race)</v>
      </c>
      <c r="C23">
        <f>'2010 General Pop Chars'!C216</f>
        <v>38</v>
      </c>
      <c r="D23">
        <f>'2010 General Pop Chars'!D216</f>
        <v>24</v>
      </c>
      <c r="E23">
        <f>'2010 General Pop Chars'!E216</f>
        <v>64</v>
      </c>
      <c r="F23">
        <f>'2010 General Pop Chars'!F216</f>
        <v>34</v>
      </c>
      <c r="G23">
        <f>'2010 General Pop Chars'!G216</f>
        <v>32</v>
      </c>
      <c r="H23">
        <f>'2010 General Pop Chars'!H216</f>
        <v>26</v>
      </c>
      <c r="I23">
        <f>'2010 General Pop Chars'!I216</f>
        <v>27</v>
      </c>
      <c r="J23">
        <f>'2010 General Pop Chars'!J216</f>
        <v>56</v>
      </c>
      <c r="K23">
        <f>'2010 General Pop Chars'!K216</f>
        <v>58</v>
      </c>
      <c r="L23">
        <f>'2010 General Pop Chars'!L216</f>
        <v>22</v>
      </c>
      <c r="M23">
        <f>'2010 General Pop Chars'!M216</f>
        <v>37</v>
      </c>
      <c r="N23">
        <f>'2010 General Pop Chars'!N216</f>
        <v>85</v>
      </c>
      <c r="O23">
        <f>'2010 General Pop Chars'!O216</f>
        <v>47</v>
      </c>
      <c r="P23">
        <f>SUM(C23:O23)</f>
        <v>550</v>
      </c>
    </row>
    <row r="24" spans="1:16" customFormat="1" x14ac:dyDescent="0.2">
      <c r="B24" t="str">
        <f>'2010 General Pop Chars'!B217</f>
        <v>Percent; HISPANIC OR LATINO - Total population - Hispanic or Latino (of any race)</v>
      </c>
      <c r="C24">
        <f>'2010 General Pop Chars'!C217</f>
        <v>1.1000000000000001</v>
      </c>
      <c r="D24">
        <f>'2010 General Pop Chars'!D217</f>
        <v>0.8</v>
      </c>
      <c r="E24">
        <f>'2010 General Pop Chars'!E217</f>
        <v>1.9</v>
      </c>
      <c r="F24">
        <f>'2010 General Pop Chars'!F217</f>
        <v>1</v>
      </c>
      <c r="G24">
        <f>'2010 General Pop Chars'!G217</f>
        <v>1</v>
      </c>
      <c r="H24">
        <f>'2010 General Pop Chars'!H217</f>
        <v>1.7</v>
      </c>
      <c r="I24">
        <f>'2010 General Pop Chars'!I217</f>
        <v>1.6</v>
      </c>
      <c r="J24">
        <f>'2010 General Pop Chars'!J217</f>
        <v>2.2999999999999998</v>
      </c>
      <c r="K24">
        <f>'2010 General Pop Chars'!K217</f>
        <v>1.9</v>
      </c>
      <c r="L24">
        <f>'2010 General Pop Chars'!L217</f>
        <v>0.9</v>
      </c>
      <c r="M24">
        <f>'2010 General Pop Chars'!M217</f>
        <v>0.8</v>
      </c>
      <c r="N24">
        <f>'2010 General Pop Chars'!N217</f>
        <v>1.9</v>
      </c>
      <c r="O24">
        <f>'2010 General Pop Chars'!O217</f>
        <v>1.5</v>
      </c>
      <c r="P24" s="8">
        <f>P23/P6</f>
        <v>1.3870674871381015E-2</v>
      </c>
    </row>
    <row r="25" spans="1:16" customFormat="1" x14ac:dyDescent="0.2">
      <c r="A25" t="s">
        <v>3238</v>
      </c>
      <c r="P25" s="8"/>
    </row>
    <row r="26" spans="1:16" customFormat="1" x14ac:dyDescent="0.2">
      <c r="B26" t="str">
        <f>'2010 Social Chars'!B6</f>
        <v>Estimate; HOUSEHOLDS BY TYPE - Total households</v>
      </c>
      <c r="C26">
        <f>'2010 Social Chars'!C6</f>
        <v>1213</v>
      </c>
      <c r="D26">
        <f>'2010 Social Chars'!D6</f>
        <v>1125</v>
      </c>
      <c r="E26">
        <f>'2010 Social Chars'!E6</f>
        <v>1068</v>
      </c>
      <c r="F26">
        <f>'2010 Social Chars'!F6</f>
        <v>1484</v>
      </c>
      <c r="G26">
        <f>'2010 Social Chars'!G6</f>
        <v>945</v>
      </c>
      <c r="H26">
        <f>'2010 Social Chars'!H6</f>
        <v>397</v>
      </c>
      <c r="I26">
        <f>'2010 Social Chars'!I6</f>
        <v>509</v>
      </c>
      <c r="J26">
        <f>'2010 Social Chars'!J6</f>
        <v>1002</v>
      </c>
      <c r="K26">
        <f>'2010 Social Chars'!K6</f>
        <v>1451</v>
      </c>
      <c r="L26">
        <f>'2010 Social Chars'!L6</f>
        <v>938</v>
      </c>
      <c r="M26">
        <f>'2010 Social Chars'!M6</f>
        <v>1510</v>
      </c>
      <c r="N26">
        <f>'2010 Social Chars'!N6</f>
        <v>1454</v>
      </c>
      <c r="O26">
        <f>'2010 Social Chars'!O6</f>
        <v>1126</v>
      </c>
      <c r="P26" s="10">
        <f>SUM(C26:O26)</f>
        <v>14222</v>
      </c>
    </row>
    <row r="27" spans="1:16" customFormat="1" x14ac:dyDescent="0.2">
      <c r="B27" t="str">
        <f>'2010 Social Chars'!B10</f>
        <v>Estimate; HOUSEHOLDS BY TYPE - Family households (families)</v>
      </c>
      <c r="C27">
        <f>'2010 Social Chars'!C10</f>
        <v>772</v>
      </c>
      <c r="D27">
        <f>'2010 Social Chars'!D10</f>
        <v>689</v>
      </c>
      <c r="E27">
        <f>'2010 Social Chars'!E10</f>
        <v>722</v>
      </c>
      <c r="F27">
        <f>'2010 Social Chars'!F10</f>
        <v>830</v>
      </c>
      <c r="G27">
        <f>'2010 Social Chars'!G10</f>
        <v>635</v>
      </c>
      <c r="H27">
        <f>'2010 Social Chars'!H10</f>
        <v>352</v>
      </c>
      <c r="I27">
        <f>'2010 Social Chars'!I10</f>
        <v>216</v>
      </c>
      <c r="J27">
        <f>'2010 Social Chars'!J10</f>
        <v>564</v>
      </c>
      <c r="K27">
        <f>'2010 Social Chars'!K10</f>
        <v>822</v>
      </c>
      <c r="L27">
        <f>'2010 Social Chars'!L10</f>
        <v>527</v>
      </c>
      <c r="M27">
        <f>'2010 Social Chars'!M10</f>
        <v>922</v>
      </c>
      <c r="N27">
        <f>'2010 Social Chars'!N10</f>
        <v>758</v>
      </c>
      <c r="O27">
        <f>'2010 Social Chars'!O10</f>
        <v>652</v>
      </c>
      <c r="P27" s="10">
        <f t="shared" ref="P27:P32" si="4">SUM(C27:O27)</f>
        <v>8461</v>
      </c>
    </row>
    <row r="28" spans="1:16" customFormat="1" x14ac:dyDescent="0.2">
      <c r="B28" t="str">
        <f>'2010 Social Chars'!B14</f>
        <v>Estimate; HOUSEHOLDS BY TYPE - Family households (families) - With own children under 18 years</v>
      </c>
      <c r="C28">
        <f>'2010 Social Chars'!C14</f>
        <v>428</v>
      </c>
      <c r="D28">
        <f>'2010 Social Chars'!D14</f>
        <v>412</v>
      </c>
      <c r="E28">
        <f>'2010 Social Chars'!E14</f>
        <v>527</v>
      </c>
      <c r="F28">
        <f>'2010 Social Chars'!F14</f>
        <v>558</v>
      </c>
      <c r="G28">
        <f>'2010 Social Chars'!G14</f>
        <v>443</v>
      </c>
      <c r="H28">
        <f>'2010 Social Chars'!H14</f>
        <v>187</v>
      </c>
      <c r="I28">
        <f>'2010 Social Chars'!I14</f>
        <v>119</v>
      </c>
      <c r="J28">
        <f>'2010 Social Chars'!J14</f>
        <v>250</v>
      </c>
      <c r="K28">
        <f>'2010 Social Chars'!K14</f>
        <v>271</v>
      </c>
      <c r="L28">
        <f>'2010 Social Chars'!L14</f>
        <v>403</v>
      </c>
      <c r="M28">
        <f>'2010 Social Chars'!M14</f>
        <v>511</v>
      </c>
      <c r="N28">
        <f>'2010 Social Chars'!N14</f>
        <v>413</v>
      </c>
      <c r="O28">
        <f>'2010 Social Chars'!O14</f>
        <v>399</v>
      </c>
      <c r="P28" s="10">
        <f t="shared" si="4"/>
        <v>4921</v>
      </c>
    </row>
    <row r="29" spans="1:16" customFormat="1" x14ac:dyDescent="0.2">
      <c r="B29" t="str">
        <f>'2010 Social Chars'!B18</f>
        <v>Estimate; HOUSEHOLDS BY TYPE - Family households (families) - Married-couple family</v>
      </c>
      <c r="C29">
        <f>'2010 Social Chars'!C18</f>
        <v>145</v>
      </c>
      <c r="D29">
        <f>'2010 Social Chars'!D18</f>
        <v>76</v>
      </c>
      <c r="E29">
        <f>'2010 Social Chars'!E18</f>
        <v>67</v>
      </c>
      <c r="F29">
        <f>'2010 Social Chars'!F18</f>
        <v>208</v>
      </c>
      <c r="G29">
        <f>'2010 Social Chars'!G18</f>
        <v>57</v>
      </c>
      <c r="H29">
        <f>'2010 Social Chars'!H18</f>
        <v>81</v>
      </c>
      <c r="I29">
        <f>'2010 Social Chars'!I18</f>
        <v>41</v>
      </c>
      <c r="J29">
        <f>'2010 Social Chars'!J18</f>
        <v>109</v>
      </c>
      <c r="K29">
        <f>'2010 Social Chars'!K18</f>
        <v>269</v>
      </c>
      <c r="L29">
        <f>'2010 Social Chars'!L18</f>
        <v>54</v>
      </c>
      <c r="M29">
        <f>'2010 Social Chars'!M18</f>
        <v>147</v>
      </c>
      <c r="N29">
        <f>'2010 Social Chars'!N18</f>
        <v>203</v>
      </c>
      <c r="O29">
        <f>'2010 Social Chars'!O18</f>
        <v>121</v>
      </c>
      <c r="P29" s="10">
        <f t="shared" si="4"/>
        <v>1578</v>
      </c>
    </row>
    <row r="30" spans="1:16" customFormat="1" x14ac:dyDescent="0.2">
      <c r="B30" t="str">
        <f>'2010 General Pop Chars'!B310</f>
        <v>Number; HOUSEHOLDS BY TYPE - Total households - Family households (families) [7] - Husband-wife family - With own children under 18 years</v>
      </c>
      <c r="C30">
        <f>'2010 General Pop Chars'!C310</f>
        <v>61</v>
      </c>
      <c r="D30">
        <f>'2010 General Pop Chars'!D310</f>
        <v>44</v>
      </c>
      <c r="E30">
        <f>'2010 General Pop Chars'!E310</f>
        <v>95</v>
      </c>
      <c r="F30">
        <f>'2010 General Pop Chars'!F310</f>
        <v>65</v>
      </c>
      <c r="G30">
        <f>'2010 General Pop Chars'!G310</f>
        <v>105</v>
      </c>
      <c r="H30">
        <f>'2010 General Pop Chars'!H310</f>
        <v>22</v>
      </c>
      <c r="I30">
        <f>'2010 General Pop Chars'!I310</f>
        <v>19</v>
      </c>
      <c r="J30">
        <f>'2010 General Pop Chars'!J310</f>
        <v>59</v>
      </c>
      <c r="K30">
        <f>'2010 General Pop Chars'!K310</f>
        <v>65</v>
      </c>
      <c r="L30">
        <f>'2010 General Pop Chars'!L310</f>
        <v>30</v>
      </c>
      <c r="M30">
        <f>'2010 General Pop Chars'!M310</f>
        <v>72</v>
      </c>
      <c r="N30">
        <f>'2010 General Pop Chars'!N310</f>
        <v>57</v>
      </c>
      <c r="O30">
        <f>'2010 General Pop Chars'!O310</f>
        <v>54</v>
      </c>
      <c r="P30" s="10">
        <f>SUM(C30:O30)</f>
        <v>748</v>
      </c>
    </row>
    <row r="31" spans="1:16" customFormat="1" x14ac:dyDescent="0.2">
      <c r="B31" t="str">
        <f>'2010 Social Chars'!B34</f>
        <v>Estimate; HOUSEHOLDS BY TYPE - Family households (families) - Female householder, no husband present, family</v>
      </c>
      <c r="C31">
        <f>'2010 Social Chars'!C34</f>
        <v>538</v>
      </c>
      <c r="D31">
        <f>'2010 Social Chars'!D34</f>
        <v>577</v>
      </c>
      <c r="E31">
        <f>'2010 Social Chars'!E34</f>
        <v>603</v>
      </c>
      <c r="F31">
        <f>'2010 Social Chars'!F34</f>
        <v>559</v>
      </c>
      <c r="G31">
        <f>'2010 Social Chars'!G34</f>
        <v>504</v>
      </c>
      <c r="H31">
        <f>'2010 Social Chars'!H34</f>
        <v>256</v>
      </c>
      <c r="I31">
        <f>'2010 Social Chars'!I34</f>
        <v>161</v>
      </c>
      <c r="J31">
        <f>'2010 Social Chars'!J34</f>
        <v>432</v>
      </c>
      <c r="K31">
        <f>'2010 Social Chars'!K34</f>
        <v>420</v>
      </c>
      <c r="L31">
        <f>'2010 Social Chars'!L34</f>
        <v>459</v>
      </c>
      <c r="M31">
        <f>'2010 Social Chars'!M34</f>
        <v>684</v>
      </c>
      <c r="N31">
        <f>'2010 Social Chars'!N34</f>
        <v>487</v>
      </c>
      <c r="O31">
        <f>'2010 Social Chars'!O34</f>
        <v>477</v>
      </c>
      <c r="P31" s="10">
        <f t="shared" si="4"/>
        <v>6157</v>
      </c>
    </row>
    <row r="32" spans="1:16" customFormat="1" x14ac:dyDescent="0.2">
      <c r="B32" t="str">
        <f>'2010 Social Chars'!B38</f>
        <v>Estimate; HOUSEHOLDS BY TYPE - Family households (families) - Female householder, no husband present, family - With own children under 18 years</v>
      </c>
      <c r="C32">
        <f>'2010 Social Chars'!C38</f>
        <v>324</v>
      </c>
      <c r="D32">
        <f>'2010 Social Chars'!D38</f>
        <v>347</v>
      </c>
      <c r="E32">
        <f>'2010 Social Chars'!E38</f>
        <v>469</v>
      </c>
      <c r="F32">
        <f>'2010 Social Chars'!F38</f>
        <v>387</v>
      </c>
      <c r="G32">
        <f>'2010 Social Chars'!G38</f>
        <v>416</v>
      </c>
      <c r="H32">
        <f>'2010 Social Chars'!H38</f>
        <v>144</v>
      </c>
      <c r="I32">
        <f>'2010 Social Chars'!I38</f>
        <v>105</v>
      </c>
      <c r="J32">
        <f>'2010 Social Chars'!J38</f>
        <v>227</v>
      </c>
      <c r="K32">
        <f>'2010 Social Chars'!K38</f>
        <v>150</v>
      </c>
      <c r="L32">
        <f>'2010 Social Chars'!L38</f>
        <v>403</v>
      </c>
      <c r="M32">
        <f>'2010 Social Chars'!M38</f>
        <v>414</v>
      </c>
      <c r="N32">
        <f>'2010 Social Chars'!N38</f>
        <v>242</v>
      </c>
      <c r="O32">
        <f>'2010 Social Chars'!O38</f>
        <v>333</v>
      </c>
      <c r="P32" s="10">
        <f t="shared" si="4"/>
        <v>3961</v>
      </c>
    </row>
    <row r="33" spans="1:16" customFormat="1" x14ac:dyDescent="0.2">
      <c r="B33" t="str">
        <f>'2010 Social Chars'!B12</f>
        <v>Percent; HOUSEHOLDS BY TYPE - Family households (families)</v>
      </c>
      <c r="C33">
        <f>'2010 Social Chars'!C12</f>
        <v>63.6</v>
      </c>
      <c r="D33">
        <f>'2010 Social Chars'!D12</f>
        <v>61.2</v>
      </c>
      <c r="E33">
        <f>'2010 Social Chars'!E12</f>
        <v>67.599999999999994</v>
      </c>
      <c r="F33">
        <f>'2010 Social Chars'!F12</f>
        <v>55.9</v>
      </c>
      <c r="G33">
        <f>'2010 Social Chars'!G12</f>
        <v>67.2</v>
      </c>
      <c r="H33">
        <f>'2010 Social Chars'!H12</f>
        <v>88.7</v>
      </c>
      <c r="I33">
        <f>'2010 Social Chars'!I12</f>
        <v>42.4</v>
      </c>
      <c r="J33">
        <f>'2010 Social Chars'!J12</f>
        <v>56.3</v>
      </c>
      <c r="K33">
        <f>'2010 Social Chars'!K12</f>
        <v>56.7</v>
      </c>
      <c r="L33">
        <f>'2010 Social Chars'!L12</f>
        <v>56.2</v>
      </c>
      <c r="M33">
        <f>'2010 Social Chars'!M12</f>
        <v>61.1</v>
      </c>
      <c r="N33">
        <f>'2010 Social Chars'!N12</f>
        <v>52.1</v>
      </c>
      <c r="O33">
        <f>'2010 Social Chars'!O12</f>
        <v>57.9</v>
      </c>
      <c r="P33" s="11">
        <f>P27/P$26</f>
        <v>0.59492335817747155</v>
      </c>
    </row>
    <row r="34" spans="1:16" customFormat="1" x14ac:dyDescent="0.2">
      <c r="B34" t="str">
        <f>'2010 Social Chars'!B16</f>
        <v>Percent; HOUSEHOLDS BY TYPE - Family households (families) - With own children under 18 years</v>
      </c>
      <c r="C34">
        <f>'2010 Social Chars'!C16</f>
        <v>35.299999999999997</v>
      </c>
      <c r="D34">
        <f>'2010 Social Chars'!D16</f>
        <v>36.6</v>
      </c>
      <c r="E34">
        <f>'2010 Social Chars'!E16</f>
        <v>49.3</v>
      </c>
      <c r="F34">
        <f>'2010 Social Chars'!F16</f>
        <v>37.6</v>
      </c>
      <c r="G34">
        <f>'2010 Social Chars'!G16</f>
        <v>46.9</v>
      </c>
      <c r="H34">
        <f>'2010 Social Chars'!H16</f>
        <v>47.1</v>
      </c>
      <c r="I34">
        <f>'2010 Social Chars'!I16</f>
        <v>23.4</v>
      </c>
      <c r="J34">
        <f>'2010 Social Chars'!J16</f>
        <v>25</v>
      </c>
      <c r="K34">
        <f>'2010 Social Chars'!K16</f>
        <v>18.7</v>
      </c>
      <c r="L34">
        <f>'2010 Social Chars'!L16</f>
        <v>43</v>
      </c>
      <c r="M34">
        <f>'2010 Social Chars'!M16</f>
        <v>33.799999999999997</v>
      </c>
      <c r="N34">
        <f>'2010 Social Chars'!N16</f>
        <v>28.4</v>
      </c>
      <c r="O34">
        <f>'2010 Social Chars'!O16</f>
        <v>35.4</v>
      </c>
      <c r="P34" s="11">
        <f>P28/P$26</f>
        <v>0.34601321895654619</v>
      </c>
    </row>
    <row r="35" spans="1:16" customFormat="1" x14ac:dyDescent="0.2">
      <c r="B35" t="str">
        <f>'2010 Social Chars'!B20</f>
        <v>Percent; HOUSEHOLDS BY TYPE - Family households (families) - Married-couple family</v>
      </c>
      <c r="C35">
        <f>'2010 Social Chars'!C20</f>
        <v>12</v>
      </c>
      <c r="D35">
        <f>'2010 Social Chars'!D20</f>
        <v>6.8</v>
      </c>
      <c r="E35">
        <f>'2010 Social Chars'!E20</f>
        <v>6.3</v>
      </c>
      <c r="F35">
        <f>'2010 Social Chars'!F20</f>
        <v>14</v>
      </c>
      <c r="G35">
        <f>'2010 Social Chars'!G20</f>
        <v>6</v>
      </c>
      <c r="H35">
        <f>'2010 Social Chars'!H20</f>
        <v>20.399999999999999</v>
      </c>
      <c r="I35">
        <f>'2010 Social Chars'!I20</f>
        <v>8.1</v>
      </c>
      <c r="J35">
        <f>'2010 Social Chars'!J20</f>
        <v>10.9</v>
      </c>
      <c r="K35">
        <f>'2010 Social Chars'!K20</f>
        <v>18.5</v>
      </c>
      <c r="L35">
        <f>'2010 Social Chars'!L20</f>
        <v>5.8</v>
      </c>
      <c r="M35">
        <f>'2010 Social Chars'!M20</f>
        <v>9.6999999999999993</v>
      </c>
      <c r="N35">
        <f>'2010 Social Chars'!N20</f>
        <v>14</v>
      </c>
      <c r="O35">
        <f>'2010 Social Chars'!O20</f>
        <v>10.7</v>
      </c>
      <c r="P35" s="11">
        <f>P29/P$26</f>
        <v>0.11095485866966671</v>
      </c>
    </row>
    <row r="36" spans="1:16" customFormat="1" x14ac:dyDescent="0.2">
      <c r="B36" t="str">
        <f>'2010 Social Chars'!B24</f>
        <v>Percent; HOUSEHOLDS BY TYPE - Family households (families) - Married-couple family - With own children under 18 years</v>
      </c>
      <c r="C36">
        <f>'2010 Social Chars'!C24</f>
        <v>3.4</v>
      </c>
      <c r="D36">
        <f>'2010 Social Chars'!D24</f>
        <v>4</v>
      </c>
      <c r="E36">
        <f>'2010 Social Chars'!E24</f>
        <v>4.4000000000000004</v>
      </c>
      <c r="F36">
        <f>'2010 Social Chars'!F24</f>
        <v>8.4</v>
      </c>
      <c r="G36">
        <f>'2010 Social Chars'!G24</f>
        <v>2.9</v>
      </c>
      <c r="H36">
        <f>'2010 Social Chars'!H24</f>
        <v>10.8</v>
      </c>
      <c r="I36">
        <f>'2010 Social Chars'!I24</f>
        <v>2.8</v>
      </c>
      <c r="J36">
        <f>'2010 Social Chars'!J24</f>
        <v>0.9</v>
      </c>
      <c r="K36">
        <f>'2010 Social Chars'!K24</f>
        <v>3.6</v>
      </c>
      <c r="L36">
        <f>'2010 Social Chars'!L24</f>
        <v>0</v>
      </c>
      <c r="M36">
        <f>'2010 Social Chars'!M24</f>
        <v>1.7</v>
      </c>
      <c r="N36">
        <f>'2010 Social Chars'!N24</f>
        <v>7.1</v>
      </c>
      <c r="O36">
        <f>'2010 Social Chars'!O24</f>
        <v>2.9</v>
      </c>
      <c r="P36" s="11">
        <f>P30/P$26</f>
        <v>5.2594571790184223E-2</v>
      </c>
    </row>
    <row r="37" spans="1:16" customFormat="1" x14ac:dyDescent="0.2">
      <c r="B37" t="str">
        <f>'2010 Social Chars'!B40</f>
        <v>Percent; HOUSEHOLDS BY TYPE - Family households (families) - Female householder, no husband present, family - With own children under 18 years</v>
      </c>
      <c r="C37">
        <f>'2010 Social Chars'!C40</f>
        <v>26.7</v>
      </c>
      <c r="D37">
        <f>'2010 Social Chars'!D40</f>
        <v>30.8</v>
      </c>
      <c r="E37">
        <f>'2010 Social Chars'!E40</f>
        <v>43.9</v>
      </c>
      <c r="F37">
        <f>'2010 Social Chars'!F40</f>
        <v>26.1</v>
      </c>
      <c r="G37">
        <f>'2010 Social Chars'!G40</f>
        <v>44</v>
      </c>
      <c r="H37">
        <f>'2010 Social Chars'!H40</f>
        <v>36.299999999999997</v>
      </c>
      <c r="I37">
        <f>'2010 Social Chars'!I40</f>
        <v>20.6</v>
      </c>
      <c r="J37">
        <f>'2010 Social Chars'!J40</f>
        <v>22.7</v>
      </c>
      <c r="K37">
        <f>'2010 Social Chars'!K40</f>
        <v>10.3</v>
      </c>
      <c r="L37">
        <f>'2010 Social Chars'!L40</f>
        <v>43</v>
      </c>
      <c r="M37">
        <f>'2010 Social Chars'!M40</f>
        <v>27.4</v>
      </c>
      <c r="N37">
        <f>'2010 Social Chars'!N40</f>
        <v>16.600000000000001</v>
      </c>
      <c r="O37">
        <f>'2010 Social Chars'!O40</f>
        <v>29.6</v>
      </c>
      <c r="P37" s="11">
        <f>P32/P$26</f>
        <v>0.27851216425256642</v>
      </c>
    </row>
    <row r="38" spans="1:16" customFormat="1" x14ac:dyDescent="0.2">
      <c r="B38" t="s">
        <v>3239</v>
      </c>
      <c r="P38" s="11">
        <f>P32/P28</f>
        <v>0.80491769965454174</v>
      </c>
    </row>
    <row r="39" spans="1:16" customFormat="1" x14ac:dyDescent="0.2">
      <c r="B39" t="s">
        <v>3240</v>
      </c>
      <c r="P39" s="11">
        <f>P30/P28</f>
        <v>0.15200162568583622</v>
      </c>
    </row>
    <row r="40" spans="1:16" customFormat="1" x14ac:dyDescent="0.2">
      <c r="A40" t="s">
        <v>3241</v>
      </c>
      <c r="P40" s="8"/>
    </row>
    <row r="41" spans="1:16" customFormat="1" x14ac:dyDescent="0.2">
      <c r="B41" t="str">
        <f>'2010 Social Chars'!B234</f>
        <v>Estimate; EDUCATIONAL ATTAINMENT - Population 25 years and over</v>
      </c>
      <c r="C41">
        <f>'2010 Social Chars'!C234</f>
        <v>1993</v>
      </c>
      <c r="D41">
        <f>'2010 Social Chars'!D234</f>
        <v>1562</v>
      </c>
      <c r="E41">
        <f>'2010 Social Chars'!E234</f>
        <v>1359</v>
      </c>
      <c r="F41">
        <f>'2010 Social Chars'!F234</f>
        <v>1830</v>
      </c>
      <c r="G41">
        <f>'2010 Social Chars'!G234</f>
        <v>1281</v>
      </c>
      <c r="H41">
        <f>'2010 Social Chars'!H234</f>
        <v>685</v>
      </c>
      <c r="I41">
        <f>'2010 Social Chars'!I234</f>
        <v>648</v>
      </c>
      <c r="J41">
        <f>'2010 Social Chars'!J234</f>
        <v>1486</v>
      </c>
      <c r="K41">
        <f>'2010 Social Chars'!K234</f>
        <v>2380</v>
      </c>
      <c r="L41">
        <f>'2010 Social Chars'!L234</f>
        <v>1200</v>
      </c>
      <c r="M41">
        <f>'2010 Social Chars'!M234</f>
        <v>1869</v>
      </c>
      <c r="N41">
        <f>'2010 Social Chars'!N234</f>
        <v>2850</v>
      </c>
      <c r="O41">
        <f>'2010 Social Chars'!O234</f>
        <v>1358</v>
      </c>
      <c r="P41" s="10">
        <f t="shared" ref="P41:P46" si="5">SUM(C41:O41)</f>
        <v>20501</v>
      </c>
    </row>
    <row r="42" spans="1:16" customFormat="1" x14ac:dyDescent="0.2">
      <c r="B42" t="s">
        <v>3242</v>
      </c>
      <c r="C42">
        <f>SUM('2010 Social Chars'!C242,'2010 Social Chars'!C238)</f>
        <v>453</v>
      </c>
      <c r="D42">
        <f>SUM('2010 Social Chars'!D242,'2010 Social Chars'!D238)</f>
        <v>505</v>
      </c>
      <c r="E42">
        <f>SUM('2010 Social Chars'!E242,'2010 Social Chars'!E238)</f>
        <v>310</v>
      </c>
      <c r="F42">
        <f>SUM('2010 Social Chars'!F242,'2010 Social Chars'!F238)</f>
        <v>306</v>
      </c>
      <c r="G42">
        <f>SUM('2010 Social Chars'!G242,'2010 Social Chars'!G238)</f>
        <v>107</v>
      </c>
      <c r="H42">
        <f>SUM('2010 Social Chars'!H242,'2010 Social Chars'!H238)</f>
        <v>200</v>
      </c>
      <c r="I42">
        <f>SUM('2010 Social Chars'!I242,'2010 Social Chars'!I238)</f>
        <v>129</v>
      </c>
      <c r="J42">
        <f>SUM('2010 Social Chars'!J242,'2010 Social Chars'!J238)</f>
        <v>429</v>
      </c>
      <c r="K42">
        <f>SUM('2010 Social Chars'!K242,'2010 Social Chars'!K238)</f>
        <v>359</v>
      </c>
      <c r="L42">
        <f>SUM('2010 Social Chars'!L242,'2010 Social Chars'!L238)</f>
        <v>261</v>
      </c>
      <c r="M42">
        <f>SUM('2010 Social Chars'!M242,'2010 Social Chars'!M238)</f>
        <v>310</v>
      </c>
      <c r="N42">
        <f>SUM('2010 Social Chars'!N242,'2010 Social Chars'!N238)</f>
        <v>521</v>
      </c>
      <c r="O42">
        <f>SUM('2010 Social Chars'!O242,'2010 Social Chars'!O238)</f>
        <v>163</v>
      </c>
      <c r="P42" s="10">
        <f t="shared" si="5"/>
        <v>4053</v>
      </c>
    </row>
    <row r="43" spans="1:16" customFormat="1" x14ac:dyDescent="0.2">
      <c r="B43" t="str">
        <f>'2010 Social Chars'!B246</f>
        <v>Estimate; EDUCATIONAL ATTAINMENT - High school graduate (includes equivalency)</v>
      </c>
      <c r="C43">
        <f>'2010 Social Chars'!C246</f>
        <v>799</v>
      </c>
      <c r="D43">
        <f>'2010 Social Chars'!D246</f>
        <v>779</v>
      </c>
      <c r="E43">
        <f>'2010 Social Chars'!E246</f>
        <v>484</v>
      </c>
      <c r="F43">
        <f>'2010 Social Chars'!F246</f>
        <v>875</v>
      </c>
      <c r="G43">
        <f>'2010 Social Chars'!G246</f>
        <v>746</v>
      </c>
      <c r="H43">
        <f>'2010 Social Chars'!H246</f>
        <v>257</v>
      </c>
      <c r="I43">
        <f>'2010 Social Chars'!I246</f>
        <v>264</v>
      </c>
      <c r="J43">
        <f>'2010 Social Chars'!J246</f>
        <v>456</v>
      </c>
      <c r="K43">
        <f>'2010 Social Chars'!K246</f>
        <v>1034</v>
      </c>
      <c r="L43">
        <f>'2010 Social Chars'!L246</f>
        <v>546</v>
      </c>
      <c r="M43">
        <f>'2010 Social Chars'!M246</f>
        <v>1179</v>
      </c>
      <c r="N43">
        <f>'2010 Social Chars'!N246</f>
        <v>1337</v>
      </c>
      <c r="O43">
        <f>'2010 Social Chars'!O246</f>
        <v>617</v>
      </c>
      <c r="P43" s="10">
        <f t="shared" si="5"/>
        <v>9373</v>
      </c>
    </row>
    <row r="44" spans="1:16" customFormat="1" x14ac:dyDescent="0.2">
      <c r="B44" t="str">
        <f>'2010 Social Chars'!B250</f>
        <v>Estimate; EDUCATIONAL ATTAINMENT - Some college, no degree</v>
      </c>
      <c r="C44">
        <f>'2010 Social Chars'!C250</f>
        <v>439</v>
      </c>
      <c r="D44">
        <f>'2010 Social Chars'!D250</f>
        <v>221</v>
      </c>
      <c r="E44">
        <f>'2010 Social Chars'!E250</f>
        <v>264</v>
      </c>
      <c r="F44">
        <f>'2010 Social Chars'!F250</f>
        <v>414</v>
      </c>
      <c r="G44">
        <f>'2010 Social Chars'!G250</f>
        <v>204</v>
      </c>
      <c r="H44">
        <f>'2010 Social Chars'!H250</f>
        <v>70</v>
      </c>
      <c r="I44">
        <f>'2010 Social Chars'!I250</f>
        <v>168</v>
      </c>
      <c r="J44">
        <f>'2010 Social Chars'!J250</f>
        <v>390</v>
      </c>
      <c r="K44">
        <f>'2010 Social Chars'!K250</f>
        <v>662</v>
      </c>
      <c r="L44">
        <f>'2010 Social Chars'!L250</f>
        <v>329</v>
      </c>
      <c r="M44">
        <f>'2010 Social Chars'!M250</f>
        <v>220</v>
      </c>
      <c r="N44">
        <f>'2010 Social Chars'!N250</f>
        <v>502</v>
      </c>
      <c r="O44">
        <f>'2010 Social Chars'!O250</f>
        <v>293</v>
      </c>
      <c r="P44" s="10">
        <f t="shared" si="5"/>
        <v>4176</v>
      </c>
    </row>
    <row r="45" spans="1:16" customFormat="1" x14ac:dyDescent="0.2">
      <c r="B45" t="str">
        <f>'2010 Social Chars'!B258</f>
        <v>Estimate; EDUCATIONAL ATTAINMENT - Bachelor's degree</v>
      </c>
      <c r="C45">
        <f>'2010 Social Chars'!C258</f>
        <v>161</v>
      </c>
      <c r="D45">
        <f>'2010 Social Chars'!D258</f>
        <v>46</v>
      </c>
      <c r="E45">
        <f>'2010 Social Chars'!E258</f>
        <v>191</v>
      </c>
      <c r="F45">
        <f>'2010 Social Chars'!F258</f>
        <v>88</v>
      </c>
      <c r="G45">
        <f>'2010 Social Chars'!G258</f>
        <v>112</v>
      </c>
      <c r="H45">
        <f>'2010 Social Chars'!H258</f>
        <v>104</v>
      </c>
      <c r="I45">
        <f>'2010 Social Chars'!I258</f>
        <v>44</v>
      </c>
      <c r="J45">
        <f>'2010 Social Chars'!J258</f>
        <v>92</v>
      </c>
      <c r="K45">
        <f>'2010 Social Chars'!K258</f>
        <v>200</v>
      </c>
      <c r="L45">
        <f>'2010 Social Chars'!L258</f>
        <v>27</v>
      </c>
      <c r="M45">
        <f>'2010 Social Chars'!M258</f>
        <v>76</v>
      </c>
      <c r="N45">
        <f>'2010 Social Chars'!N258</f>
        <v>167</v>
      </c>
      <c r="O45">
        <f>'2010 Social Chars'!O258</f>
        <v>170</v>
      </c>
      <c r="P45" s="10">
        <f t="shared" si="5"/>
        <v>1478</v>
      </c>
    </row>
    <row r="46" spans="1:16" customFormat="1" x14ac:dyDescent="0.2">
      <c r="B46" t="str">
        <f>'2010 Social Chars'!B262</f>
        <v>Estimate; EDUCATIONAL ATTAINMENT - Graduate or professional degree</v>
      </c>
      <c r="C46">
        <f>'2010 Social Chars'!C262</f>
        <v>110</v>
      </c>
      <c r="D46">
        <f>'2010 Social Chars'!D262</f>
        <v>0</v>
      </c>
      <c r="E46">
        <f>'2010 Social Chars'!E262</f>
        <v>51</v>
      </c>
      <c r="F46">
        <f>'2010 Social Chars'!F262</f>
        <v>67</v>
      </c>
      <c r="G46">
        <f>'2010 Social Chars'!G262</f>
        <v>61</v>
      </c>
      <c r="H46">
        <f>'2010 Social Chars'!H262</f>
        <v>34</v>
      </c>
      <c r="I46">
        <f>'2010 Social Chars'!I262</f>
        <v>29</v>
      </c>
      <c r="J46">
        <f>'2010 Social Chars'!J262</f>
        <v>55</v>
      </c>
      <c r="K46">
        <f>'2010 Social Chars'!K262</f>
        <v>53</v>
      </c>
      <c r="L46">
        <f>'2010 Social Chars'!L262</f>
        <v>0</v>
      </c>
      <c r="M46">
        <f>'2010 Social Chars'!M262</f>
        <v>39</v>
      </c>
      <c r="N46">
        <f>'2010 Social Chars'!N262</f>
        <v>120</v>
      </c>
      <c r="O46">
        <f>'2010 Social Chars'!O262</f>
        <v>28</v>
      </c>
      <c r="P46" s="10">
        <f t="shared" si="5"/>
        <v>647</v>
      </c>
    </row>
    <row r="47" spans="1:16" customFormat="1" x14ac:dyDescent="0.2">
      <c r="B47" t="s">
        <v>3243</v>
      </c>
      <c r="P47" s="8">
        <f>P42/P$41</f>
        <v>0.19769767328423005</v>
      </c>
    </row>
    <row r="48" spans="1:16" customFormat="1" x14ac:dyDescent="0.2">
      <c r="B48" t="s">
        <v>1279</v>
      </c>
      <c r="P48" s="8">
        <f>P43/P$41</f>
        <v>0.45719720989220036</v>
      </c>
    </row>
    <row r="49" spans="1:17" customFormat="1" x14ac:dyDescent="0.2">
      <c r="B49" t="s">
        <v>1287</v>
      </c>
      <c r="P49" s="8">
        <f>P44/P$41</f>
        <v>0.20369738061557974</v>
      </c>
      <c r="Q49" s="9"/>
    </row>
    <row r="50" spans="1:17" customFormat="1" x14ac:dyDescent="0.2">
      <c r="B50" t="s">
        <v>1303</v>
      </c>
      <c r="P50" s="8">
        <f>P45/P$41</f>
        <v>7.2094044192966195E-2</v>
      </c>
    </row>
    <row r="51" spans="1:17" customFormat="1" x14ac:dyDescent="0.2">
      <c r="B51" t="s">
        <v>1311</v>
      </c>
      <c r="P51" s="8">
        <f>P46/P$41</f>
        <v>3.1559436125067071E-2</v>
      </c>
    </row>
    <row r="52" spans="1:17" customFormat="1" x14ac:dyDescent="0.2">
      <c r="A52" t="s">
        <v>3245</v>
      </c>
      <c r="P52" s="8"/>
    </row>
    <row r="53" spans="1:17" customFormat="1" x14ac:dyDescent="0.2">
      <c r="B53" t="str">
        <f>'2010 Economic Chars'!B106</f>
        <v>Estimate; OCCUPATION - Civilian employed population 16 years and over</v>
      </c>
      <c r="C53">
        <f>'2010 Economic Chars'!C106</f>
        <v>1088</v>
      </c>
      <c r="D53">
        <f>'2010 Economic Chars'!D106</f>
        <v>1051</v>
      </c>
      <c r="E53">
        <f>'2010 Economic Chars'!E106</f>
        <v>985</v>
      </c>
      <c r="F53">
        <f>'2010 Economic Chars'!F106</f>
        <v>1253</v>
      </c>
      <c r="G53">
        <f>'2010 Economic Chars'!G106</f>
        <v>968</v>
      </c>
      <c r="H53">
        <f>'2010 Economic Chars'!H106</f>
        <v>388</v>
      </c>
      <c r="I53">
        <f>'2010 Economic Chars'!I106</f>
        <v>357</v>
      </c>
      <c r="J53">
        <f>'2010 Economic Chars'!J106</f>
        <v>831</v>
      </c>
      <c r="K53">
        <f>'2010 Economic Chars'!K106</f>
        <v>1418</v>
      </c>
      <c r="L53">
        <f>'2010 Economic Chars'!L106</f>
        <v>805</v>
      </c>
      <c r="M53">
        <f>'2010 Economic Chars'!M106</f>
        <v>1002</v>
      </c>
      <c r="N53">
        <f>'2010 Economic Chars'!N106</f>
        <v>1542</v>
      </c>
      <c r="O53">
        <f>'2010 Economic Chars'!O106</f>
        <v>920</v>
      </c>
      <c r="P53" s="10">
        <f t="shared" ref="P53:P58" si="6">SUM(C53:O53)</f>
        <v>12608</v>
      </c>
    </row>
    <row r="54" spans="1:17" customFormat="1" x14ac:dyDescent="0.2">
      <c r="B54" t="str">
        <f>'2010 Economic Chars'!B110</f>
        <v>Estimate; OCCUPATION - Management, business, science, and arts occupations</v>
      </c>
      <c r="C54">
        <f>'2010 Economic Chars'!C110</f>
        <v>314</v>
      </c>
      <c r="D54">
        <f>'2010 Economic Chars'!D110</f>
        <v>215</v>
      </c>
      <c r="E54">
        <f>'2010 Economic Chars'!E110</f>
        <v>261</v>
      </c>
      <c r="F54">
        <f>'2010 Economic Chars'!F110</f>
        <v>302</v>
      </c>
      <c r="G54">
        <f>'2010 Economic Chars'!G110</f>
        <v>237</v>
      </c>
      <c r="H54">
        <f>'2010 Economic Chars'!H110</f>
        <v>66</v>
      </c>
      <c r="I54">
        <f>'2010 Economic Chars'!I110</f>
        <v>91</v>
      </c>
      <c r="J54">
        <f>'2010 Economic Chars'!J110</f>
        <v>291</v>
      </c>
      <c r="K54">
        <f>'2010 Economic Chars'!K110</f>
        <v>509</v>
      </c>
      <c r="L54">
        <f>'2010 Economic Chars'!L110</f>
        <v>97</v>
      </c>
      <c r="M54">
        <f>'2010 Economic Chars'!M110</f>
        <v>210</v>
      </c>
      <c r="N54">
        <f>'2010 Economic Chars'!N110</f>
        <v>293</v>
      </c>
      <c r="O54">
        <f>'2010 Economic Chars'!O110</f>
        <v>226</v>
      </c>
      <c r="P54" s="10">
        <f t="shared" si="6"/>
        <v>3112</v>
      </c>
    </row>
    <row r="55" spans="1:17" customFormat="1" x14ac:dyDescent="0.2">
      <c r="B55" t="str">
        <f>'2010 Economic Chars'!B114</f>
        <v>Estimate; OCCUPATION - Service occupations</v>
      </c>
      <c r="C55">
        <f>'2010 Economic Chars'!C114</f>
        <v>268</v>
      </c>
      <c r="D55">
        <f>'2010 Economic Chars'!D114</f>
        <v>143</v>
      </c>
      <c r="E55">
        <f>'2010 Economic Chars'!E114</f>
        <v>222</v>
      </c>
      <c r="F55">
        <f>'2010 Economic Chars'!F114</f>
        <v>278</v>
      </c>
      <c r="G55">
        <f>'2010 Economic Chars'!G114</f>
        <v>228</v>
      </c>
      <c r="H55">
        <f>'2010 Economic Chars'!H114</f>
        <v>198</v>
      </c>
      <c r="I55">
        <f>'2010 Economic Chars'!I114</f>
        <v>160</v>
      </c>
      <c r="J55">
        <f>'2010 Economic Chars'!J114</f>
        <v>279</v>
      </c>
      <c r="K55">
        <f>'2010 Economic Chars'!K114</f>
        <v>264</v>
      </c>
      <c r="L55">
        <f>'2010 Economic Chars'!L114</f>
        <v>319</v>
      </c>
      <c r="M55">
        <f>'2010 Economic Chars'!M114</f>
        <v>332</v>
      </c>
      <c r="N55">
        <f>'2010 Economic Chars'!N114</f>
        <v>392</v>
      </c>
      <c r="O55">
        <f>'2010 Economic Chars'!O114</f>
        <v>207</v>
      </c>
      <c r="P55" s="10">
        <f t="shared" si="6"/>
        <v>3290</v>
      </c>
    </row>
    <row r="56" spans="1:17" customFormat="1" x14ac:dyDescent="0.2">
      <c r="B56" t="str">
        <f>'2010 Economic Chars'!B118</f>
        <v>Estimate; OCCUPATION - Sales and office occupations</v>
      </c>
      <c r="C56">
        <f>'2010 Economic Chars'!C118</f>
        <v>319</v>
      </c>
      <c r="D56">
        <f>'2010 Economic Chars'!D118</f>
        <v>423</v>
      </c>
      <c r="E56">
        <f>'2010 Economic Chars'!E118</f>
        <v>389</v>
      </c>
      <c r="F56">
        <f>'2010 Economic Chars'!F118</f>
        <v>555</v>
      </c>
      <c r="G56">
        <f>'2010 Economic Chars'!G118</f>
        <v>354</v>
      </c>
      <c r="H56">
        <f>'2010 Economic Chars'!H118</f>
        <v>124</v>
      </c>
      <c r="I56">
        <f>'2010 Economic Chars'!I118</f>
        <v>106</v>
      </c>
      <c r="J56">
        <f>'2010 Economic Chars'!J118</f>
        <v>126</v>
      </c>
      <c r="K56">
        <f>'2010 Economic Chars'!K118</f>
        <v>438</v>
      </c>
      <c r="L56">
        <f>'2010 Economic Chars'!L118</f>
        <v>211</v>
      </c>
      <c r="M56">
        <f>'2010 Economic Chars'!M118</f>
        <v>317</v>
      </c>
      <c r="N56">
        <f>'2010 Economic Chars'!N118</f>
        <v>564</v>
      </c>
      <c r="O56">
        <f>'2010 Economic Chars'!O118</f>
        <v>297</v>
      </c>
      <c r="P56" s="10">
        <f t="shared" si="6"/>
        <v>4223</v>
      </c>
    </row>
    <row r="57" spans="1:17" customFormat="1" x14ac:dyDescent="0.2">
      <c r="B57" t="str">
        <f>'2010 Economic Chars'!B122</f>
        <v>Estimate; OCCUPATION - Natural resources, construction, and maintenance occupations</v>
      </c>
      <c r="C57">
        <f>'2010 Economic Chars'!C122</f>
        <v>65</v>
      </c>
      <c r="D57">
        <f>'2010 Economic Chars'!D122</f>
        <v>76</v>
      </c>
      <c r="E57">
        <f>'2010 Economic Chars'!E122</f>
        <v>0</v>
      </c>
      <c r="F57">
        <f>'2010 Economic Chars'!F122</f>
        <v>0</v>
      </c>
      <c r="G57">
        <f>'2010 Economic Chars'!G122</f>
        <v>23</v>
      </c>
      <c r="H57">
        <f>'2010 Economic Chars'!H122</f>
        <v>0</v>
      </c>
      <c r="I57">
        <f>'2010 Economic Chars'!I122</f>
        <v>0</v>
      </c>
      <c r="J57">
        <f>'2010 Economic Chars'!J122</f>
        <v>24</v>
      </c>
      <c r="K57">
        <f>'2010 Economic Chars'!K122</f>
        <v>73</v>
      </c>
      <c r="L57">
        <f>'2010 Economic Chars'!L122</f>
        <v>0</v>
      </c>
      <c r="M57">
        <f>'2010 Economic Chars'!M122</f>
        <v>28</v>
      </c>
      <c r="N57">
        <f>'2010 Economic Chars'!N122</f>
        <v>190</v>
      </c>
      <c r="O57">
        <f>'2010 Economic Chars'!O122</f>
        <v>93</v>
      </c>
      <c r="P57" s="10">
        <f t="shared" si="6"/>
        <v>572</v>
      </c>
    </row>
    <row r="58" spans="1:17" customFormat="1" x14ac:dyDescent="0.2">
      <c r="B58" t="str">
        <f>'2010 Economic Chars'!B126</f>
        <v>Estimate; OCCUPATION - Production, transportation, and material moving occupations</v>
      </c>
      <c r="C58">
        <f>'2010 Economic Chars'!C126</f>
        <v>122</v>
      </c>
      <c r="D58">
        <f>'2010 Economic Chars'!D126</f>
        <v>194</v>
      </c>
      <c r="E58">
        <f>'2010 Economic Chars'!E126</f>
        <v>113</v>
      </c>
      <c r="F58">
        <f>'2010 Economic Chars'!F126</f>
        <v>118</v>
      </c>
      <c r="G58">
        <f>'2010 Economic Chars'!G126</f>
        <v>126</v>
      </c>
      <c r="H58">
        <f>'2010 Economic Chars'!H126</f>
        <v>0</v>
      </c>
      <c r="I58">
        <f>'2010 Economic Chars'!I126</f>
        <v>0</v>
      </c>
      <c r="J58">
        <f>'2010 Economic Chars'!J126</f>
        <v>111</v>
      </c>
      <c r="K58">
        <f>'2010 Economic Chars'!K126</f>
        <v>134</v>
      </c>
      <c r="L58">
        <f>'2010 Economic Chars'!L126</f>
        <v>178</v>
      </c>
      <c r="M58">
        <f>'2010 Economic Chars'!M126</f>
        <v>115</v>
      </c>
      <c r="N58">
        <f>'2010 Economic Chars'!N126</f>
        <v>103</v>
      </c>
      <c r="O58">
        <f>'2010 Economic Chars'!O126</f>
        <v>97</v>
      </c>
      <c r="P58" s="10">
        <f t="shared" si="6"/>
        <v>1411</v>
      </c>
    </row>
    <row r="59" spans="1:17" customFormat="1" x14ac:dyDescent="0.2">
      <c r="B59" t="str">
        <f>'2010 Economic Chars'!B112</f>
        <v>Percent; OCCUPATION - Management, business, science, and arts occupations</v>
      </c>
      <c r="C59">
        <f>'2010 Economic Chars'!C112</f>
        <v>28.9</v>
      </c>
      <c r="D59">
        <f>'2010 Economic Chars'!D112</f>
        <v>20.5</v>
      </c>
      <c r="E59">
        <f>'2010 Economic Chars'!E112</f>
        <v>26.5</v>
      </c>
      <c r="F59">
        <f>'2010 Economic Chars'!F112</f>
        <v>24.1</v>
      </c>
      <c r="G59">
        <f>'2010 Economic Chars'!G112</f>
        <v>24.5</v>
      </c>
      <c r="H59">
        <f>'2010 Economic Chars'!H112</f>
        <v>17</v>
      </c>
      <c r="I59">
        <f>'2010 Economic Chars'!I112</f>
        <v>25.5</v>
      </c>
      <c r="J59">
        <f>'2010 Economic Chars'!J112</f>
        <v>35</v>
      </c>
      <c r="K59">
        <f>'2010 Economic Chars'!K112</f>
        <v>35.9</v>
      </c>
      <c r="L59">
        <f>'2010 Economic Chars'!L112</f>
        <v>12</v>
      </c>
      <c r="M59">
        <f>'2010 Economic Chars'!M112</f>
        <v>21</v>
      </c>
      <c r="N59">
        <f>'2010 Economic Chars'!N112</f>
        <v>19</v>
      </c>
      <c r="O59">
        <f>'2010 Economic Chars'!O112</f>
        <v>24.6</v>
      </c>
      <c r="P59" s="8">
        <f>P54/P$53</f>
        <v>0.24682741116751269</v>
      </c>
    </row>
    <row r="60" spans="1:17" customFormat="1" x14ac:dyDescent="0.2">
      <c r="B60" t="str">
        <f>'2010 Economic Chars'!B116</f>
        <v>Percent; OCCUPATION - Service occupations</v>
      </c>
      <c r="C60">
        <f>'2010 Economic Chars'!C116</f>
        <v>24.6</v>
      </c>
      <c r="D60">
        <f>'2010 Economic Chars'!D116</f>
        <v>13.6</v>
      </c>
      <c r="E60">
        <f>'2010 Economic Chars'!E116</f>
        <v>22.5</v>
      </c>
      <c r="F60">
        <f>'2010 Economic Chars'!F116</f>
        <v>22.2</v>
      </c>
      <c r="G60">
        <f>'2010 Economic Chars'!G116</f>
        <v>23.6</v>
      </c>
      <c r="H60">
        <f>'2010 Economic Chars'!H116</f>
        <v>51</v>
      </c>
      <c r="I60">
        <f>'2010 Economic Chars'!I116</f>
        <v>44.8</v>
      </c>
      <c r="J60">
        <f>'2010 Economic Chars'!J116</f>
        <v>33.6</v>
      </c>
      <c r="K60">
        <f>'2010 Economic Chars'!K116</f>
        <v>18.600000000000001</v>
      </c>
      <c r="L60">
        <f>'2010 Economic Chars'!L116</f>
        <v>39.6</v>
      </c>
      <c r="M60">
        <f>'2010 Economic Chars'!M116</f>
        <v>33.1</v>
      </c>
      <c r="N60">
        <f>'2010 Economic Chars'!N116</f>
        <v>25.4</v>
      </c>
      <c r="O60">
        <f>'2010 Economic Chars'!O116</f>
        <v>22.5</v>
      </c>
      <c r="P60" s="8">
        <f>P55/P$53</f>
        <v>0.26094543147208121</v>
      </c>
    </row>
    <row r="61" spans="1:17" customFormat="1" x14ac:dyDescent="0.2">
      <c r="B61" t="str">
        <f>'2010 Economic Chars'!B120</f>
        <v>Percent; OCCUPATION - Sales and office occupations</v>
      </c>
      <c r="C61">
        <f>'2010 Economic Chars'!C120</f>
        <v>29.3</v>
      </c>
      <c r="D61">
        <f>'2010 Economic Chars'!D120</f>
        <v>40.200000000000003</v>
      </c>
      <c r="E61">
        <f>'2010 Economic Chars'!E120</f>
        <v>39.5</v>
      </c>
      <c r="F61">
        <f>'2010 Economic Chars'!F120</f>
        <v>44.3</v>
      </c>
      <c r="G61">
        <f>'2010 Economic Chars'!G120</f>
        <v>36.6</v>
      </c>
      <c r="H61">
        <f>'2010 Economic Chars'!H120</f>
        <v>32</v>
      </c>
      <c r="I61">
        <f>'2010 Economic Chars'!I120</f>
        <v>29.7</v>
      </c>
      <c r="J61">
        <f>'2010 Economic Chars'!J120</f>
        <v>15.2</v>
      </c>
      <c r="K61">
        <f>'2010 Economic Chars'!K120</f>
        <v>30.9</v>
      </c>
      <c r="L61">
        <f>'2010 Economic Chars'!L120</f>
        <v>26.2</v>
      </c>
      <c r="M61">
        <f>'2010 Economic Chars'!M120</f>
        <v>31.6</v>
      </c>
      <c r="N61">
        <f>'2010 Economic Chars'!N120</f>
        <v>36.6</v>
      </c>
      <c r="O61">
        <f>'2010 Economic Chars'!O120</f>
        <v>32.299999999999997</v>
      </c>
      <c r="P61" s="8">
        <f>P56/P$53</f>
        <v>0.33494606598984772</v>
      </c>
    </row>
    <row r="62" spans="1:17" customFormat="1" x14ac:dyDescent="0.2">
      <c r="B62" t="str">
        <f>'2010 Economic Chars'!B124</f>
        <v>Percent; OCCUPATION - Natural resources, construction, and maintenance occupations</v>
      </c>
      <c r="C62">
        <f>'2010 Economic Chars'!C124</f>
        <v>6</v>
      </c>
      <c r="D62">
        <f>'2010 Economic Chars'!D124</f>
        <v>7.2</v>
      </c>
      <c r="E62">
        <f>'2010 Economic Chars'!E124</f>
        <v>0</v>
      </c>
      <c r="F62">
        <f>'2010 Economic Chars'!F124</f>
        <v>0</v>
      </c>
      <c r="G62">
        <f>'2010 Economic Chars'!G124</f>
        <v>2.4</v>
      </c>
      <c r="H62">
        <f>'2010 Economic Chars'!H124</f>
        <v>0</v>
      </c>
      <c r="I62">
        <f>'2010 Economic Chars'!I124</f>
        <v>0</v>
      </c>
      <c r="J62">
        <f>'2010 Economic Chars'!J124</f>
        <v>2.9</v>
      </c>
      <c r="K62">
        <f>'2010 Economic Chars'!K124</f>
        <v>5.0999999999999996</v>
      </c>
      <c r="L62">
        <f>'2010 Economic Chars'!L124</f>
        <v>0</v>
      </c>
      <c r="M62">
        <f>'2010 Economic Chars'!M124</f>
        <v>2.8</v>
      </c>
      <c r="N62">
        <f>'2010 Economic Chars'!N124</f>
        <v>12.3</v>
      </c>
      <c r="O62">
        <f>'2010 Economic Chars'!O124</f>
        <v>10.1</v>
      </c>
      <c r="P62" s="8">
        <f>P57/P$53</f>
        <v>4.5368020304568525E-2</v>
      </c>
    </row>
    <row r="63" spans="1:17" customFormat="1" x14ac:dyDescent="0.2">
      <c r="B63" t="str">
        <f>'2010 Economic Chars'!B128</f>
        <v>Percent; OCCUPATION - Production, transportation, and material moving occupations</v>
      </c>
      <c r="C63">
        <f>'2010 Economic Chars'!C128</f>
        <v>11.2</v>
      </c>
      <c r="D63">
        <f>'2010 Economic Chars'!D128</f>
        <v>18.5</v>
      </c>
      <c r="E63">
        <f>'2010 Economic Chars'!E128</f>
        <v>11.5</v>
      </c>
      <c r="F63">
        <f>'2010 Economic Chars'!F128</f>
        <v>9.4</v>
      </c>
      <c r="G63">
        <f>'2010 Economic Chars'!G128</f>
        <v>13</v>
      </c>
      <c r="H63">
        <f>'2010 Economic Chars'!H128</f>
        <v>0</v>
      </c>
      <c r="I63">
        <f>'2010 Economic Chars'!I128</f>
        <v>0</v>
      </c>
      <c r="J63">
        <f>'2010 Economic Chars'!J128</f>
        <v>13.4</v>
      </c>
      <c r="K63">
        <f>'2010 Economic Chars'!K128</f>
        <v>9.4</v>
      </c>
      <c r="L63">
        <f>'2010 Economic Chars'!L128</f>
        <v>22.1</v>
      </c>
      <c r="M63">
        <f>'2010 Economic Chars'!M128</f>
        <v>11.5</v>
      </c>
      <c r="N63">
        <f>'2010 Economic Chars'!N128</f>
        <v>6.7</v>
      </c>
      <c r="O63">
        <f>'2010 Economic Chars'!O128</f>
        <v>10.5</v>
      </c>
      <c r="P63" s="8">
        <f>P58/P$53</f>
        <v>0.11191307106598984</v>
      </c>
    </row>
    <row r="64" spans="1:17" customFormat="1" x14ac:dyDescent="0.2">
      <c r="A64" t="s">
        <v>3246</v>
      </c>
      <c r="P64" s="8"/>
    </row>
    <row r="65" spans="2:16" customFormat="1" x14ac:dyDescent="0.2">
      <c r="B65" t="s">
        <v>2214</v>
      </c>
      <c r="C65">
        <v>278</v>
      </c>
      <c r="D65">
        <v>177</v>
      </c>
      <c r="E65">
        <v>270</v>
      </c>
      <c r="F65">
        <v>394</v>
      </c>
      <c r="G65">
        <v>123</v>
      </c>
      <c r="H65">
        <v>58</v>
      </c>
      <c r="I65">
        <v>140</v>
      </c>
      <c r="J65">
        <v>91</v>
      </c>
      <c r="K65">
        <v>171</v>
      </c>
      <c r="L65">
        <v>198</v>
      </c>
      <c r="M65">
        <v>445</v>
      </c>
      <c r="N65">
        <v>209</v>
      </c>
      <c r="O65">
        <v>182</v>
      </c>
      <c r="P65" s="10">
        <f t="shared" ref="P65:P74" si="7">SUM(C65:O65)</f>
        <v>2736</v>
      </c>
    </row>
    <row r="66" spans="2:16" customFormat="1" x14ac:dyDescent="0.2">
      <c r="B66" t="s">
        <v>2218</v>
      </c>
      <c r="C66">
        <v>92</v>
      </c>
      <c r="D66">
        <v>136</v>
      </c>
      <c r="E66">
        <v>56</v>
      </c>
      <c r="F66">
        <v>76</v>
      </c>
      <c r="G66">
        <v>105</v>
      </c>
      <c r="H66">
        <v>56</v>
      </c>
      <c r="I66">
        <v>87</v>
      </c>
      <c r="J66">
        <v>75</v>
      </c>
      <c r="K66">
        <v>88</v>
      </c>
      <c r="L66">
        <v>45</v>
      </c>
      <c r="M66">
        <v>150</v>
      </c>
      <c r="N66">
        <v>133</v>
      </c>
      <c r="O66">
        <v>135</v>
      </c>
      <c r="P66" s="10">
        <f t="shared" si="7"/>
        <v>1234</v>
      </c>
    </row>
    <row r="67" spans="2:16" customFormat="1" x14ac:dyDescent="0.2">
      <c r="B67" t="s">
        <v>2222</v>
      </c>
      <c r="C67">
        <v>204</v>
      </c>
      <c r="D67">
        <v>145</v>
      </c>
      <c r="E67">
        <v>183</v>
      </c>
      <c r="F67">
        <v>183</v>
      </c>
      <c r="G67">
        <v>115</v>
      </c>
      <c r="H67">
        <v>42</v>
      </c>
      <c r="I67">
        <v>45</v>
      </c>
      <c r="J67">
        <v>152</v>
      </c>
      <c r="K67">
        <v>174</v>
      </c>
      <c r="L67">
        <v>149</v>
      </c>
      <c r="M67">
        <v>226</v>
      </c>
      <c r="N67">
        <v>270</v>
      </c>
      <c r="O67">
        <v>151</v>
      </c>
      <c r="P67" s="10">
        <f t="shared" si="7"/>
        <v>2039</v>
      </c>
    </row>
    <row r="68" spans="2:16" customFormat="1" x14ac:dyDescent="0.2">
      <c r="B68" t="s">
        <v>2226</v>
      </c>
      <c r="C68">
        <v>59</v>
      </c>
      <c r="D68">
        <v>265</v>
      </c>
      <c r="E68">
        <v>142</v>
      </c>
      <c r="F68">
        <v>182</v>
      </c>
      <c r="G68">
        <v>166</v>
      </c>
      <c r="H68">
        <v>61</v>
      </c>
      <c r="I68">
        <v>30</v>
      </c>
      <c r="J68">
        <v>104</v>
      </c>
      <c r="K68">
        <v>204</v>
      </c>
      <c r="L68">
        <v>346</v>
      </c>
      <c r="M68">
        <v>319</v>
      </c>
      <c r="N68">
        <v>133</v>
      </c>
      <c r="O68">
        <v>152</v>
      </c>
      <c r="P68" s="10">
        <f t="shared" si="7"/>
        <v>2163</v>
      </c>
    </row>
    <row r="69" spans="2:16" customFormat="1" x14ac:dyDescent="0.2">
      <c r="B69" t="s">
        <v>2230</v>
      </c>
      <c r="C69">
        <v>169</v>
      </c>
      <c r="D69">
        <v>123</v>
      </c>
      <c r="E69">
        <v>220</v>
      </c>
      <c r="F69">
        <v>195</v>
      </c>
      <c r="G69">
        <v>155</v>
      </c>
      <c r="H69">
        <v>24</v>
      </c>
      <c r="I69">
        <v>142</v>
      </c>
      <c r="J69">
        <v>93</v>
      </c>
      <c r="K69">
        <v>229</v>
      </c>
      <c r="L69">
        <v>78</v>
      </c>
      <c r="M69">
        <v>127</v>
      </c>
      <c r="N69">
        <v>265</v>
      </c>
      <c r="O69">
        <v>171</v>
      </c>
      <c r="P69" s="10">
        <f t="shared" si="7"/>
        <v>1991</v>
      </c>
    </row>
    <row r="70" spans="2:16" customFormat="1" x14ac:dyDescent="0.2">
      <c r="B70" t="s">
        <v>2234</v>
      </c>
      <c r="C70">
        <v>145</v>
      </c>
      <c r="D70">
        <v>150</v>
      </c>
      <c r="E70">
        <v>89</v>
      </c>
      <c r="F70">
        <v>160</v>
      </c>
      <c r="G70">
        <v>116</v>
      </c>
      <c r="H70">
        <v>65</v>
      </c>
      <c r="I70">
        <v>51</v>
      </c>
      <c r="J70">
        <v>306</v>
      </c>
      <c r="K70">
        <v>313</v>
      </c>
      <c r="L70">
        <v>82</v>
      </c>
      <c r="M70">
        <v>125</v>
      </c>
      <c r="N70">
        <v>280</v>
      </c>
      <c r="O70">
        <v>135</v>
      </c>
      <c r="P70" s="10">
        <f t="shared" si="7"/>
        <v>2017</v>
      </c>
    </row>
    <row r="71" spans="2:16" customFormat="1" x14ac:dyDescent="0.2">
      <c r="B71" t="s">
        <v>2239</v>
      </c>
      <c r="C71">
        <v>35</v>
      </c>
      <c r="D71">
        <v>57</v>
      </c>
      <c r="E71">
        <v>43</v>
      </c>
      <c r="F71">
        <v>184</v>
      </c>
      <c r="G71">
        <v>75</v>
      </c>
      <c r="H71">
        <v>65</v>
      </c>
      <c r="I71">
        <v>0</v>
      </c>
      <c r="J71">
        <v>65</v>
      </c>
      <c r="K71">
        <v>114</v>
      </c>
      <c r="L71">
        <v>13</v>
      </c>
      <c r="M71">
        <v>78</v>
      </c>
      <c r="N71">
        <v>107</v>
      </c>
      <c r="O71">
        <v>128</v>
      </c>
      <c r="P71" s="10">
        <f t="shared" si="7"/>
        <v>964</v>
      </c>
    </row>
    <row r="72" spans="2:16" customFormat="1" x14ac:dyDescent="0.2">
      <c r="B72" t="s">
        <v>2247</v>
      </c>
      <c r="C72">
        <v>164</v>
      </c>
      <c r="D72">
        <v>37</v>
      </c>
      <c r="E72">
        <v>34</v>
      </c>
      <c r="F72">
        <v>110</v>
      </c>
      <c r="G72">
        <v>48</v>
      </c>
      <c r="H72">
        <v>14</v>
      </c>
      <c r="I72">
        <v>14</v>
      </c>
      <c r="J72">
        <v>94</v>
      </c>
      <c r="K72">
        <v>128</v>
      </c>
      <c r="L72">
        <v>27</v>
      </c>
      <c r="M72">
        <v>40</v>
      </c>
      <c r="N72">
        <v>26</v>
      </c>
      <c r="O72">
        <v>21</v>
      </c>
      <c r="P72" s="10">
        <f t="shared" si="7"/>
        <v>757</v>
      </c>
    </row>
    <row r="73" spans="2:16" customFormat="1" x14ac:dyDescent="0.2">
      <c r="B73" t="s">
        <v>2255</v>
      </c>
      <c r="C73">
        <v>52</v>
      </c>
      <c r="D73">
        <v>35</v>
      </c>
      <c r="E73">
        <v>14</v>
      </c>
      <c r="F73">
        <v>0</v>
      </c>
      <c r="G73">
        <v>42</v>
      </c>
      <c r="H73">
        <v>12</v>
      </c>
      <c r="I73">
        <v>0</v>
      </c>
      <c r="J73">
        <v>10</v>
      </c>
      <c r="K73">
        <v>30</v>
      </c>
      <c r="L73">
        <v>0</v>
      </c>
      <c r="M73">
        <v>0</v>
      </c>
      <c r="N73">
        <v>0</v>
      </c>
      <c r="O73">
        <v>51</v>
      </c>
      <c r="P73" s="10">
        <f t="shared" si="7"/>
        <v>246</v>
      </c>
    </row>
    <row r="74" spans="2:16" customFormat="1" x14ac:dyDescent="0.2">
      <c r="B74" t="s">
        <v>2262</v>
      </c>
      <c r="C74">
        <v>15</v>
      </c>
      <c r="D74">
        <v>0</v>
      </c>
      <c r="E74">
        <v>17</v>
      </c>
      <c r="F74">
        <v>0</v>
      </c>
      <c r="G74">
        <v>0</v>
      </c>
      <c r="H74">
        <v>0</v>
      </c>
      <c r="I74">
        <v>0</v>
      </c>
      <c r="J74">
        <v>12</v>
      </c>
      <c r="K74">
        <v>0</v>
      </c>
      <c r="L74">
        <v>0</v>
      </c>
      <c r="M74">
        <v>0</v>
      </c>
      <c r="N74">
        <v>31</v>
      </c>
      <c r="O74">
        <v>0</v>
      </c>
      <c r="P74" s="10">
        <f t="shared" si="7"/>
        <v>75</v>
      </c>
    </row>
    <row r="75" spans="2:16" customFormat="1" x14ac:dyDescent="0.2">
      <c r="B75" t="s">
        <v>2266</v>
      </c>
      <c r="C75" s="14">
        <v>31856</v>
      </c>
      <c r="D75" s="14">
        <v>27333</v>
      </c>
      <c r="E75" s="14">
        <v>26250</v>
      </c>
      <c r="F75" s="14">
        <v>26636</v>
      </c>
      <c r="G75" s="14">
        <v>31549</v>
      </c>
      <c r="H75" s="14">
        <v>31917</v>
      </c>
      <c r="I75" s="14">
        <v>23633</v>
      </c>
      <c r="J75" s="14">
        <v>46554</v>
      </c>
      <c r="K75" s="14">
        <v>42420</v>
      </c>
      <c r="L75" s="14">
        <v>26234</v>
      </c>
      <c r="M75" s="14">
        <v>21713</v>
      </c>
      <c r="N75" s="14">
        <v>33500</v>
      </c>
      <c r="O75" s="14">
        <v>28519</v>
      </c>
      <c r="P75" s="14">
        <v>30789.050203909435</v>
      </c>
    </row>
    <row r="76" spans="2:16" customFormat="1" x14ac:dyDescent="0.2">
      <c r="B76" t="s">
        <v>2216</v>
      </c>
      <c r="P76" s="8">
        <f>P65/P$26</f>
        <v>0.1923780059063423</v>
      </c>
    </row>
    <row r="77" spans="2:16" customFormat="1" x14ac:dyDescent="0.2">
      <c r="B77" t="s">
        <v>2220</v>
      </c>
      <c r="P77" s="8">
        <f t="shared" ref="P77:P85" si="8">P66/P$26</f>
        <v>8.6766980734073976E-2</v>
      </c>
    </row>
    <row r="78" spans="2:16" customFormat="1" x14ac:dyDescent="0.2">
      <c r="B78" t="s">
        <v>2224</v>
      </c>
      <c r="P78" s="8">
        <f t="shared" si="8"/>
        <v>0.14336942764730698</v>
      </c>
    </row>
    <row r="79" spans="2:16" customFormat="1" x14ac:dyDescent="0.2">
      <c r="B79" t="s">
        <v>2228</v>
      </c>
      <c r="P79" s="8">
        <f t="shared" si="8"/>
        <v>0.15208831387990437</v>
      </c>
    </row>
    <row r="80" spans="2:16" customFormat="1" x14ac:dyDescent="0.2">
      <c r="B80" t="s">
        <v>2232</v>
      </c>
      <c r="P80" s="8">
        <f t="shared" si="8"/>
        <v>0.139994374912108</v>
      </c>
    </row>
    <row r="81" spans="1:16" customFormat="1" x14ac:dyDescent="0.2">
      <c r="B81" t="s">
        <v>2236</v>
      </c>
      <c r="P81" s="8">
        <f t="shared" si="8"/>
        <v>0.14182252847700746</v>
      </c>
    </row>
    <row r="82" spans="1:16" customFormat="1" x14ac:dyDescent="0.2">
      <c r="B82" t="s">
        <v>2243</v>
      </c>
      <c r="P82" s="8">
        <f t="shared" si="8"/>
        <v>6.7782309098579671E-2</v>
      </c>
    </row>
    <row r="83" spans="1:16" customFormat="1" x14ac:dyDescent="0.2">
      <c r="B83" t="s">
        <v>2251</v>
      </c>
      <c r="P83" s="8">
        <f t="shared" si="8"/>
        <v>5.3227394178034029E-2</v>
      </c>
    </row>
    <row r="84" spans="1:16" customFormat="1" x14ac:dyDescent="0.2">
      <c r="B84" t="s">
        <v>2259</v>
      </c>
      <c r="P84" s="8">
        <f t="shared" si="8"/>
        <v>1.729714526789481E-2</v>
      </c>
    </row>
    <row r="85" spans="1:16" customFormat="1" x14ac:dyDescent="0.2">
      <c r="B85" t="s">
        <v>2264</v>
      </c>
      <c r="P85" s="8">
        <f t="shared" si="8"/>
        <v>5.2735198987484177E-3</v>
      </c>
    </row>
    <row r="86" spans="1:16" customFormat="1" x14ac:dyDescent="0.2">
      <c r="A86" t="s">
        <v>3247</v>
      </c>
      <c r="P86" s="8"/>
    </row>
    <row r="87" spans="1:16" customFormat="1" x14ac:dyDescent="0.2">
      <c r="B87" t="s">
        <v>2568</v>
      </c>
      <c r="C87">
        <v>38.200000000000003</v>
      </c>
      <c r="D87">
        <v>35.700000000000003</v>
      </c>
      <c r="E87">
        <v>48.8</v>
      </c>
      <c r="F87">
        <v>34.200000000000003</v>
      </c>
      <c r="G87">
        <v>31.8</v>
      </c>
      <c r="H87">
        <v>39.6</v>
      </c>
      <c r="I87">
        <v>45.6</v>
      </c>
      <c r="J87">
        <v>24.5</v>
      </c>
      <c r="K87">
        <v>14.5</v>
      </c>
      <c r="L87">
        <v>34.9</v>
      </c>
      <c r="M87">
        <v>46.2</v>
      </c>
      <c r="N87">
        <v>34.299999999999997</v>
      </c>
      <c r="O87">
        <v>48.4</v>
      </c>
      <c r="P87" s="8">
        <v>0.36788520125088264</v>
      </c>
    </row>
    <row r="88" spans="1:16" customFormat="1" x14ac:dyDescent="0.2">
      <c r="A88" t="s">
        <v>3248</v>
      </c>
      <c r="P88" s="8"/>
    </row>
    <row r="89" spans="1:16" customFormat="1" x14ac:dyDescent="0.2">
      <c r="B89" t="str">
        <f>'2010 Economic Chars'!B290</f>
        <v>Estimate; INCOME AND BENEFITS (IN 2010 INFLATION-ADJUSTED DOLLARS) - With cash public assistance income</v>
      </c>
      <c r="C89">
        <f>'2010 Economic Chars'!C290</f>
        <v>123</v>
      </c>
      <c r="D89">
        <f>'2010 Economic Chars'!D290</f>
        <v>186</v>
      </c>
      <c r="E89">
        <f>'2010 Economic Chars'!E290</f>
        <v>152</v>
      </c>
      <c r="F89">
        <f>'2010 Economic Chars'!F290</f>
        <v>195</v>
      </c>
      <c r="G89">
        <f>'2010 Economic Chars'!G290</f>
        <v>100</v>
      </c>
      <c r="H89">
        <f>'2010 Economic Chars'!H290</f>
        <v>69</v>
      </c>
      <c r="I89">
        <f>'2010 Economic Chars'!I290</f>
        <v>46</v>
      </c>
      <c r="J89">
        <f>'2010 Economic Chars'!J290</f>
        <v>169</v>
      </c>
      <c r="K89">
        <f>'2010 Economic Chars'!K290</f>
        <v>63</v>
      </c>
      <c r="L89">
        <f>'2010 Economic Chars'!L290</f>
        <v>144</v>
      </c>
      <c r="M89">
        <f>'2010 Economic Chars'!M290</f>
        <v>349</v>
      </c>
      <c r="N89">
        <f>'2010 Economic Chars'!N290</f>
        <v>158</v>
      </c>
      <c r="O89">
        <f>'2010 Economic Chars'!O290</f>
        <v>206</v>
      </c>
      <c r="P89" s="10">
        <f>SUM(C89:O89)</f>
        <v>1960</v>
      </c>
    </row>
    <row r="90" spans="1:16" customFormat="1" x14ac:dyDescent="0.2">
      <c r="B90" t="str">
        <f>'2010 Economic Chars'!B294</f>
        <v>Estimate; INCOME AND BENEFITS (IN 2010 INFLATION-ADJUSTED DOLLARS) - With cash public assistance income - Mean cash public assistance income (dollars)</v>
      </c>
      <c r="C90">
        <f>'2010 Economic Chars'!C294</f>
        <v>5296</v>
      </c>
      <c r="D90">
        <f>'2010 Economic Chars'!D294</f>
        <v>4250</v>
      </c>
      <c r="E90">
        <f>'2010 Economic Chars'!E294</f>
        <v>2457</v>
      </c>
      <c r="F90">
        <f>'2010 Economic Chars'!F294</f>
        <v>4105</v>
      </c>
      <c r="G90">
        <f>'2010 Economic Chars'!G294</f>
        <v>2686</v>
      </c>
      <c r="H90">
        <f>'2010 Economic Chars'!H294</f>
        <v>5062</v>
      </c>
      <c r="I90">
        <f>'2010 Economic Chars'!I294</f>
        <v>3928</v>
      </c>
      <c r="J90">
        <f>'2010 Economic Chars'!J294</f>
        <v>2306</v>
      </c>
      <c r="K90">
        <f>'2010 Economic Chars'!K294</f>
        <v>1789</v>
      </c>
      <c r="L90">
        <f>'2010 Economic Chars'!L294</f>
        <v>4567</v>
      </c>
      <c r="M90">
        <f>'2010 Economic Chars'!M294</f>
        <v>3954</v>
      </c>
      <c r="N90">
        <f>'2010 Economic Chars'!N294</f>
        <v>4320</v>
      </c>
      <c r="O90">
        <f>'2010 Economic Chars'!O294</f>
        <v>4332</v>
      </c>
      <c r="P90" s="10">
        <v>3841.5204081632655</v>
      </c>
    </row>
    <row r="91" spans="1:16" customFormat="1" x14ac:dyDescent="0.2">
      <c r="B91" s="7" t="s">
        <v>2865</v>
      </c>
      <c r="P91" s="8">
        <f>P89/P26</f>
        <v>0.13781465335395865</v>
      </c>
    </row>
    <row r="92" spans="1:16" customFormat="1" x14ac:dyDescent="0.2">
      <c r="A92" t="s">
        <v>3249</v>
      </c>
      <c r="P92" s="8"/>
    </row>
    <row r="93" spans="1:16" customFormat="1" x14ac:dyDescent="0.2">
      <c r="B93" t="s">
        <v>736</v>
      </c>
      <c r="C93">
        <v>1198</v>
      </c>
      <c r="D93">
        <v>1092</v>
      </c>
      <c r="E93">
        <v>1106</v>
      </c>
      <c r="F93">
        <v>1417</v>
      </c>
      <c r="G93">
        <v>1179</v>
      </c>
      <c r="H93">
        <v>677</v>
      </c>
      <c r="I93">
        <v>677</v>
      </c>
      <c r="J93">
        <v>955</v>
      </c>
      <c r="K93">
        <v>1350</v>
      </c>
      <c r="L93">
        <v>1103</v>
      </c>
      <c r="M93">
        <v>1819</v>
      </c>
      <c r="N93">
        <v>1528</v>
      </c>
      <c r="O93">
        <v>1161</v>
      </c>
      <c r="P93">
        <f>SUM(C93:O93)</f>
        <v>15262</v>
      </c>
    </row>
    <row r="94" spans="1:16" customFormat="1" x14ac:dyDescent="0.2">
      <c r="B94" t="s">
        <v>738</v>
      </c>
      <c r="C94">
        <v>292</v>
      </c>
      <c r="D94">
        <v>99</v>
      </c>
      <c r="E94">
        <v>275</v>
      </c>
      <c r="F94">
        <v>327</v>
      </c>
      <c r="G94">
        <v>461</v>
      </c>
      <c r="H94">
        <v>200</v>
      </c>
      <c r="I94">
        <v>223</v>
      </c>
      <c r="J94">
        <v>364</v>
      </c>
      <c r="K94">
        <v>554</v>
      </c>
      <c r="L94">
        <v>86</v>
      </c>
      <c r="M94">
        <v>223</v>
      </c>
      <c r="N94">
        <v>489</v>
      </c>
      <c r="O94">
        <v>91</v>
      </c>
      <c r="P94">
        <f>SUM(C94:O94)</f>
        <v>3684</v>
      </c>
    </row>
    <row r="95" spans="1:16" customFormat="1" x14ac:dyDescent="0.2">
      <c r="B95" t="s">
        <v>742</v>
      </c>
      <c r="C95">
        <v>2.5</v>
      </c>
      <c r="D95">
        <v>2.37</v>
      </c>
      <c r="E95">
        <v>2.72</v>
      </c>
      <c r="F95">
        <v>2.44</v>
      </c>
      <c r="G95">
        <v>2.89</v>
      </c>
      <c r="H95">
        <v>1.96</v>
      </c>
      <c r="I95">
        <v>1.98</v>
      </c>
      <c r="J95">
        <v>2.5099999999999998</v>
      </c>
      <c r="K95">
        <v>2.2999999999999998</v>
      </c>
      <c r="L95">
        <v>2.17</v>
      </c>
      <c r="M95">
        <v>2.46</v>
      </c>
      <c r="N95">
        <v>2.4500000000000002</v>
      </c>
      <c r="O95">
        <v>1.89</v>
      </c>
      <c r="P95" s="6">
        <v>2.4346959826275789</v>
      </c>
    </row>
    <row r="96" spans="1:16" customFormat="1" x14ac:dyDescent="0.2">
      <c r="B96" t="s">
        <v>744</v>
      </c>
      <c r="C96">
        <v>906</v>
      </c>
      <c r="D96">
        <v>993</v>
      </c>
      <c r="E96">
        <v>831</v>
      </c>
      <c r="F96">
        <v>1090</v>
      </c>
      <c r="G96">
        <v>718</v>
      </c>
      <c r="H96">
        <v>477</v>
      </c>
      <c r="I96">
        <v>454</v>
      </c>
      <c r="J96">
        <v>591</v>
      </c>
      <c r="K96">
        <v>796</v>
      </c>
      <c r="L96">
        <v>1017</v>
      </c>
      <c r="M96">
        <v>1596</v>
      </c>
      <c r="N96">
        <v>1039</v>
      </c>
      <c r="O96">
        <v>1070</v>
      </c>
      <c r="P96">
        <f>SUM(C96:O96)</f>
        <v>11578</v>
      </c>
    </row>
    <row r="97" spans="1:16" customFormat="1" x14ac:dyDescent="0.2">
      <c r="B97" t="s">
        <v>748</v>
      </c>
      <c r="C97">
        <v>2.84</v>
      </c>
      <c r="D97">
        <v>2.64</v>
      </c>
      <c r="E97">
        <v>3.07</v>
      </c>
      <c r="F97">
        <v>2.48</v>
      </c>
      <c r="G97">
        <v>2.41</v>
      </c>
      <c r="H97">
        <v>2.4700000000000002</v>
      </c>
      <c r="I97">
        <v>2.76</v>
      </c>
      <c r="J97">
        <v>2.6</v>
      </c>
      <c r="K97">
        <v>2.17</v>
      </c>
      <c r="L97">
        <v>2.2599999999999998</v>
      </c>
      <c r="M97">
        <v>2.39</v>
      </c>
      <c r="N97">
        <v>2.4300000000000002</v>
      </c>
      <c r="O97">
        <v>2.42</v>
      </c>
      <c r="P97" s="6">
        <v>2.5135161513214719</v>
      </c>
    </row>
    <row r="98" spans="1:16" customFormat="1" x14ac:dyDescent="0.2">
      <c r="B98" t="s">
        <v>3252</v>
      </c>
      <c r="P98" s="6">
        <f>P94/P93</f>
        <v>0.24138382911807102</v>
      </c>
    </row>
    <row r="99" spans="1:16" customFormat="1" x14ac:dyDescent="0.2">
      <c r="B99" t="s">
        <v>3253</v>
      </c>
      <c r="P99" s="6">
        <f>P96/P93</f>
        <v>0.75861617088192901</v>
      </c>
    </row>
    <row r="100" spans="1:16" customFormat="1" x14ac:dyDescent="0.2">
      <c r="A100" t="s">
        <v>3250</v>
      </c>
      <c r="P100" s="8"/>
    </row>
    <row r="101" spans="1:16" customFormat="1" x14ac:dyDescent="0.2">
      <c r="B101" t="str">
        <f>'2010 Economic Chars'!B10</f>
        <v>Estimate; EMPLOYMENT STATUS - In labor force</v>
      </c>
      <c r="C101">
        <f>'2010 Economic Chars'!C10</f>
        <v>1323</v>
      </c>
      <c r="D101">
        <f>'2010 Economic Chars'!D10</f>
        <v>1228</v>
      </c>
      <c r="E101">
        <f>'2010 Economic Chars'!E10</f>
        <v>1152</v>
      </c>
      <c r="F101">
        <f>'2010 Economic Chars'!F10</f>
        <v>1470</v>
      </c>
      <c r="G101">
        <f>'2010 Economic Chars'!G10</f>
        <v>1235</v>
      </c>
      <c r="H101">
        <f>'2010 Economic Chars'!H10</f>
        <v>614</v>
      </c>
      <c r="I101">
        <f>'2010 Economic Chars'!I10</f>
        <v>399</v>
      </c>
      <c r="J101">
        <f>'2010 Economic Chars'!J10</f>
        <v>1070</v>
      </c>
      <c r="K101">
        <f>'2010 Economic Chars'!K10</f>
        <v>1776</v>
      </c>
      <c r="L101">
        <f>'2010 Economic Chars'!L10</f>
        <v>916</v>
      </c>
      <c r="M101">
        <f>'2010 Economic Chars'!M10</f>
        <v>1349</v>
      </c>
      <c r="N101">
        <f>'2010 Economic Chars'!N10</f>
        <v>2507</v>
      </c>
      <c r="O101">
        <f>'2010 Economic Chars'!O10</f>
        <v>1195</v>
      </c>
      <c r="P101" s="10">
        <f>SUM(C101:O101)</f>
        <v>16234</v>
      </c>
    </row>
    <row r="102" spans="1:16" customFormat="1" x14ac:dyDescent="0.2">
      <c r="B102" t="str">
        <f>'2010 Economic Chars'!B22</f>
        <v>Estimate; EMPLOYMENT STATUS - In labor force - Civilian labor force - Unemployed</v>
      </c>
      <c r="C102">
        <f>'2010 Economic Chars'!C22</f>
        <v>235</v>
      </c>
      <c r="D102">
        <f>'2010 Economic Chars'!D22</f>
        <v>177</v>
      </c>
      <c r="E102">
        <f>'2010 Economic Chars'!E22</f>
        <v>167</v>
      </c>
      <c r="F102">
        <f>'2010 Economic Chars'!F22</f>
        <v>217</v>
      </c>
      <c r="G102">
        <f>'2010 Economic Chars'!G22</f>
        <v>267</v>
      </c>
      <c r="H102">
        <f>'2010 Economic Chars'!H22</f>
        <v>226</v>
      </c>
      <c r="I102">
        <f>'2010 Economic Chars'!I22</f>
        <v>42</v>
      </c>
      <c r="J102">
        <f>'2010 Economic Chars'!J22</f>
        <v>239</v>
      </c>
      <c r="K102">
        <f>'2010 Economic Chars'!K22</f>
        <v>358</v>
      </c>
      <c r="L102">
        <f>'2010 Economic Chars'!L22</f>
        <v>111</v>
      </c>
      <c r="M102">
        <f>'2010 Economic Chars'!M22</f>
        <v>347</v>
      </c>
      <c r="N102">
        <f>'2010 Economic Chars'!N22</f>
        <v>745</v>
      </c>
      <c r="O102">
        <f>'2010 Economic Chars'!O22</f>
        <v>275</v>
      </c>
      <c r="P102" s="10">
        <f>SUM(C102:O102)</f>
        <v>3406</v>
      </c>
    </row>
    <row r="103" spans="1:16" customFormat="1" x14ac:dyDescent="0.2">
      <c r="B103" t="s">
        <v>3251</v>
      </c>
      <c r="P103" s="8">
        <f>P102/P101</f>
        <v>0.20980657878526549</v>
      </c>
    </row>
    <row r="104" spans="1:16" customFormat="1" x14ac:dyDescent="0.2">
      <c r="P104" s="8"/>
    </row>
    <row r="105" spans="1:16" customFormat="1" x14ac:dyDescent="0.2">
      <c r="P105" s="8"/>
    </row>
    <row r="106" spans="1:16" customFormat="1" x14ac:dyDescent="0.2">
      <c r="P106" s="8"/>
    </row>
    <row r="107" spans="1:16" customFormat="1" x14ac:dyDescent="0.2">
      <c r="P107" s="8"/>
    </row>
    <row r="108" spans="1:16" customFormat="1" x14ac:dyDescent="0.2">
      <c r="P108" s="8"/>
    </row>
    <row r="109" spans="1:16" customFormat="1" x14ac:dyDescent="0.2">
      <c r="P109" s="8"/>
    </row>
    <row r="110" spans="1:16" customFormat="1" x14ac:dyDescent="0.2">
      <c r="P110" s="8"/>
    </row>
    <row r="111" spans="1:16" customFormat="1" x14ac:dyDescent="0.2">
      <c r="P111" s="8"/>
    </row>
    <row r="112" spans="1:16" customFormat="1" x14ac:dyDescent="0.2">
      <c r="P112" s="8"/>
    </row>
    <row r="113" spans="1:17" customFormat="1" ht="21" thickBot="1" x14ac:dyDescent="0.3">
      <c r="A113" s="2">
        <v>2000</v>
      </c>
    </row>
    <row r="114" spans="1:17" customFormat="1" ht="17" thickTop="1" x14ac:dyDescent="0.2">
      <c r="A114" t="str">
        <f>'2000 General Pop Chars'!A3</f>
        <v>GEO.id</v>
      </c>
      <c r="B114" t="str">
        <f>'2000 General Pop Chars'!B3</f>
        <v>Id</v>
      </c>
      <c r="C114" t="str">
        <f>'2000 General Pop Chars'!C3</f>
        <v>1400000US11001007302</v>
      </c>
      <c r="D114" t="str">
        <f>'2000 General Pop Chars'!D3</f>
        <v>1400000US11001007304</v>
      </c>
      <c r="E114" t="str">
        <f>'2000 General Pop Chars'!E3</f>
        <v>1400000US11001007308</v>
      </c>
      <c r="F114" t="str">
        <f>'2000 General Pop Chars'!F3</f>
        <v>1400000US11001007403</v>
      </c>
      <c r="G114" t="str">
        <f>'2000 General Pop Chars'!G3</f>
        <v>1400000US11001007404</v>
      </c>
      <c r="H114" t="str">
        <f>'2000 General Pop Chars'!H3</f>
        <v>1400000US11001007409</v>
      </c>
      <c r="I114" t="str">
        <f>'2000 General Pop Chars'!I3</f>
        <v>1400000US11001009700</v>
      </c>
      <c r="J114" t="str">
        <f>'2000 General Pop Chars'!J3</f>
        <v>1400000US11001009801</v>
      </c>
      <c r="K114" t="str">
        <f>'2000 General Pop Chars'!K3</f>
        <v>1400000US11001009802</v>
      </c>
      <c r="L114" t="str">
        <f>'2000 General Pop Chars'!L3</f>
        <v>1400000US11001009803</v>
      </c>
      <c r="M114" t="str">
        <f>'2000 General Pop Chars'!M3</f>
        <v>1400000US11001009804</v>
      </c>
      <c r="N114" t="str">
        <f>'2000 General Pop Chars'!N3</f>
        <v>1400000US11001009806</v>
      </c>
      <c r="O114" t="str">
        <f>'2000 General Pop Chars'!O3</f>
        <v>1400000US11001009807</v>
      </c>
      <c r="P114" t="str">
        <f>'2000 General Pop Chars'!P3</f>
        <v>1400000US11001009808</v>
      </c>
    </row>
    <row r="115" spans="1:17" customFormat="1" x14ac:dyDescent="0.2">
      <c r="A115" t="str">
        <f>'2000 General Pop Chars'!A4</f>
        <v>GEO.id2</v>
      </c>
      <c r="B115" t="str">
        <f>'2000 General Pop Chars'!B4</f>
        <v>Id2</v>
      </c>
      <c r="C115">
        <f>'2000 General Pop Chars'!C4</f>
        <v>11001007302</v>
      </c>
      <c r="D115">
        <f>'2000 General Pop Chars'!D4</f>
        <v>11001007304</v>
      </c>
      <c r="E115">
        <f>'2000 General Pop Chars'!E4</f>
        <v>11001007308</v>
      </c>
      <c r="F115">
        <f>'2000 General Pop Chars'!F4</f>
        <v>11001007403</v>
      </c>
      <c r="G115">
        <f>'2000 General Pop Chars'!G4</f>
        <v>11001007404</v>
      </c>
      <c r="H115">
        <f>'2000 General Pop Chars'!H4</f>
        <v>11001007409</v>
      </c>
      <c r="I115">
        <f>'2000 General Pop Chars'!I4</f>
        <v>11001009700</v>
      </c>
      <c r="J115">
        <f>'2000 General Pop Chars'!J4</f>
        <v>11001009801</v>
      </c>
      <c r="K115">
        <f>'2000 General Pop Chars'!K4</f>
        <v>11001009802</v>
      </c>
      <c r="L115">
        <f>'2000 General Pop Chars'!L4</f>
        <v>11001009803</v>
      </c>
      <c r="M115">
        <f>'2000 General Pop Chars'!M4</f>
        <v>11001009804</v>
      </c>
      <c r="N115">
        <f>'2000 General Pop Chars'!N4</f>
        <v>11001009806</v>
      </c>
      <c r="O115">
        <f>'2000 General Pop Chars'!O4</f>
        <v>11001009807</v>
      </c>
      <c r="P115">
        <f>'2000 General Pop Chars'!P4</f>
        <v>11001009808</v>
      </c>
    </row>
    <row r="116" spans="1:17" customFormat="1" x14ac:dyDescent="0.2">
      <c r="A116" t="str">
        <f>'2000 General Pop Chars'!A5</f>
        <v>GEO.display-label</v>
      </c>
      <c r="B116" t="str">
        <f>'2000 General Pop Chars'!B5</f>
        <v>Geography</v>
      </c>
      <c r="C116" t="str">
        <f>'2000 General Pop Chars'!C5</f>
        <v>Census Tract 73.02, District of Columbia, District of Columbia</v>
      </c>
      <c r="D116" t="str">
        <f>'2000 General Pop Chars'!D5</f>
        <v>Census Tract 73.04, District of Columbia, District of Columbia</v>
      </c>
      <c r="E116" t="str">
        <f>'2000 General Pop Chars'!E5</f>
        <v>Census Tract 73.08, District of Columbia, District of Columbia</v>
      </c>
      <c r="F116" t="str">
        <f>'2000 General Pop Chars'!F5</f>
        <v>Census Tract 74.03, District of Columbia, District of Columbia</v>
      </c>
      <c r="G116" t="str">
        <f>'2000 General Pop Chars'!G5</f>
        <v>Census Tract 74.04, District of Columbia, District of Columbia</v>
      </c>
      <c r="H116" t="str">
        <f>'2000 General Pop Chars'!H5</f>
        <v>Census Tract 74.09, District of Columbia, District of Columbia</v>
      </c>
      <c r="I116" t="str">
        <f>'2000 General Pop Chars'!I5</f>
        <v>Census Tract 97, District of Columbia, District of Columbia</v>
      </c>
      <c r="J116" t="str">
        <f>'2000 General Pop Chars'!J5</f>
        <v>Census Tract 98.01, District of Columbia, District of Columbia</v>
      </c>
      <c r="K116" t="str">
        <f>'2000 General Pop Chars'!K5</f>
        <v>Census Tract 98.02, District of Columbia, District of Columbia</v>
      </c>
      <c r="L116" t="str">
        <f>'2000 General Pop Chars'!L5</f>
        <v>Census Tract 98.03, District of Columbia, District of Columbia</v>
      </c>
      <c r="M116" t="str">
        <f>'2000 General Pop Chars'!M5</f>
        <v>Census Tract 98.04, District of Columbia, District of Columbia</v>
      </c>
      <c r="N116" t="str">
        <f>'2000 General Pop Chars'!N5</f>
        <v>Census Tract 98.06, District of Columbia, District of Columbia</v>
      </c>
      <c r="O116" t="str">
        <f>'2000 General Pop Chars'!O5</f>
        <v>Census Tract 98.07, District of Columbia, District of Columbia</v>
      </c>
      <c r="P116" t="str">
        <f>'2000 General Pop Chars'!P5</f>
        <v>Census Tract 98.08, District of Columbia, District of Columbia</v>
      </c>
      <c r="Q116" s="3" t="s">
        <v>802</v>
      </c>
    </row>
    <row r="117" spans="1:17" customFormat="1" x14ac:dyDescent="0.2">
      <c r="A117" t="s">
        <v>3237</v>
      </c>
      <c r="Q117" s="3"/>
    </row>
    <row r="118" spans="1:17" customFormat="1" x14ac:dyDescent="0.2">
      <c r="B118" t="s">
        <v>811</v>
      </c>
      <c r="C118">
        <f>'2000 General Pop Chars'!C6</f>
        <v>3261</v>
      </c>
      <c r="D118">
        <f>'2000 General Pop Chars'!D6</f>
        <v>4665</v>
      </c>
      <c r="E118">
        <f>'2000 General Pop Chars'!E6</f>
        <v>377</v>
      </c>
      <c r="F118">
        <f>'2000 General Pop Chars'!F6</f>
        <v>2308</v>
      </c>
      <c r="G118">
        <f>'2000 General Pop Chars'!G6</f>
        <v>3314</v>
      </c>
      <c r="H118">
        <f>'2000 General Pop Chars'!H6</f>
        <v>3444</v>
      </c>
      <c r="I118">
        <f>'2000 General Pop Chars'!I6</f>
        <v>2309</v>
      </c>
      <c r="J118">
        <f>'2000 General Pop Chars'!J6</f>
        <v>2091</v>
      </c>
      <c r="K118">
        <f>'2000 General Pop Chars'!K6</f>
        <v>1806</v>
      </c>
      <c r="L118">
        <f>'2000 General Pop Chars'!L6</f>
        <v>2236</v>
      </c>
      <c r="M118">
        <f>'2000 General Pop Chars'!M6</f>
        <v>2566</v>
      </c>
      <c r="N118">
        <f>'2000 General Pop Chars'!N6</f>
        <v>5948</v>
      </c>
      <c r="O118">
        <f>'2000 General Pop Chars'!O6</f>
        <v>3238</v>
      </c>
      <c r="P118">
        <f>'2000 General Pop Chars'!P6</f>
        <v>2468</v>
      </c>
      <c r="Q118">
        <f>SUM(C118:P118)</f>
        <v>40031</v>
      </c>
    </row>
    <row r="119" spans="1:17" customFormat="1" x14ac:dyDescent="0.2">
      <c r="A119" t="s">
        <v>3236</v>
      </c>
    </row>
    <row r="120" spans="1:17" customFormat="1" hidden="1" outlineLevel="1" x14ac:dyDescent="0.2">
      <c r="B120" t="s">
        <v>801</v>
      </c>
      <c r="C120">
        <f>SUM('2000 General Pop Chars'!C12,'2000 General Pop Chars'!C14,'2000 General Pop Chars'!C16,'2000 General Pop Chars'!C18,'2000 General Pop Chars'!C20)</f>
        <v>1228</v>
      </c>
      <c r="D120">
        <f>SUM('2000 General Pop Chars'!D12,'2000 General Pop Chars'!D14,'2000 General Pop Chars'!D16,'2000 General Pop Chars'!D18,'2000 General Pop Chars'!D20)</f>
        <v>2304</v>
      </c>
      <c r="E120">
        <f>SUM('2000 General Pop Chars'!E12,'2000 General Pop Chars'!E14,'2000 General Pop Chars'!E16,'2000 General Pop Chars'!E18,'2000 General Pop Chars'!E20)</f>
        <v>373</v>
      </c>
      <c r="F120">
        <f>SUM('2000 General Pop Chars'!F12,'2000 General Pop Chars'!F14,'2000 General Pop Chars'!F16,'2000 General Pop Chars'!F18,'2000 General Pop Chars'!F20)</f>
        <v>1113</v>
      </c>
      <c r="G120">
        <f>SUM('2000 General Pop Chars'!G12,'2000 General Pop Chars'!G14,'2000 General Pop Chars'!G16,'2000 General Pop Chars'!G18,'2000 General Pop Chars'!G20)</f>
        <v>1956</v>
      </c>
      <c r="H120">
        <f>SUM('2000 General Pop Chars'!H12,'2000 General Pop Chars'!H14,'2000 General Pop Chars'!H16,'2000 General Pop Chars'!H18,'2000 General Pop Chars'!H20)</f>
        <v>1707</v>
      </c>
      <c r="I120">
        <f>SUM('2000 General Pop Chars'!I12,'2000 General Pop Chars'!I14,'2000 General Pop Chars'!I16,'2000 General Pop Chars'!I18,'2000 General Pop Chars'!I20)</f>
        <v>1041</v>
      </c>
      <c r="J120">
        <f>SUM('2000 General Pop Chars'!J12,'2000 General Pop Chars'!J14,'2000 General Pop Chars'!J16,'2000 General Pop Chars'!J18,'2000 General Pop Chars'!J20)</f>
        <v>1140</v>
      </c>
      <c r="K120">
        <f>SUM('2000 General Pop Chars'!K12,'2000 General Pop Chars'!K14,'2000 General Pop Chars'!K16,'2000 General Pop Chars'!K18,'2000 General Pop Chars'!K20)</f>
        <v>921</v>
      </c>
      <c r="L120">
        <f>SUM('2000 General Pop Chars'!L12,'2000 General Pop Chars'!L14,'2000 General Pop Chars'!L16,'2000 General Pop Chars'!L18,'2000 General Pop Chars'!L20)</f>
        <v>851</v>
      </c>
      <c r="M120">
        <f>SUM('2000 General Pop Chars'!M12,'2000 General Pop Chars'!M14,'2000 General Pop Chars'!M16,'2000 General Pop Chars'!M18,'2000 General Pop Chars'!M20)</f>
        <v>1208</v>
      </c>
      <c r="N120">
        <f>SUM('2000 General Pop Chars'!N12,'2000 General Pop Chars'!N14,'2000 General Pop Chars'!N16,'2000 General Pop Chars'!N18,'2000 General Pop Chars'!N20)</f>
        <v>2777</v>
      </c>
      <c r="O120">
        <f>SUM('2000 General Pop Chars'!O12,'2000 General Pop Chars'!O14,'2000 General Pop Chars'!O16,'2000 General Pop Chars'!O18,'2000 General Pop Chars'!O20)</f>
        <v>1159</v>
      </c>
      <c r="P120">
        <f>SUM('2000 General Pop Chars'!P12,'2000 General Pop Chars'!P14,'2000 General Pop Chars'!P16,'2000 General Pop Chars'!P18,'2000 General Pop Chars'!P20)</f>
        <v>992</v>
      </c>
      <c r="Q120">
        <f>SUM(C120:P120)</f>
        <v>18770</v>
      </c>
    </row>
    <row r="121" spans="1:17" customFormat="1" hidden="1" outlineLevel="1" x14ac:dyDescent="0.2">
      <c r="B121" t="s">
        <v>804</v>
      </c>
      <c r="C121">
        <f>SUM('2000 General Pop Chars'!C22,'2000 General Pop Chars'!C24,'2000 General Pop Chars'!C26,'2000 General Pop Chars'!C28,'2000 General Pop Chars'!C30)</f>
        <v>1752</v>
      </c>
      <c r="D121">
        <f>SUM('2000 General Pop Chars'!D22,'2000 General Pop Chars'!D24,'2000 General Pop Chars'!D26,'2000 General Pop Chars'!D28,'2000 General Pop Chars'!D30)</f>
        <v>2023</v>
      </c>
      <c r="E121">
        <f>SUM('2000 General Pop Chars'!E22,'2000 General Pop Chars'!E24,'2000 General Pop Chars'!E26,'2000 General Pop Chars'!E28,'2000 General Pop Chars'!E30)</f>
        <v>4</v>
      </c>
      <c r="F121">
        <f>SUM('2000 General Pop Chars'!F22,'2000 General Pop Chars'!F24,'2000 General Pop Chars'!F26,'2000 General Pop Chars'!F28,'2000 General Pop Chars'!F30)</f>
        <v>1061</v>
      </c>
      <c r="G121">
        <f>SUM('2000 General Pop Chars'!G22,'2000 General Pop Chars'!G24,'2000 General Pop Chars'!G26,'2000 General Pop Chars'!G28,'2000 General Pop Chars'!G30)</f>
        <v>1248</v>
      </c>
      <c r="H121">
        <f>SUM('2000 General Pop Chars'!H22,'2000 General Pop Chars'!H24,'2000 General Pop Chars'!H26,'2000 General Pop Chars'!H28,'2000 General Pop Chars'!H30)</f>
        <v>1492</v>
      </c>
      <c r="I121">
        <f>SUM('2000 General Pop Chars'!I22,'2000 General Pop Chars'!I24,'2000 General Pop Chars'!I26,'2000 General Pop Chars'!I28,'2000 General Pop Chars'!I30)</f>
        <v>1157</v>
      </c>
      <c r="J121">
        <f>SUM('2000 General Pop Chars'!J22,'2000 General Pop Chars'!J24,'2000 General Pop Chars'!J26,'2000 General Pop Chars'!J28,'2000 General Pop Chars'!J30)</f>
        <v>825</v>
      </c>
      <c r="K121">
        <f>SUM('2000 General Pop Chars'!K22,'2000 General Pop Chars'!K24,'2000 General Pop Chars'!K26,'2000 General Pop Chars'!K28,'2000 General Pop Chars'!K30)</f>
        <v>752</v>
      </c>
      <c r="L121">
        <f>SUM('2000 General Pop Chars'!L22,'2000 General Pop Chars'!L24,'2000 General Pop Chars'!L26,'2000 General Pop Chars'!L28,'2000 General Pop Chars'!L30)</f>
        <v>1237</v>
      </c>
      <c r="M121">
        <f>SUM('2000 General Pop Chars'!M22,'2000 General Pop Chars'!M24,'2000 General Pop Chars'!M26,'2000 General Pop Chars'!M28,'2000 General Pop Chars'!M30)</f>
        <v>1193</v>
      </c>
      <c r="N121">
        <f>SUM('2000 General Pop Chars'!N22,'2000 General Pop Chars'!N24,'2000 General Pop Chars'!N26,'2000 General Pop Chars'!N28,'2000 General Pop Chars'!N30)</f>
        <v>2801</v>
      </c>
      <c r="O121">
        <f>SUM('2000 General Pop Chars'!O22,'2000 General Pop Chars'!O24,'2000 General Pop Chars'!O26,'2000 General Pop Chars'!O28,'2000 General Pop Chars'!O30)</f>
        <v>1746</v>
      </c>
      <c r="P121">
        <f>SUM('2000 General Pop Chars'!P22,'2000 General Pop Chars'!P24,'2000 General Pop Chars'!P26,'2000 General Pop Chars'!P28,'2000 General Pop Chars'!P30)</f>
        <v>1367</v>
      </c>
      <c r="Q121">
        <f>SUM(C121:P121)</f>
        <v>18658</v>
      </c>
    </row>
    <row r="122" spans="1:17" customFormat="1" hidden="1" outlineLevel="1" x14ac:dyDescent="0.2">
      <c r="B122" t="s">
        <v>803</v>
      </c>
      <c r="C122">
        <f>SUM('2000 General Pop Chars'!C32,'2000 General Pop Chars'!C34,'2000 General Pop Chars'!C36)</f>
        <v>281</v>
      </c>
      <c r="D122">
        <f>SUM('2000 General Pop Chars'!D32,'2000 General Pop Chars'!D34,'2000 General Pop Chars'!D36)</f>
        <v>338</v>
      </c>
      <c r="E122">
        <f>SUM('2000 General Pop Chars'!E32,'2000 General Pop Chars'!E34,'2000 General Pop Chars'!E36)</f>
        <v>0</v>
      </c>
      <c r="F122">
        <f>SUM('2000 General Pop Chars'!F32,'2000 General Pop Chars'!F34,'2000 General Pop Chars'!F36)</f>
        <v>134</v>
      </c>
      <c r="G122">
        <f>SUM('2000 General Pop Chars'!G32,'2000 General Pop Chars'!G34,'2000 General Pop Chars'!G36)</f>
        <v>110</v>
      </c>
      <c r="H122">
        <f>SUM('2000 General Pop Chars'!H32,'2000 General Pop Chars'!H34,'2000 General Pop Chars'!H36)</f>
        <v>245</v>
      </c>
      <c r="I122">
        <f>SUM('2000 General Pop Chars'!I32,'2000 General Pop Chars'!I34,'2000 General Pop Chars'!I36)</f>
        <v>111</v>
      </c>
      <c r="J122">
        <f>SUM('2000 General Pop Chars'!J32,'2000 General Pop Chars'!J34,'2000 General Pop Chars'!J36)</f>
        <v>126</v>
      </c>
      <c r="K122">
        <f>SUM('2000 General Pop Chars'!K32,'2000 General Pop Chars'!K34,'2000 General Pop Chars'!K36)</f>
        <v>133</v>
      </c>
      <c r="L122">
        <f>SUM('2000 General Pop Chars'!L32,'2000 General Pop Chars'!L34,'2000 General Pop Chars'!L36)</f>
        <v>148</v>
      </c>
      <c r="M122">
        <f>SUM('2000 General Pop Chars'!M32,'2000 General Pop Chars'!M34,'2000 General Pop Chars'!M36)</f>
        <v>165</v>
      </c>
      <c r="N122">
        <f>SUM('2000 General Pop Chars'!N32,'2000 General Pop Chars'!N34,'2000 General Pop Chars'!N36)</f>
        <v>370</v>
      </c>
      <c r="O122">
        <f>SUM('2000 General Pop Chars'!O32,'2000 General Pop Chars'!O34,'2000 General Pop Chars'!O36)</f>
        <v>333</v>
      </c>
      <c r="P122">
        <f>SUM('2000 General Pop Chars'!P32,'2000 General Pop Chars'!P34,'2000 General Pop Chars'!P36)</f>
        <v>109</v>
      </c>
      <c r="Q122">
        <f>SUM(C122:P122)</f>
        <v>2603</v>
      </c>
    </row>
    <row r="123" spans="1:17" customFormat="1" hidden="1" outlineLevel="1" x14ac:dyDescent="0.2">
      <c r="B123" t="s">
        <v>805</v>
      </c>
      <c r="C123" s="4">
        <f>SUM('2000 General Pop Chars'!C13,'2000 General Pop Chars'!C15,'2000 General Pop Chars'!C17,'2000 General Pop Chars'!C19,'2000 General Pop Chars'!C21)</f>
        <v>37.700000000000003</v>
      </c>
      <c r="D123" s="4">
        <f>SUM('2000 General Pop Chars'!D13,'2000 General Pop Chars'!D15,'2000 General Pop Chars'!D17,'2000 General Pop Chars'!D19,'2000 General Pop Chars'!D21)</f>
        <v>49.4</v>
      </c>
      <c r="E123" s="4">
        <f>SUM('2000 General Pop Chars'!E13,'2000 General Pop Chars'!E15,'2000 General Pop Chars'!E17,'2000 General Pop Chars'!E19,'2000 General Pop Chars'!E21)</f>
        <v>98.9</v>
      </c>
      <c r="F123" s="4">
        <f>SUM('2000 General Pop Chars'!F13,'2000 General Pop Chars'!F15,'2000 General Pop Chars'!F17,'2000 General Pop Chars'!F19,'2000 General Pop Chars'!F21)</f>
        <v>48.3</v>
      </c>
      <c r="G123" s="4">
        <f>SUM('2000 General Pop Chars'!G13,'2000 General Pop Chars'!G15,'2000 General Pop Chars'!G17,'2000 General Pop Chars'!G19,'2000 General Pop Chars'!G21)</f>
        <v>59</v>
      </c>
      <c r="H123" s="4">
        <f>SUM('2000 General Pop Chars'!H13,'2000 General Pop Chars'!H15,'2000 General Pop Chars'!H17,'2000 General Pop Chars'!H19,'2000 General Pop Chars'!H21)</f>
        <v>49.499999999999993</v>
      </c>
      <c r="I123" s="4">
        <f>SUM('2000 General Pop Chars'!I13,'2000 General Pop Chars'!I15,'2000 General Pop Chars'!I17,'2000 General Pop Chars'!I19,'2000 General Pop Chars'!I21)</f>
        <v>45</v>
      </c>
      <c r="J123" s="4">
        <f>SUM('2000 General Pop Chars'!J13,'2000 General Pop Chars'!J15,'2000 General Pop Chars'!J17,'2000 General Pop Chars'!J19,'2000 General Pop Chars'!J21)</f>
        <v>54.499999999999993</v>
      </c>
      <c r="K123" s="4">
        <f>SUM('2000 General Pop Chars'!K13,'2000 General Pop Chars'!K15,'2000 General Pop Chars'!K17,'2000 General Pop Chars'!K19,'2000 General Pop Chars'!K21)</f>
        <v>50.9</v>
      </c>
      <c r="L123" s="4">
        <f>SUM('2000 General Pop Chars'!L13,'2000 General Pop Chars'!L15,'2000 General Pop Chars'!L17,'2000 General Pop Chars'!L19,'2000 General Pop Chars'!L21)</f>
        <v>38.200000000000003</v>
      </c>
      <c r="M123" s="4">
        <f>SUM('2000 General Pop Chars'!M13,'2000 General Pop Chars'!M15,'2000 General Pop Chars'!M17,'2000 General Pop Chars'!M19,'2000 General Pop Chars'!M21)</f>
        <v>47.2</v>
      </c>
      <c r="N123" s="4">
        <f>SUM('2000 General Pop Chars'!N13,'2000 General Pop Chars'!N15,'2000 General Pop Chars'!N17,'2000 General Pop Chars'!N19,'2000 General Pop Chars'!N21)</f>
        <v>46.6</v>
      </c>
      <c r="O123" s="4">
        <f>SUM('2000 General Pop Chars'!O13,'2000 General Pop Chars'!O15,'2000 General Pop Chars'!O17,'2000 General Pop Chars'!O19,'2000 General Pop Chars'!O21)</f>
        <v>35.9</v>
      </c>
      <c r="P123" s="4">
        <f>SUM('2000 General Pop Chars'!P13,'2000 General Pop Chars'!P15,'2000 General Pop Chars'!P17,'2000 General Pop Chars'!P19,'2000 General Pop Chars'!P21)</f>
        <v>40.099999999999994</v>
      </c>
      <c r="Q123" s="1">
        <f>Q120/Q$118</f>
        <v>0.46888661287502187</v>
      </c>
    </row>
    <row r="124" spans="1:17" customFormat="1" hidden="1" outlineLevel="1" x14ac:dyDescent="0.2">
      <c r="B124" t="s">
        <v>806</v>
      </c>
      <c r="C124" s="4">
        <f>SUM('2000 General Pop Chars'!C23,'2000 General Pop Chars'!C25,'2000 General Pop Chars'!C27,'2000 General Pop Chars'!C29,'2000 General Pop Chars'!C31)</f>
        <v>53.7</v>
      </c>
      <c r="D124" s="4">
        <f>SUM('2000 General Pop Chars'!D23,'2000 General Pop Chars'!D25,'2000 General Pop Chars'!D27,'2000 General Pop Chars'!D29,'2000 General Pop Chars'!D31)</f>
        <v>43.400000000000006</v>
      </c>
      <c r="E124" s="4">
        <f>SUM('2000 General Pop Chars'!E23,'2000 General Pop Chars'!E25,'2000 General Pop Chars'!E27,'2000 General Pop Chars'!E29,'2000 General Pop Chars'!E31)</f>
        <v>1.1000000000000001</v>
      </c>
      <c r="F124" s="4">
        <f>SUM('2000 General Pop Chars'!F23,'2000 General Pop Chars'!F25,'2000 General Pop Chars'!F27,'2000 General Pop Chars'!F29,'2000 General Pop Chars'!F31)</f>
        <v>45.999999999999993</v>
      </c>
      <c r="G124" s="4">
        <f>SUM('2000 General Pop Chars'!G23,'2000 General Pop Chars'!G25,'2000 General Pop Chars'!G27,'2000 General Pop Chars'!G29,'2000 General Pop Chars'!G31)</f>
        <v>37.6</v>
      </c>
      <c r="H124" s="4">
        <f>SUM('2000 General Pop Chars'!H23,'2000 General Pop Chars'!H25,'2000 General Pop Chars'!H27,'2000 General Pop Chars'!H29,'2000 General Pop Chars'!H31)</f>
        <v>43.4</v>
      </c>
      <c r="I124" s="4">
        <f>SUM('2000 General Pop Chars'!I23,'2000 General Pop Chars'!I25,'2000 General Pop Chars'!I27,'2000 General Pop Chars'!I29,'2000 General Pop Chars'!I31)</f>
        <v>50.1</v>
      </c>
      <c r="J124" s="4">
        <f>SUM('2000 General Pop Chars'!J23,'2000 General Pop Chars'!J25,'2000 General Pop Chars'!J27,'2000 General Pop Chars'!J29,'2000 General Pop Chars'!J31)</f>
        <v>39.4</v>
      </c>
      <c r="K124" s="4">
        <f>SUM('2000 General Pop Chars'!K23,'2000 General Pop Chars'!K25,'2000 General Pop Chars'!K27,'2000 General Pop Chars'!K29,'2000 General Pop Chars'!K31)</f>
        <v>41.599999999999994</v>
      </c>
      <c r="L124" s="4">
        <f>SUM('2000 General Pop Chars'!L23,'2000 General Pop Chars'!L25,'2000 General Pop Chars'!L27,'2000 General Pop Chars'!L29,'2000 General Pop Chars'!L31)</f>
        <v>55.3</v>
      </c>
      <c r="M124" s="4">
        <f>SUM('2000 General Pop Chars'!M23,'2000 General Pop Chars'!M25,'2000 General Pop Chars'!M27,'2000 General Pop Chars'!M29,'2000 General Pop Chars'!M31)</f>
        <v>46.6</v>
      </c>
      <c r="N124" s="4">
        <f>SUM('2000 General Pop Chars'!N23,'2000 General Pop Chars'!N25,'2000 General Pop Chars'!N27,'2000 General Pop Chars'!N29,'2000 General Pop Chars'!N31)</f>
        <v>47.1</v>
      </c>
      <c r="O124" s="4">
        <f>SUM('2000 General Pop Chars'!O23,'2000 General Pop Chars'!O25,'2000 General Pop Chars'!O27,'2000 General Pop Chars'!O29,'2000 General Pop Chars'!O31)</f>
        <v>53.9</v>
      </c>
      <c r="P124" s="4">
        <f>SUM('2000 General Pop Chars'!P23,'2000 General Pop Chars'!P25,'2000 General Pop Chars'!P27,'2000 General Pop Chars'!P29,'2000 General Pop Chars'!P31)</f>
        <v>55.400000000000006</v>
      </c>
      <c r="Q124" s="1">
        <f>Q121/Q$118</f>
        <v>0.4660887811945742</v>
      </c>
    </row>
    <row r="125" spans="1:17" customFormat="1" hidden="1" outlineLevel="1" x14ac:dyDescent="0.2">
      <c r="B125" t="s">
        <v>807</v>
      </c>
      <c r="C125">
        <f>SUM('2000 General Pop Chars'!C31,'2000 General Pop Chars'!C33,'2000 General Pop Chars'!C35,'2000 General Pop Chars'!C37)</f>
        <v>14.1</v>
      </c>
      <c r="D125">
        <f>SUM('2000 General Pop Chars'!D31,'2000 General Pop Chars'!D33,'2000 General Pop Chars'!D35,'2000 General Pop Chars'!D37)</f>
        <v>10.299999999999999</v>
      </c>
      <c r="E125">
        <f>SUM('2000 General Pop Chars'!E31,'2000 General Pop Chars'!E33,'2000 General Pop Chars'!E35,'2000 General Pop Chars'!E37)</f>
        <v>0</v>
      </c>
      <c r="F125">
        <f>SUM('2000 General Pop Chars'!F31,'2000 General Pop Chars'!F33,'2000 General Pop Chars'!F35,'2000 General Pop Chars'!F37)</f>
        <v>8.4</v>
      </c>
      <c r="G125">
        <f>SUM('2000 General Pop Chars'!G31,'2000 General Pop Chars'!G33,'2000 General Pop Chars'!G35,'2000 General Pop Chars'!G37)</f>
        <v>5.1000000000000005</v>
      </c>
      <c r="H125">
        <f>SUM('2000 General Pop Chars'!H31,'2000 General Pop Chars'!H33,'2000 General Pop Chars'!H35,'2000 General Pop Chars'!H37)</f>
        <v>9.4</v>
      </c>
      <c r="I125">
        <f>SUM('2000 General Pop Chars'!I31,'2000 General Pop Chars'!I33,'2000 General Pop Chars'!I35,'2000 General Pop Chars'!I37)</f>
        <v>8.5</v>
      </c>
      <c r="J125">
        <f>SUM('2000 General Pop Chars'!J31,'2000 General Pop Chars'!J33,'2000 General Pop Chars'!J35,'2000 General Pop Chars'!J37)</f>
        <v>9</v>
      </c>
      <c r="K125">
        <f>SUM('2000 General Pop Chars'!K31,'2000 General Pop Chars'!K33,'2000 General Pop Chars'!K35,'2000 General Pop Chars'!K37)</f>
        <v>10.5</v>
      </c>
      <c r="L125">
        <f>SUM('2000 General Pop Chars'!L31,'2000 General Pop Chars'!L33,'2000 General Pop Chars'!L35,'2000 General Pop Chars'!L37)</f>
        <v>10.999999999999998</v>
      </c>
      <c r="M125">
        <f>SUM('2000 General Pop Chars'!M31,'2000 General Pop Chars'!M33,'2000 General Pop Chars'!M35,'2000 General Pop Chars'!M37)</f>
        <v>10.299999999999999</v>
      </c>
      <c r="N125">
        <f>SUM('2000 General Pop Chars'!N31,'2000 General Pop Chars'!N33,'2000 General Pop Chars'!N35,'2000 General Pop Chars'!N37)</f>
        <v>9.7000000000000011</v>
      </c>
      <c r="O125">
        <f>SUM('2000 General Pop Chars'!O31,'2000 General Pop Chars'!O33,'2000 General Pop Chars'!O35,'2000 General Pop Chars'!O37)</f>
        <v>15.100000000000001</v>
      </c>
      <c r="P125">
        <f>SUM('2000 General Pop Chars'!P31,'2000 General Pop Chars'!P33,'2000 General Pop Chars'!P35,'2000 General Pop Chars'!P37)</f>
        <v>7.3999999999999995</v>
      </c>
      <c r="Q125" s="1">
        <f>Q122/Q$118</f>
        <v>6.5024605930403934E-2</v>
      </c>
    </row>
    <row r="126" spans="1:17" customFormat="1" hidden="1" outlineLevel="1" x14ac:dyDescent="0.2">
      <c r="B126" t="str">
        <f>'2000 General Pop Chars'!B38</f>
        <v>Number; Total population - SEX AND AGE - Median age (years)</v>
      </c>
      <c r="C126">
        <f>'2000 General Pop Chars'!C38</f>
        <v>35.1</v>
      </c>
      <c r="D126">
        <f>'2000 General Pop Chars'!D38</f>
        <v>25.4</v>
      </c>
      <c r="E126">
        <f>'2000 General Pop Chars'!E38</f>
        <v>19.100000000000001</v>
      </c>
      <c r="F126">
        <f>'2000 General Pop Chars'!F38</f>
        <v>26</v>
      </c>
      <c r="G126">
        <f>'2000 General Pop Chars'!G38</f>
        <v>18.899999999999999</v>
      </c>
      <c r="H126">
        <f>'2000 General Pop Chars'!H38</f>
        <v>25.2</v>
      </c>
      <c r="I126">
        <f>'2000 General Pop Chars'!I38</f>
        <v>28.5</v>
      </c>
      <c r="J126">
        <f>'2000 General Pop Chars'!J38</f>
        <v>21.4</v>
      </c>
      <c r="K126">
        <f>'2000 General Pop Chars'!K38</f>
        <v>24.3</v>
      </c>
      <c r="L126">
        <f>'2000 General Pop Chars'!L38</f>
        <v>32.799999999999997</v>
      </c>
      <c r="M126">
        <f>'2000 General Pop Chars'!M38</f>
        <v>26.8</v>
      </c>
      <c r="N126">
        <f>'2000 General Pop Chars'!N38</f>
        <v>27.3</v>
      </c>
      <c r="O126">
        <f>'2000 General Pop Chars'!O38</f>
        <v>34.9</v>
      </c>
      <c r="P126">
        <f>'2000 General Pop Chars'!P38</f>
        <v>29.3</v>
      </c>
      <c r="Q126" s="6">
        <v>27.324635907171942</v>
      </c>
    </row>
    <row r="127" spans="1:17" customFormat="1" collapsed="1" x14ac:dyDescent="0.2">
      <c r="A127" t="s">
        <v>3232</v>
      </c>
    </row>
    <row r="128" spans="1:17" customFormat="1" hidden="1" outlineLevel="1" x14ac:dyDescent="0.2">
      <c r="B128" t="str">
        <f>'2000 Race and Ethnicity'!B8</f>
        <v>Number; RACE - Total population - One race - White</v>
      </c>
      <c r="C128">
        <f>'2000 Race and Ethnicity'!C8</f>
        <v>63</v>
      </c>
      <c r="D128">
        <f>'2000 Race and Ethnicity'!D8</f>
        <v>40</v>
      </c>
      <c r="E128">
        <f>'2000 Race and Ethnicity'!E8</f>
        <v>25</v>
      </c>
      <c r="F128">
        <f>'2000 Race and Ethnicity'!F8</f>
        <v>10</v>
      </c>
      <c r="G128">
        <f>'2000 Race and Ethnicity'!G8</f>
        <v>22</v>
      </c>
      <c r="H128">
        <f>'2000 Race and Ethnicity'!H8</f>
        <v>9</v>
      </c>
      <c r="I128">
        <f>'2000 Race and Ethnicity'!I8</f>
        <v>3</v>
      </c>
      <c r="J128">
        <f>'2000 Race and Ethnicity'!J8</f>
        <v>1</v>
      </c>
      <c r="K128">
        <f>'2000 Race and Ethnicity'!K8</f>
        <v>6</v>
      </c>
      <c r="L128">
        <f>'2000 Race and Ethnicity'!L8</f>
        <v>25</v>
      </c>
      <c r="M128">
        <f>'2000 Race and Ethnicity'!M8</f>
        <v>15</v>
      </c>
      <c r="N128">
        <f>'2000 Race and Ethnicity'!N8</f>
        <v>45</v>
      </c>
      <c r="O128">
        <f>'2000 Race and Ethnicity'!O8</f>
        <v>54</v>
      </c>
      <c r="P128">
        <f>'2000 Race and Ethnicity'!P8</f>
        <v>21</v>
      </c>
      <c r="Q128">
        <f>SUM(C128:P128)</f>
        <v>339</v>
      </c>
    </row>
    <row r="129" spans="1:17" hidden="1" outlineLevel="1" x14ac:dyDescent="0.2">
      <c r="B129" s="7" t="str">
        <f>'2000 Race and Ethnicity'!B10</f>
        <v>Number; RACE - Total population - One race - Black or African American</v>
      </c>
      <c r="C129" s="7">
        <f>'2000 Race and Ethnicity'!C10</f>
        <v>3123</v>
      </c>
      <c r="D129" s="7">
        <f>'2000 Race and Ethnicity'!D10</f>
        <v>4564</v>
      </c>
      <c r="E129" s="7">
        <f>'2000 Race and Ethnicity'!E10</f>
        <v>321</v>
      </c>
      <c r="F129" s="7">
        <f>'2000 Race and Ethnicity'!F10</f>
        <v>2262</v>
      </c>
      <c r="G129" s="7">
        <f>'2000 Race and Ethnicity'!G10</f>
        <v>3267</v>
      </c>
      <c r="H129" s="7">
        <f>'2000 Race and Ethnicity'!H10</f>
        <v>3390</v>
      </c>
      <c r="I129" s="7">
        <f>'2000 Race and Ethnicity'!I10</f>
        <v>2281</v>
      </c>
      <c r="J129" s="7">
        <f>'2000 Race and Ethnicity'!J10</f>
        <v>2051</v>
      </c>
      <c r="K129" s="7">
        <f>'2000 Race and Ethnicity'!K10</f>
        <v>1776</v>
      </c>
      <c r="L129" s="7">
        <f>'2000 Race and Ethnicity'!L10</f>
        <v>2164</v>
      </c>
      <c r="M129" s="7">
        <f>'2000 Race and Ethnicity'!M10</f>
        <v>2510</v>
      </c>
      <c r="N129" s="7">
        <f>'2000 Race and Ethnicity'!N10</f>
        <v>5815</v>
      </c>
      <c r="O129" s="7">
        <f>'2000 Race and Ethnicity'!O10</f>
        <v>3136</v>
      </c>
      <c r="P129" s="7">
        <f>'2000 Race and Ethnicity'!P10</f>
        <v>2407</v>
      </c>
      <c r="Q129" s="7">
        <f>SUM(C129:P129)</f>
        <v>39067</v>
      </c>
    </row>
    <row r="130" spans="1:17" hidden="1" outlineLevel="1" x14ac:dyDescent="0.2">
      <c r="B130" s="7" t="s">
        <v>3233</v>
      </c>
      <c r="C130" s="7">
        <f t="shared" ref="C130:P130" si="9">C118-C129-C128</f>
        <v>75</v>
      </c>
      <c r="D130" s="7">
        <f t="shared" si="9"/>
        <v>61</v>
      </c>
      <c r="E130" s="7">
        <f t="shared" si="9"/>
        <v>31</v>
      </c>
      <c r="F130" s="7">
        <f t="shared" si="9"/>
        <v>36</v>
      </c>
      <c r="G130" s="7">
        <f t="shared" si="9"/>
        <v>25</v>
      </c>
      <c r="H130" s="7">
        <f t="shared" si="9"/>
        <v>45</v>
      </c>
      <c r="I130" s="7">
        <f t="shared" si="9"/>
        <v>25</v>
      </c>
      <c r="J130" s="7">
        <f t="shared" si="9"/>
        <v>39</v>
      </c>
      <c r="K130" s="7">
        <f t="shared" si="9"/>
        <v>24</v>
      </c>
      <c r="L130" s="7">
        <f t="shared" si="9"/>
        <v>47</v>
      </c>
      <c r="M130" s="7">
        <f t="shared" si="9"/>
        <v>41</v>
      </c>
      <c r="N130" s="7">
        <f t="shared" si="9"/>
        <v>88</v>
      </c>
      <c r="O130" s="7">
        <f t="shared" si="9"/>
        <v>48</v>
      </c>
      <c r="P130" s="7">
        <f t="shared" si="9"/>
        <v>40</v>
      </c>
      <c r="Q130" s="7">
        <f>SUM(C130:P130)</f>
        <v>625</v>
      </c>
    </row>
    <row r="131" spans="1:17" s="6" customFormat="1" hidden="1" outlineLevel="1" x14ac:dyDescent="0.2">
      <c r="B131" s="6" t="str">
        <f>'2000 Race and Ethnicity'!B9</f>
        <v>Percent; RACE - Total population - One race - White</v>
      </c>
      <c r="C131" s="6">
        <f>'2000 Race and Ethnicity'!C9</f>
        <v>1.9</v>
      </c>
      <c r="D131" s="6">
        <f>'2000 Race and Ethnicity'!D9</f>
        <v>0.9</v>
      </c>
      <c r="E131" s="6">
        <f>'2000 Race and Ethnicity'!E9</f>
        <v>6.6</v>
      </c>
      <c r="F131" s="6">
        <f>'2000 Race and Ethnicity'!F9</f>
        <v>0.4</v>
      </c>
      <c r="G131" s="6">
        <f>'2000 Race and Ethnicity'!G9</f>
        <v>0.7</v>
      </c>
      <c r="H131" s="6">
        <f>'2000 Race and Ethnicity'!H9</f>
        <v>0.3</v>
      </c>
      <c r="I131" s="6">
        <f>'2000 Race and Ethnicity'!I9</f>
        <v>0.1</v>
      </c>
      <c r="J131" s="6">
        <f>'2000 Race and Ethnicity'!J9</f>
        <v>0</v>
      </c>
      <c r="K131" s="6">
        <f>'2000 Race and Ethnicity'!K9</f>
        <v>0.3</v>
      </c>
      <c r="L131" s="6">
        <f>'2000 Race and Ethnicity'!L9</f>
        <v>1.1000000000000001</v>
      </c>
      <c r="M131" s="6">
        <f>'2000 Race and Ethnicity'!M9</f>
        <v>0.6</v>
      </c>
      <c r="N131" s="6">
        <f>'2000 Race and Ethnicity'!N9</f>
        <v>0.8</v>
      </c>
      <c r="O131" s="6">
        <f>'2000 Race and Ethnicity'!O9</f>
        <v>1.7</v>
      </c>
      <c r="P131" s="6">
        <f>'2000 Race and Ethnicity'!P9</f>
        <v>0.9</v>
      </c>
      <c r="Q131" s="8">
        <f>Q128/Q118</f>
        <v>8.4684369613549498E-3</v>
      </c>
    </row>
    <row r="132" spans="1:17" s="6" customFormat="1" hidden="1" outlineLevel="1" x14ac:dyDescent="0.2">
      <c r="B132" s="6" t="str">
        <f>'2000 Race and Ethnicity'!B11</f>
        <v>Percent; RACE - Total population - One race - Black or African American</v>
      </c>
      <c r="C132" s="6">
        <f>'2000 Race and Ethnicity'!C11</f>
        <v>95.8</v>
      </c>
      <c r="D132" s="6">
        <f>'2000 Race and Ethnicity'!D11</f>
        <v>97.8</v>
      </c>
      <c r="E132" s="6">
        <f>'2000 Race and Ethnicity'!E11</f>
        <v>85.1</v>
      </c>
      <c r="F132" s="6">
        <f>'2000 Race and Ethnicity'!F11</f>
        <v>98</v>
      </c>
      <c r="G132" s="6">
        <f>'2000 Race and Ethnicity'!G11</f>
        <v>98.6</v>
      </c>
      <c r="H132" s="6">
        <f>'2000 Race and Ethnicity'!H11</f>
        <v>98.4</v>
      </c>
      <c r="I132" s="6">
        <f>'2000 Race and Ethnicity'!I11</f>
        <v>98.8</v>
      </c>
      <c r="J132" s="6">
        <f>'2000 Race and Ethnicity'!J11</f>
        <v>98.1</v>
      </c>
      <c r="K132" s="6">
        <f>'2000 Race and Ethnicity'!K11</f>
        <v>98.3</v>
      </c>
      <c r="L132" s="6">
        <f>'2000 Race and Ethnicity'!L11</f>
        <v>96.8</v>
      </c>
      <c r="M132" s="6">
        <f>'2000 Race and Ethnicity'!M11</f>
        <v>97.8</v>
      </c>
      <c r="N132" s="6">
        <f>'2000 Race and Ethnicity'!N11</f>
        <v>97.8</v>
      </c>
      <c r="O132" s="6">
        <f>'2000 Race and Ethnicity'!O11</f>
        <v>96.8</v>
      </c>
      <c r="P132" s="6">
        <f>'2000 Race and Ethnicity'!P11</f>
        <v>97.5</v>
      </c>
      <c r="Q132" s="8">
        <f>Q129/Q118</f>
        <v>0.97591866303614694</v>
      </c>
    </row>
    <row r="133" spans="1:17" s="6" customFormat="1" hidden="1" outlineLevel="1" x14ac:dyDescent="0.2">
      <c r="B133" s="6" t="s">
        <v>3233</v>
      </c>
      <c r="C133" s="6">
        <f t="shared" ref="C133:Q133" si="10">C130/C118</f>
        <v>2.2999080036798528E-2</v>
      </c>
      <c r="D133" s="6">
        <f t="shared" si="10"/>
        <v>1.307609860664523E-2</v>
      </c>
      <c r="E133" s="6">
        <f t="shared" si="10"/>
        <v>8.2228116710875335E-2</v>
      </c>
      <c r="F133" s="6">
        <f t="shared" si="10"/>
        <v>1.5597920277296361E-2</v>
      </c>
      <c r="G133" s="6">
        <f t="shared" si="10"/>
        <v>7.5437537718768856E-3</v>
      </c>
      <c r="H133" s="6">
        <f t="shared" si="10"/>
        <v>1.3066202090592335E-2</v>
      </c>
      <c r="I133" s="6">
        <f t="shared" si="10"/>
        <v>1.0827197921177999E-2</v>
      </c>
      <c r="J133" s="6">
        <f t="shared" si="10"/>
        <v>1.8651362984218076E-2</v>
      </c>
      <c r="K133" s="6">
        <f t="shared" si="10"/>
        <v>1.3289036544850499E-2</v>
      </c>
      <c r="L133" s="6">
        <f t="shared" si="10"/>
        <v>2.1019677996422181E-2</v>
      </c>
      <c r="M133" s="6">
        <f t="shared" si="10"/>
        <v>1.5978176149649258E-2</v>
      </c>
      <c r="N133" s="6">
        <f t="shared" si="10"/>
        <v>1.4794889038332213E-2</v>
      </c>
      <c r="O133" s="6">
        <f t="shared" si="10"/>
        <v>1.4823965410747375E-2</v>
      </c>
      <c r="P133" s="6">
        <f t="shared" si="10"/>
        <v>1.6207455429497569E-2</v>
      </c>
      <c r="Q133" s="8">
        <f t="shared" si="10"/>
        <v>1.5612900002498063E-2</v>
      </c>
    </row>
    <row r="134" spans="1:17" s="6" customFormat="1" collapsed="1" x14ac:dyDescent="0.2">
      <c r="A134" s="6" t="s">
        <v>3235</v>
      </c>
    </row>
    <row r="135" spans="1:17" s="6" customFormat="1" x14ac:dyDescent="0.2">
      <c r="B135" s="6" t="str">
        <f>'2000 Race and Ethnicity'!B66</f>
        <v>Number; HISPANIC OR LATINO - Total population - Hispanic or Latino (of any race)</v>
      </c>
      <c r="C135" s="7">
        <f>'2000 Race and Ethnicity'!C66</f>
        <v>42</v>
      </c>
      <c r="D135" s="7">
        <f>'2000 Race and Ethnicity'!D66</f>
        <v>20</v>
      </c>
      <c r="E135" s="7">
        <f>'2000 Race and Ethnicity'!E66</f>
        <v>42</v>
      </c>
      <c r="F135" s="7">
        <f>'2000 Race and Ethnicity'!F66</f>
        <v>14</v>
      </c>
      <c r="G135" s="7">
        <f>'2000 Race and Ethnicity'!G66</f>
        <v>30</v>
      </c>
      <c r="H135" s="7">
        <f>'2000 Race and Ethnicity'!H66</f>
        <v>33</v>
      </c>
      <c r="I135" s="7">
        <f>'2000 Race and Ethnicity'!I66</f>
        <v>2</v>
      </c>
      <c r="J135" s="7">
        <f>'2000 Race and Ethnicity'!J66</f>
        <v>16</v>
      </c>
      <c r="K135" s="7">
        <f>'2000 Race and Ethnicity'!K66</f>
        <v>7</v>
      </c>
      <c r="L135" s="7">
        <f>'2000 Race and Ethnicity'!L66</f>
        <v>20</v>
      </c>
      <c r="M135" s="7">
        <f>'2000 Race and Ethnicity'!M66</f>
        <v>22</v>
      </c>
      <c r="N135" s="7">
        <f>'2000 Race and Ethnicity'!N66</f>
        <v>29</v>
      </c>
      <c r="O135" s="7">
        <f>'2000 Race and Ethnicity'!O66</f>
        <v>28</v>
      </c>
      <c r="P135" s="7">
        <f>'2000 Race and Ethnicity'!P66</f>
        <v>22</v>
      </c>
      <c r="Q135" s="7">
        <f>SUM(C135:P135)</f>
        <v>327</v>
      </c>
    </row>
    <row r="136" spans="1:17" s="6" customFormat="1" x14ac:dyDescent="0.2">
      <c r="B136" s="6" t="str">
        <f>'2000 Race and Ethnicity'!B67</f>
        <v>Percent; HISPANIC OR LATINO - Total population - Hispanic or Latino (of any race)</v>
      </c>
      <c r="C136" s="6">
        <f>'2000 Race and Ethnicity'!C67</f>
        <v>1.3</v>
      </c>
      <c r="D136" s="6">
        <f>'2000 Race and Ethnicity'!D67</f>
        <v>0.4</v>
      </c>
      <c r="E136" s="6">
        <f>'2000 Race and Ethnicity'!E67</f>
        <v>11.1</v>
      </c>
      <c r="F136" s="6">
        <f>'2000 Race and Ethnicity'!F67</f>
        <v>0.6</v>
      </c>
      <c r="G136" s="6">
        <f>'2000 Race and Ethnicity'!G67</f>
        <v>0.9</v>
      </c>
      <c r="H136" s="6">
        <f>'2000 Race and Ethnicity'!H67</f>
        <v>1</v>
      </c>
      <c r="I136" s="6">
        <f>'2000 Race and Ethnicity'!I67</f>
        <v>0.1</v>
      </c>
      <c r="J136" s="6">
        <f>'2000 Race and Ethnicity'!J67</f>
        <v>0.8</v>
      </c>
      <c r="K136" s="6">
        <f>'2000 Race and Ethnicity'!K67</f>
        <v>0.4</v>
      </c>
      <c r="L136" s="6">
        <f>'2000 Race and Ethnicity'!L67</f>
        <v>0.9</v>
      </c>
      <c r="M136" s="6">
        <f>'2000 Race and Ethnicity'!M67</f>
        <v>0.9</v>
      </c>
      <c r="N136" s="6">
        <f>'2000 Race and Ethnicity'!N67</f>
        <v>0.5</v>
      </c>
      <c r="O136" s="6">
        <f>'2000 Race and Ethnicity'!O67</f>
        <v>0.9</v>
      </c>
      <c r="P136" s="6">
        <f>'2000 Race and Ethnicity'!P67</f>
        <v>0.9</v>
      </c>
      <c r="Q136" s="8">
        <f>Q135/Q118</f>
        <v>8.1686692813069863E-3</v>
      </c>
    </row>
    <row r="137" spans="1:17" s="6" customFormat="1" x14ac:dyDescent="0.2">
      <c r="A137" t="s">
        <v>3238</v>
      </c>
    </row>
    <row r="138" spans="1:17" s="6" customFormat="1" outlineLevel="1" x14ac:dyDescent="0.2">
      <c r="B138" s="7" t="str">
        <f>'2000 General Pop Chars'!B82</f>
        <v>Number; HOUSEHOLDS BY TYPE - Households</v>
      </c>
      <c r="C138" s="7">
        <f>'2000 General Pop Chars'!C82</f>
        <v>1274</v>
      </c>
      <c r="D138" s="7">
        <f>'2000 General Pop Chars'!D82</f>
        <v>1482</v>
      </c>
      <c r="E138" s="7">
        <f>'2000 General Pop Chars'!E82</f>
        <v>1</v>
      </c>
      <c r="F138" s="7">
        <f>'2000 General Pop Chars'!F82</f>
        <v>862</v>
      </c>
      <c r="G138" s="7">
        <f>'2000 General Pop Chars'!G82</f>
        <v>947</v>
      </c>
      <c r="H138" s="7">
        <f>'2000 General Pop Chars'!H82</f>
        <v>1388</v>
      </c>
      <c r="I138" s="7">
        <f>'2000 General Pop Chars'!I82</f>
        <v>844</v>
      </c>
      <c r="J138" s="7">
        <f>'2000 General Pop Chars'!J82</f>
        <v>664</v>
      </c>
      <c r="K138" s="7">
        <f>'2000 General Pop Chars'!K82</f>
        <v>595</v>
      </c>
      <c r="L138" s="7">
        <f>'2000 General Pop Chars'!L82</f>
        <v>969</v>
      </c>
      <c r="M138" s="7">
        <f>'2000 General Pop Chars'!M82</f>
        <v>909</v>
      </c>
      <c r="N138" s="7">
        <f>'2000 General Pop Chars'!N82</f>
        <v>2369</v>
      </c>
      <c r="O138" s="7">
        <f>'2000 General Pop Chars'!O82</f>
        <v>1287</v>
      </c>
      <c r="P138" s="7">
        <f>'2000 General Pop Chars'!P82</f>
        <v>1161</v>
      </c>
      <c r="Q138" s="7">
        <f>SUM(C138:P138)</f>
        <v>14752</v>
      </c>
    </row>
    <row r="139" spans="1:17" s="6" customFormat="1" outlineLevel="1" x14ac:dyDescent="0.2">
      <c r="B139" s="7" t="str">
        <f>'2000 General Pop Chars'!B84</f>
        <v>Number; HOUSEHOLDS BY TYPE - Households - Family households (families)</v>
      </c>
      <c r="C139" s="7">
        <f>'2000 General Pop Chars'!C84</f>
        <v>747</v>
      </c>
      <c r="D139" s="7">
        <f>'2000 General Pop Chars'!D84</f>
        <v>1118</v>
      </c>
      <c r="E139" s="7">
        <f>'2000 General Pop Chars'!E84</f>
        <v>0</v>
      </c>
      <c r="F139" s="7">
        <f>'2000 General Pop Chars'!F84</f>
        <v>580</v>
      </c>
      <c r="G139" s="7">
        <f>'2000 General Pop Chars'!G84</f>
        <v>741</v>
      </c>
      <c r="H139" s="7">
        <f>'2000 General Pop Chars'!H84</f>
        <v>919</v>
      </c>
      <c r="I139" s="7">
        <f>'2000 General Pop Chars'!I84</f>
        <v>591</v>
      </c>
      <c r="J139" s="7">
        <f>'2000 General Pop Chars'!J84</f>
        <v>534</v>
      </c>
      <c r="K139" s="7">
        <f>'2000 General Pop Chars'!K84</f>
        <v>443</v>
      </c>
      <c r="L139" s="7">
        <f>'2000 General Pop Chars'!L84</f>
        <v>535</v>
      </c>
      <c r="M139" s="7">
        <f>'2000 General Pop Chars'!M84</f>
        <v>634</v>
      </c>
      <c r="N139" s="7">
        <f>'2000 General Pop Chars'!N84</f>
        <v>1502</v>
      </c>
      <c r="O139" s="7">
        <f>'2000 General Pop Chars'!O84</f>
        <v>751</v>
      </c>
      <c r="P139" s="7">
        <f>'2000 General Pop Chars'!P84</f>
        <v>588</v>
      </c>
      <c r="Q139" s="7">
        <f t="shared" ref="Q139:Q144" si="11">SUM(C139:P139)</f>
        <v>9683</v>
      </c>
    </row>
    <row r="140" spans="1:17" s="6" customFormat="1" outlineLevel="1" x14ac:dyDescent="0.2">
      <c r="B140" s="7" t="str">
        <f>'2000 General Pop Chars'!B86</f>
        <v>Number; HOUSEHOLDS BY TYPE - Households - Family households (families) - With own children under 18 years</v>
      </c>
      <c r="C140" s="7">
        <f>'2000 General Pop Chars'!C86</f>
        <v>336</v>
      </c>
      <c r="D140" s="7">
        <f>'2000 General Pop Chars'!D86</f>
        <v>724</v>
      </c>
      <c r="E140" s="7">
        <f>'2000 General Pop Chars'!E86</f>
        <v>0</v>
      </c>
      <c r="F140" s="7">
        <f>'2000 General Pop Chars'!F86</f>
        <v>345</v>
      </c>
      <c r="G140" s="7">
        <f>'2000 General Pop Chars'!G86</f>
        <v>526</v>
      </c>
      <c r="H140" s="7">
        <f>'2000 General Pop Chars'!H86</f>
        <v>640</v>
      </c>
      <c r="I140" s="7">
        <f>'2000 General Pop Chars'!I86</f>
        <v>340</v>
      </c>
      <c r="J140" s="7">
        <f>'2000 General Pop Chars'!J86</f>
        <v>337</v>
      </c>
      <c r="K140" s="7">
        <f>'2000 General Pop Chars'!K86</f>
        <v>242</v>
      </c>
      <c r="L140" s="7">
        <f>'2000 General Pop Chars'!L86</f>
        <v>291</v>
      </c>
      <c r="M140" s="7">
        <f>'2000 General Pop Chars'!M86</f>
        <v>339</v>
      </c>
      <c r="N140" s="7">
        <f>'2000 General Pop Chars'!N86</f>
        <v>950</v>
      </c>
      <c r="O140" s="7">
        <f>'2000 General Pop Chars'!O86</f>
        <v>350</v>
      </c>
      <c r="P140" s="7">
        <f>'2000 General Pop Chars'!P86</f>
        <v>347</v>
      </c>
      <c r="Q140" s="7">
        <f t="shared" si="11"/>
        <v>5767</v>
      </c>
    </row>
    <row r="141" spans="1:17" s="6" customFormat="1" outlineLevel="1" x14ac:dyDescent="0.2">
      <c r="B141" s="7" t="str">
        <f>'2000 General Pop Chars'!B88</f>
        <v>Number; HOUSEHOLDS BY TYPE - Households - Family households (families) - Married-couple family</v>
      </c>
      <c r="C141" s="7">
        <f>'2000 General Pop Chars'!C88</f>
        <v>269</v>
      </c>
      <c r="D141" s="7">
        <f>'2000 General Pop Chars'!D88</f>
        <v>277</v>
      </c>
      <c r="E141" s="7">
        <f>'2000 General Pop Chars'!E88</f>
        <v>0</v>
      </c>
      <c r="F141" s="7">
        <f>'2000 General Pop Chars'!F88</f>
        <v>129</v>
      </c>
      <c r="G141" s="7">
        <f>'2000 General Pop Chars'!G88</f>
        <v>97</v>
      </c>
      <c r="H141" s="7">
        <f>'2000 General Pop Chars'!H88</f>
        <v>178</v>
      </c>
      <c r="I141" s="7">
        <f>'2000 General Pop Chars'!I88</f>
        <v>162</v>
      </c>
      <c r="J141" s="7">
        <f>'2000 General Pop Chars'!J88</f>
        <v>82</v>
      </c>
      <c r="K141" s="7">
        <f>'2000 General Pop Chars'!K88</f>
        <v>96</v>
      </c>
      <c r="L141" s="7">
        <f>'2000 General Pop Chars'!L88</f>
        <v>186</v>
      </c>
      <c r="M141" s="7">
        <f>'2000 General Pop Chars'!M88</f>
        <v>177</v>
      </c>
      <c r="N141" s="7">
        <f>'2000 General Pop Chars'!N88</f>
        <v>324</v>
      </c>
      <c r="O141" s="7">
        <f>'2000 General Pop Chars'!O88</f>
        <v>286</v>
      </c>
      <c r="P141" s="7">
        <f>'2000 General Pop Chars'!P88</f>
        <v>151</v>
      </c>
      <c r="Q141" s="7">
        <f t="shared" si="11"/>
        <v>2414</v>
      </c>
    </row>
    <row r="142" spans="1:17" s="6" customFormat="1" outlineLevel="1" x14ac:dyDescent="0.2">
      <c r="B142" s="7" t="str">
        <f>'2000 General Pop Chars'!B90</f>
        <v>Number; HOUSEHOLDS BY TYPE - Households - Family households (families) - Married-couple family - With own children under 18 years</v>
      </c>
      <c r="C142" s="7">
        <f>'2000 General Pop Chars'!C90</f>
        <v>87</v>
      </c>
      <c r="D142" s="7">
        <f>'2000 General Pop Chars'!D90</f>
        <v>128</v>
      </c>
      <c r="E142" s="7">
        <f>'2000 General Pop Chars'!E90</f>
        <v>0</v>
      </c>
      <c r="F142" s="7">
        <f>'2000 General Pop Chars'!F90</f>
        <v>57</v>
      </c>
      <c r="G142" s="7">
        <f>'2000 General Pop Chars'!G90</f>
        <v>50</v>
      </c>
      <c r="H142" s="7">
        <f>'2000 General Pop Chars'!H90</f>
        <v>92</v>
      </c>
      <c r="I142" s="7">
        <f>'2000 General Pop Chars'!I90</f>
        <v>68</v>
      </c>
      <c r="J142" s="7">
        <f>'2000 General Pop Chars'!J90</f>
        <v>31</v>
      </c>
      <c r="K142" s="7">
        <f>'2000 General Pop Chars'!K90</f>
        <v>38</v>
      </c>
      <c r="L142" s="7">
        <f>'2000 General Pop Chars'!L90</f>
        <v>81</v>
      </c>
      <c r="M142" s="7">
        <f>'2000 General Pop Chars'!M90</f>
        <v>63</v>
      </c>
      <c r="N142" s="7">
        <f>'2000 General Pop Chars'!N90</f>
        <v>138</v>
      </c>
      <c r="O142" s="7">
        <f>'2000 General Pop Chars'!O90</f>
        <v>103</v>
      </c>
      <c r="P142" s="7">
        <f>'2000 General Pop Chars'!P90</f>
        <v>66</v>
      </c>
      <c r="Q142" s="7">
        <f t="shared" si="11"/>
        <v>1002</v>
      </c>
    </row>
    <row r="143" spans="1:17" s="6" customFormat="1" outlineLevel="1" x14ac:dyDescent="0.2">
      <c r="B143" s="7" t="str">
        <f>'2000 General Pop Chars'!B92</f>
        <v>Number; HOUSEHOLDS BY TYPE - Households - Family households (families) - Female householder, no husband present</v>
      </c>
      <c r="C143" s="7">
        <f>'2000 General Pop Chars'!C92</f>
        <v>390</v>
      </c>
      <c r="D143" s="7">
        <f>'2000 General Pop Chars'!D92</f>
        <v>738</v>
      </c>
      <c r="E143" s="7">
        <f>'2000 General Pop Chars'!E92</f>
        <v>0</v>
      </c>
      <c r="F143" s="7">
        <f>'2000 General Pop Chars'!F92</f>
        <v>387</v>
      </c>
      <c r="G143" s="7">
        <f>'2000 General Pop Chars'!G92</f>
        <v>602</v>
      </c>
      <c r="H143" s="7">
        <f>'2000 General Pop Chars'!H92</f>
        <v>652</v>
      </c>
      <c r="I143" s="7">
        <f>'2000 General Pop Chars'!I92</f>
        <v>370</v>
      </c>
      <c r="J143" s="7">
        <f>'2000 General Pop Chars'!J92</f>
        <v>423</v>
      </c>
      <c r="K143" s="7">
        <f>'2000 General Pop Chars'!K92</f>
        <v>311</v>
      </c>
      <c r="L143" s="7">
        <f>'2000 General Pop Chars'!L92</f>
        <v>302</v>
      </c>
      <c r="M143" s="7">
        <f>'2000 General Pop Chars'!M92</f>
        <v>405</v>
      </c>
      <c r="N143" s="7">
        <f>'2000 General Pop Chars'!N92</f>
        <v>1051</v>
      </c>
      <c r="O143" s="7">
        <f>'2000 General Pop Chars'!O92</f>
        <v>376</v>
      </c>
      <c r="P143" s="7">
        <f>'2000 General Pop Chars'!P92</f>
        <v>352</v>
      </c>
      <c r="Q143" s="7">
        <f t="shared" si="11"/>
        <v>6359</v>
      </c>
    </row>
    <row r="144" spans="1:17" s="6" customFormat="1" outlineLevel="1" x14ac:dyDescent="0.2">
      <c r="B144" s="7" t="str">
        <f>'2000 General Pop Chars'!B94</f>
        <v>Number; HOUSEHOLDS BY TYPE - Households - Family households (families) - Female householder, no husband present - With own children under 18 years</v>
      </c>
      <c r="C144" s="7">
        <f>'2000 General Pop Chars'!C94</f>
        <v>210</v>
      </c>
      <c r="D144" s="7">
        <f>'2000 General Pop Chars'!D94</f>
        <v>539</v>
      </c>
      <c r="E144" s="7">
        <f>'2000 General Pop Chars'!E94</f>
        <v>0</v>
      </c>
      <c r="F144" s="7">
        <f>'2000 General Pop Chars'!F94</f>
        <v>253</v>
      </c>
      <c r="G144" s="7">
        <f>'2000 General Pop Chars'!G94</f>
        <v>452</v>
      </c>
      <c r="H144" s="7">
        <f>'2000 General Pop Chars'!H94</f>
        <v>494</v>
      </c>
      <c r="I144" s="7">
        <f>'2000 General Pop Chars'!I94</f>
        <v>240</v>
      </c>
      <c r="J144" s="7">
        <f>'2000 General Pop Chars'!J94</f>
        <v>292</v>
      </c>
      <c r="K144" s="7">
        <f>'2000 General Pop Chars'!K94</f>
        <v>186</v>
      </c>
      <c r="L144" s="7">
        <f>'2000 General Pop Chars'!L94</f>
        <v>193</v>
      </c>
      <c r="M144" s="7">
        <f>'2000 General Pop Chars'!M94</f>
        <v>254</v>
      </c>
      <c r="N144" s="7">
        <f>'2000 General Pop Chars'!N94</f>
        <v>757</v>
      </c>
      <c r="O144" s="7">
        <f>'2000 General Pop Chars'!O94</f>
        <v>204</v>
      </c>
      <c r="P144" s="7">
        <f>'2000 General Pop Chars'!P94</f>
        <v>236</v>
      </c>
      <c r="Q144" s="7">
        <f t="shared" si="11"/>
        <v>4310</v>
      </c>
    </row>
    <row r="145" spans="1:17" s="6" customFormat="1" outlineLevel="1" x14ac:dyDescent="0.2">
      <c r="B145" s="6" t="s">
        <v>2705</v>
      </c>
      <c r="Q145" s="11">
        <f t="shared" ref="Q145:Q150" si="12">Q139/Q$138</f>
        <v>0.65638557483731019</v>
      </c>
    </row>
    <row r="146" spans="1:17" s="6" customFormat="1" outlineLevel="1" x14ac:dyDescent="0.2">
      <c r="B146" s="6" t="s">
        <v>2707</v>
      </c>
      <c r="Q146" s="11">
        <f t="shared" si="12"/>
        <v>0.39093004338394793</v>
      </c>
    </row>
    <row r="147" spans="1:17" s="6" customFormat="1" outlineLevel="1" x14ac:dyDescent="0.2">
      <c r="B147" s="6" t="s">
        <v>2709</v>
      </c>
      <c r="Q147" s="11">
        <f t="shared" si="12"/>
        <v>0.16363882863340565</v>
      </c>
    </row>
    <row r="148" spans="1:17" s="6" customFormat="1" outlineLevel="1" x14ac:dyDescent="0.2">
      <c r="B148" s="6" t="s">
        <v>2711</v>
      </c>
      <c r="Q148" s="11">
        <f t="shared" si="12"/>
        <v>6.792299349240781E-2</v>
      </c>
    </row>
    <row r="149" spans="1:17" s="6" customFormat="1" outlineLevel="1" x14ac:dyDescent="0.2">
      <c r="B149" s="6" t="s">
        <v>2713</v>
      </c>
      <c r="Q149" s="11">
        <f t="shared" si="12"/>
        <v>0.43106019522776573</v>
      </c>
    </row>
    <row r="150" spans="1:17" s="6" customFormat="1" outlineLevel="1" x14ac:dyDescent="0.2">
      <c r="B150" s="6" t="s">
        <v>2717</v>
      </c>
      <c r="Q150" s="11">
        <f t="shared" si="12"/>
        <v>0.29216377440347069</v>
      </c>
    </row>
    <row r="151" spans="1:17" s="6" customFormat="1" outlineLevel="1" x14ac:dyDescent="0.2">
      <c r="B151" t="s">
        <v>3239</v>
      </c>
      <c r="Q151" s="9">
        <f>Q144/Q140</f>
        <v>0.74735564418241718</v>
      </c>
    </row>
    <row r="152" spans="1:17" s="6" customFormat="1" outlineLevel="1" x14ac:dyDescent="0.2">
      <c r="B152" t="s">
        <v>3240</v>
      </c>
      <c r="Q152" s="9">
        <f>Q142/Q140</f>
        <v>0.17374718224380092</v>
      </c>
    </row>
    <row r="153" spans="1:17" s="6" customFormat="1" x14ac:dyDescent="0.2">
      <c r="A153" s="6" t="s">
        <v>3241</v>
      </c>
    </row>
    <row r="154" spans="1:17" s="6" customFormat="1" outlineLevel="1" x14ac:dyDescent="0.2">
      <c r="B154" s="6" t="str">
        <f>'2000 Social Chars'!B16</f>
        <v>Number; EDUCATIONAL ATTAINMENT - Population 25 years and over</v>
      </c>
      <c r="C154" s="7">
        <f>'2000 Social Chars'!C16</f>
        <v>2026</v>
      </c>
      <c r="D154" s="7">
        <f>'2000 Social Chars'!D16</f>
        <v>2375</v>
      </c>
      <c r="E154" s="7">
        <f>'2000 Social Chars'!E16</f>
        <v>0</v>
      </c>
      <c r="F154" s="7">
        <f>'2000 Social Chars'!F16</f>
        <v>1115</v>
      </c>
      <c r="G154" s="7">
        <f>'2000 Social Chars'!G16</f>
        <v>1448</v>
      </c>
      <c r="H154" s="7">
        <f>'2000 Social Chars'!H16</f>
        <v>1695</v>
      </c>
      <c r="I154" s="7">
        <f>'2000 Social Chars'!I16</f>
        <v>1295</v>
      </c>
      <c r="J154" s="7">
        <f>'2000 Social Chars'!J16</f>
        <v>925</v>
      </c>
      <c r="K154" s="7">
        <f>'2000 Social Chars'!K16</f>
        <v>917</v>
      </c>
      <c r="L154" s="7">
        <f>'2000 Social Chars'!L16</f>
        <v>1370</v>
      </c>
      <c r="M154" s="7">
        <f>'2000 Social Chars'!M16</f>
        <v>1370</v>
      </c>
      <c r="N154" s="7">
        <f>'2000 Social Chars'!N16</f>
        <v>3211</v>
      </c>
      <c r="O154" s="7">
        <f>'2000 Social Chars'!O16</f>
        <v>2134</v>
      </c>
      <c r="P154" s="7">
        <f>'2000 Social Chars'!P16</f>
        <v>1445</v>
      </c>
      <c r="Q154" s="7">
        <f t="shared" ref="Q154:Q159" si="13">SUM(C154:P154)</f>
        <v>21326</v>
      </c>
    </row>
    <row r="155" spans="1:17" s="6" customFormat="1" outlineLevel="1" x14ac:dyDescent="0.2">
      <c r="B155" t="s">
        <v>3244</v>
      </c>
      <c r="C155" s="7">
        <f>SUM('2000 Social Chars'!C18,'2000 Social Chars'!C20)</f>
        <v>669</v>
      </c>
      <c r="D155" s="7">
        <f>SUM('2000 Social Chars'!D18,'2000 Social Chars'!D20)</f>
        <v>789</v>
      </c>
      <c r="E155" s="7">
        <f>SUM('2000 Social Chars'!E18,'2000 Social Chars'!E20)</f>
        <v>0</v>
      </c>
      <c r="F155" s="7">
        <f>SUM('2000 Social Chars'!F18,'2000 Social Chars'!F20)</f>
        <v>467</v>
      </c>
      <c r="G155" s="7">
        <f>SUM('2000 Social Chars'!G18,'2000 Social Chars'!G20)</f>
        <v>790</v>
      </c>
      <c r="H155" s="7">
        <f>SUM('2000 Social Chars'!H18,'2000 Social Chars'!H20)</f>
        <v>616</v>
      </c>
      <c r="I155" s="7">
        <f>SUM('2000 Social Chars'!I18,'2000 Social Chars'!I20)</f>
        <v>383</v>
      </c>
      <c r="J155" s="7">
        <f>SUM('2000 Social Chars'!J18,'2000 Social Chars'!J20)</f>
        <v>388</v>
      </c>
      <c r="K155" s="7">
        <f>SUM('2000 Social Chars'!K18,'2000 Social Chars'!K20)</f>
        <v>331</v>
      </c>
      <c r="L155" s="7">
        <f>SUM('2000 Social Chars'!L18,'2000 Social Chars'!L20)</f>
        <v>358</v>
      </c>
      <c r="M155" s="7">
        <f>SUM('2000 Social Chars'!M18,'2000 Social Chars'!M20)</f>
        <v>407</v>
      </c>
      <c r="N155" s="7">
        <f>SUM('2000 Social Chars'!N18,'2000 Social Chars'!N20)</f>
        <v>1307</v>
      </c>
      <c r="O155" s="7">
        <f>SUM('2000 Social Chars'!O18,'2000 Social Chars'!O20)</f>
        <v>574</v>
      </c>
      <c r="P155" s="7">
        <f>SUM('2000 Social Chars'!P18,'2000 Social Chars'!P20)</f>
        <v>427</v>
      </c>
      <c r="Q155" s="7">
        <f t="shared" si="13"/>
        <v>7506</v>
      </c>
    </row>
    <row r="156" spans="1:17" s="6" customFormat="1" outlineLevel="1" x14ac:dyDescent="0.2">
      <c r="B156" s="6" t="str">
        <f>'2000 Social Chars'!B22</f>
        <v>Number; EDUCATIONAL ATTAINMENT - Population 25 years and over - High school graduate (includes equivalency)</v>
      </c>
      <c r="C156" s="7">
        <f>'2000 Social Chars'!C22</f>
        <v>606</v>
      </c>
      <c r="D156" s="7">
        <f>'2000 Social Chars'!D22</f>
        <v>1067</v>
      </c>
      <c r="E156" s="7">
        <f>'2000 Social Chars'!E22</f>
        <v>0</v>
      </c>
      <c r="F156" s="7">
        <f>'2000 Social Chars'!F22</f>
        <v>449</v>
      </c>
      <c r="G156" s="7">
        <f>'2000 Social Chars'!G22</f>
        <v>454</v>
      </c>
      <c r="H156" s="7">
        <f>'2000 Social Chars'!H22</f>
        <v>663</v>
      </c>
      <c r="I156" s="7">
        <f>'2000 Social Chars'!I22</f>
        <v>484</v>
      </c>
      <c r="J156" s="7">
        <f>'2000 Social Chars'!J22</f>
        <v>354</v>
      </c>
      <c r="K156" s="7">
        <f>'2000 Social Chars'!K22</f>
        <v>345</v>
      </c>
      <c r="L156" s="7">
        <f>'2000 Social Chars'!L22</f>
        <v>542</v>
      </c>
      <c r="M156" s="7">
        <f>'2000 Social Chars'!M22</f>
        <v>476</v>
      </c>
      <c r="N156" s="7">
        <f>'2000 Social Chars'!N22</f>
        <v>1097</v>
      </c>
      <c r="O156" s="7">
        <f>'2000 Social Chars'!O22</f>
        <v>879</v>
      </c>
      <c r="P156" s="7">
        <f>'2000 Social Chars'!P22</f>
        <v>560</v>
      </c>
      <c r="Q156" s="7">
        <f t="shared" si="13"/>
        <v>7976</v>
      </c>
    </row>
    <row r="157" spans="1:17" s="6" customFormat="1" outlineLevel="1" x14ac:dyDescent="0.2">
      <c r="B157" s="7" t="str">
        <f>'2000 Social Chars'!B24</f>
        <v>Number; EDUCATIONAL ATTAINMENT - Population 25 years and over - Some college, no degree</v>
      </c>
      <c r="C157" s="7">
        <f>'2000 Social Chars'!C24</f>
        <v>456</v>
      </c>
      <c r="D157" s="7">
        <f>'2000 Social Chars'!D24</f>
        <v>331</v>
      </c>
      <c r="E157" s="7">
        <f>'2000 Social Chars'!E24</f>
        <v>0</v>
      </c>
      <c r="F157" s="7">
        <f>'2000 Social Chars'!F24</f>
        <v>139</v>
      </c>
      <c r="G157" s="7">
        <f>'2000 Social Chars'!G24</f>
        <v>199</v>
      </c>
      <c r="H157" s="7">
        <f>'2000 Social Chars'!H24</f>
        <v>286</v>
      </c>
      <c r="I157" s="7">
        <f>'2000 Social Chars'!I24</f>
        <v>287</v>
      </c>
      <c r="J157" s="7">
        <f>'2000 Social Chars'!J24</f>
        <v>154</v>
      </c>
      <c r="K157" s="7">
        <f>'2000 Social Chars'!K24</f>
        <v>181</v>
      </c>
      <c r="L157" s="7">
        <f>'2000 Social Chars'!L24</f>
        <v>283</v>
      </c>
      <c r="M157" s="7">
        <f>'2000 Social Chars'!M24</f>
        <v>340</v>
      </c>
      <c r="N157" s="7">
        <f>'2000 Social Chars'!N24</f>
        <v>535</v>
      </c>
      <c r="O157" s="7">
        <f>'2000 Social Chars'!O24</f>
        <v>402</v>
      </c>
      <c r="P157" s="7">
        <f>'2000 Social Chars'!P24</f>
        <v>310</v>
      </c>
      <c r="Q157" s="7">
        <f t="shared" si="13"/>
        <v>3903</v>
      </c>
    </row>
    <row r="158" spans="1:17" s="6" customFormat="1" outlineLevel="1" x14ac:dyDescent="0.2">
      <c r="B158" s="7" t="str">
        <f>'2000 Social Chars'!B28</f>
        <v>Number; EDUCATIONAL ATTAINMENT - Population 25 years and over - Bachelor's degree</v>
      </c>
      <c r="C158" s="7">
        <f>'2000 Social Chars'!C28</f>
        <v>126</v>
      </c>
      <c r="D158" s="7">
        <f>'2000 Social Chars'!D28</f>
        <v>91</v>
      </c>
      <c r="E158" s="7">
        <f>'2000 Social Chars'!E28</f>
        <v>0</v>
      </c>
      <c r="F158" s="7">
        <f>'2000 Social Chars'!F28</f>
        <v>37</v>
      </c>
      <c r="G158" s="7">
        <f>'2000 Social Chars'!G28</f>
        <v>0</v>
      </c>
      <c r="H158" s="7">
        <f>'2000 Social Chars'!H28</f>
        <v>46</v>
      </c>
      <c r="I158" s="7">
        <f>'2000 Social Chars'!I28</f>
        <v>50</v>
      </c>
      <c r="J158" s="7">
        <f>'2000 Social Chars'!J28</f>
        <v>22</v>
      </c>
      <c r="K158" s="7">
        <f>'2000 Social Chars'!K28</f>
        <v>0</v>
      </c>
      <c r="L158" s="7">
        <f>'2000 Social Chars'!L28</f>
        <v>105</v>
      </c>
      <c r="M158" s="7">
        <f>'2000 Social Chars'!M28</f>
        <v>90</v>
      </c>
      <c r="N158" s="7">
        <f>'2000 Social Chars'!N28</f>
        <v>134</v>
      </c>
      <c r="O158" s="7">
        <f>'2000 Social Chars'!O28</f>
        <v>124</v>
      </c>
      <c r="P158" s="7">
        <f>'2000 Social Chars'!P28</f>
        <v>65</v>
      </c>
      <c r="Q158" s="7">
        <f t="shared" si="13"/>
        <v>890</v>
      </c>
    </row>
    <row r="159" spans="1:17" s="6" customFormat="1" outlineLevel="1" x14ac:dyDescent="0.2">
      <c r="B159" s="7" t="str">
        <f>'2000 Social Chars'!B30</f>
        <v>Number; EDUCATIONAL ATTAINMENT - Population 25 years and over - Graduate or professional degree</v>
      </c>
      <c r="C159" s="7">
        <f>'2000 Social Chars'!C30</f>
        <v>97</v>
      </c>
      <c r="D159" s="7">
        <f>'2000 Social Chars'!D30</f>
        <v>34</v>
      </c>
      <c r="E159" s="7">
        <f>'2000 Social Chars'!E30</f>
        <v>0</v>
      </c>
      <c r="F159" s="7">
        <f>'2000 Social Chars'!F30</f>
        <v>0</v>
      </c>
      <c r="G159" s="7">
        <f>'2000 Social Chars'!G30</f>
        <v>0</v>
      </c>
      <c r="H159" s="7">
        <f>'2000 Social Chars'!H30</f>
        <v>8</v>
      </c>
      <c r="I159" s="7">
        <f>'2000 Social Chars'!I30</f>
        <v>14</v>
      </c>
      <c r="J159" s="7">
        <f>'2000 Social Chars'!J30</f>
        <v>7</v>
      </c>
      <c r="K159" s="7">
        <f>'2000 Social Chars'!K30</f>
        <v>25</v>
      </c>
      <c r="L159" s="7">
        <f>'2000 Social Chars'!L30</f>
        <v>48</v>
      </c>
      <c r="M159" s="7">
        <f>'2000 Social Chars'!M30</f>
        <v>11</v>
      </c>
      <c r="N159" s="7">
        <f>'2000 Social Chars'!N30</f>
        <v>69</v>
      </c>
      <c r="O159" s="7">
        <f>'2000 Social Chars'!O30</f>
        <v>82</v>
      </c>
      <c r="P159" s="7">
        <f>'2000 Social Chars'!P30</f>
        <v>14</v>
      </c>
      <c r="Q159" s="7">
        <f t="shared" si="13"/>
        <v>409</v>
      </c>
    </row>
    <row r="160" spans="1:17" outlineLevel="1" x14ac:dyDescent="0.2">
      <c r="B160" s="7" t="s">
        <v>3243</v>
      </c>
      <c r="Q160" s="9">
        <f>Q155/Q$154</f>
        <v>0.35196473787864579</v>
      </c>
    </row>
    <row r="161" spans="1:17" outlineLevel="1" x14ac:dyDescent="0.2">
      <c r="B161" s="7" t="s">
        <v>2975</v>
      </c>
      <c r="Q161" s="9">
        <f>Q156/Q$154</f>
        <v>0.37400356372503046</v>
      </c>
    </row>
    <row r="162" spans="1:17" outlineLevel="1" x14ac:dyDescent="0.2">
      <c r="B162" s="7" t="s">
        <v>2977</v>
      </c>
      <c r="Q162" s="9">
        <f>Q157/Q$154</f>
        <v>0.18301603676263717</v>
      </c>
    </row>
    <row r="163" spans="1:17" outlineLevel="1" x14ac:dyDescent="0.2">
      <c r="B163" s="7" t="s">
        <v>2981</v>
      </c>
      <c r="Q163" s="9">
        <f>Q158/Q$154</f>
        <v>4.1733095751664638E-2</v>
      </c>
    </row>
    <row r="164" spans="1:17" outlineLevel="1" x14ac:dyDescent="0.2">
      <c r="B164" s="7" t="s">
        <v>2983</v>
      </c>
      <c r="Q164" s="9">
        <f>Q159/Q$154</f>
        <v>1.9178467598236895E-2</v>
      </c>
    </row>
    <row r="165" spans="1:17" x14ac:dyDescent="0.2">
      <c r="A165" s="7" t="s">
        <v>3245</v>
      </c>
    </row>
    <row r="166" spans="1:17" outlineLevel="1" x14ac:dyDescent="0.2">
      <c r="B166" s="7" t="str">
        <f>'2000 Economic Chars'!B48</f>
        <v>Number; Employed civilian population 16 years and over</v>
      </c>
      <c r="C166" s="7">
        <f>'2000 Economic Chars'!C48</f>
        <v>1136</v>
      </c>
      <c r="D166" s="7">
        <f>'2000 Economic Chars'!D48</f>
        <v>1070</v>
      </c>
      <c r="E166" s="7">
        <f>'2000 Economic Chars'!E48</f>
        <v>48</v>
      </c>
      <c r="F166" s="7">
        <f>'2000 Economic Chars'!F48</f>
        <v>836</v>
      </c>
      <c r="G166" s="7">
        <f>'2000 Economic Chars'!G48</f>
        <v>384</v>
      </c>
      <c r="H166" s="7">
        <f>'2000 Economic Chars'!H48</f>
        <v>879</v>
      </c>
      <c r="I166" s="7">
        <f>'2000 Economic Chars'!I48</f>
        <v>834</v>
      </c>
      <c r="J166" s="7">
        <f>'2000 Economic Chars'!J48</f>
        <v>485</v>
      </c>
      <c r="K166" s="7">
        <f>'2000 Economic Chars'!K48</f>
        <v>393</v>
      </c>
      <c r="L166" s="7">
        <f>'2000 Economic Chars'!L48</f>
        <v>806</v>
      </c>
      <c r="M166" s="7">
        <f>'2000 Economic Chars'!M48</f>
        <v>797</v>
      </c>
      <c r="N166" s="7">
        <f>'2000 Economic Chars'!N48</f>
        <v>1666</v>
      </c>
      <c r="O166" s="7">
        <f>'2000 Economic Chars'!O48</f>
        <v>1230</v>
      </c>
      <c r="P166" s="7">
        <f>'2000 Economic Chars'!P48</f>
        <v>881</v>
      </c>
      <c r="Q166" s="7">
        <f t="shared" ref="Q166:Q171" si="14">SUM(C166:P166)</f>
        <v>11445</v>
      </c>
    </row>
    <row r="167" spans="1:17" outlineLevel="1" x14ac:dyDescent="0.2">
      <c r="B167" s="7" t="str">
        <f>'2000 Economic Chars'!B50</f>
        <v>Number; Employed civilian population 16 years and over - OCCUPATION - Management, professional, and related occupations</v>
      </c>
      <c r="C167" s="7">
        <f>'2000 Economic Chars'!C50</f>
        <v>327</v>
      </c>
      <c r="D167" s="7">
        <f>'2000 Economic Chars'!D50</f>
        <v>207</v>
      </c>
      <c r="E167" s="7">
        <f>'2000 Economic Chars'!E50</f>
        <v>16</v>
      </c>
      <c r="F167" s="7">
        <f>'2000 Economic Chars'!F50</f>
        <v>150</v>
      </c>
      <c r="G167" s="7">
        <f>'2000 Economic Chars'!G50</f>
        <v>69</v>
      </c>
      <c r="H167" s="7">
        <f>'2000 Economic Chars'!H50</f>
        <v>161</v>
      </c>
      <c r="I167" s="7">
        <f>'2000 Economic Chars'!I50</f>
        <v>225</v>
      </c>
      <c r="J167" s="7">
        <f>'2000 Economic Chars'!J50</f>
        <v>83</v>
      </c>
      <c r="K167" s="7">
        <f>'2000 Economic Chars'!K50</f>
        <v>94</v>
      </c>
      <c r="L167" s="7">
        <f>'2000 Economic Chars'!L50</f>
        <v>258</v>
      </c>
      <c r="M167" s="7">
        <f>'2000 Economic Chars'!M50</f>
        <v>231</v>
      </c>
      <c r="N167" s="7">
        <f>'2000 Economic Chars'!N50</f>
        <v>343</v>
      </c>
      <c r="O167" s="7">
        <f>'2000 Economic Chars'!O50</f>
        <v>367</v>
      </c>
      <c r="P167" s="7">
        <f>'2000 Economic Chars'!P50</f>
        <v>168</v>
      </c>
      <c r="Q167" s="7">
        <f t="shared" si="14"/>
        <v>2699</v>
      </c>
    </row>
    <row r="168" spans="1:17" outlineLevel="1" x14ac:dyDescent="0.2">
      <c r="B168" s="7" t="str">
        <f>'2000 Economic Chars'!B52</f>
        <v>Number; Employed civilian population 16 years and over - OCCUPATION - Service occupations</v>
      </c>
      <c r="C168" s="7">
        <f>'2000 Economic Chars'!C52</f>
        <v>259</v>
      </c>
      <c r="D168" s="7">
        <f>'2000 Economic Chars'!D52</f>
        <v>268</v>
      </c>
      <c r="E168" s="7">
        <f>'2000 Economic Chars'!E52</f>
        <v>12</v>
      </c>
      <c r="F168" s="7">
        <f>'2000 Economic Chars'!F52</f>
        <v>238</v>
      </c>
      <c r="G168" s="7">
        <f>'2000 Economic Chars'!G52</f>
        <v>114</v>
      </c>
      <c r="H168" s="7">
        <f>'2000 Economic Chars'!H52</f>
        <v>262</v>
      </c>
      <c r="I168" s="7">
        <f>'2000 Economic Chars'!I52</f>
        <v>178</v>
      </c>
      <c r="J168" s="7">
        <f>'2000 Economic Chars'!J52</f>
        <v>182</v>
      </c>
      <c r="K168" s="7">
        <f>'2000 Economic Chars'!K52</f>
        <v>127</v>
      </c>
      <c r="L168" s="7">
        <f>'2000 Economic Chars'!L52</f>
        <v>133</v>
      </c>
      <c r="M168" s="7">
        <f>'2000 Economic Chars'!M52</f>
        <v>173</v>
      </c>
      <c r="N168" s="7">
        <f>'2000 Economic Chars'!N52</f>
        <v>490</v>
      </c>
      <c r="O168" s="7">
        <f>'2000 Economic Chars'!O52</f>
        <v>332</v>
      </c>
      <c r="P168" s="7">
        <f>'2000 Economic Chars'!P52</f>
        <v>161</v>
      </c>
      <c r="Q168" s="7">
        <f t="shared" si="14"/>
        <v>2929</v>
      </c>
    </row>
    <row r="169" spans="1:17" outlineLevel="1" x14ac:dyDescent="0.2">
      <c r="B169" s="7" t="str">
        <f>'2000 Economic Chars'!B54</f>
        <v>Number; Employed civilian population 16 years and over - OCCUPATION - Sales and office occupations</v>
      </c>
      <c r="C169" s="7">
        <f>'2000 Economic Chars'!C54</f>
        <v>338</v>
      </c>
      <c r="D169" s="7">
        <f>'2000 Economic Chars'!D54</f>
        <v>387</v>
      </c>
      <c r="E169" s="7">
        <f>'2000 Economic Chars'!E54</f>
        <v>9</v>
      </c>
      <c r="F169" s="7">
        <f>'2000 Economic Chars'!F54</f>
        <v>290</v>
      </c>
      <c r="G169" s="7">
        <f>'2000 Economic Chars'!G54</f>
        <v>127</v>
      </c>
      <c r="H169" s="7">
        <f>'2000 Economic Chars'!H54</f>
        <v>322</v>
      </c>
      <c r="I169" s="7">
        <f>'2000 Economic Chars'!I54</f>
        <v>237</v>
      </c>
      <c r="J169" s="7">
        <f>'2000 Economic Chars'!J54</f>
        <v>103</v>
      </c>
      <c r="K169" s="7">
        <f>'2000 Economic Chars'!K54</f>
        <v>109</v>
      </c>
      <c r="L169" s="7">
        <f>'2000 Economic Chars'!L54</f>
        <v>293</v>
      </c>
      <c r="M169" s="7">
        <f>'2000 Economic Chars'!M54</f>
        <v>281</v>
      </c>
      <c r="N169" s="7">
        <f>'2000 Economic Chars'!N54</f>
        <v>526</v>
      </c>
      <c r="O169" s="7">
        <f>'2000 Economic Chars'!O54</f>
        <v>365</v>
      </c>
      <c r="P169" s="7">
        <f>'2000 Economic Chars'!P54</f>
        <v>330</v>
      </c>
      <c r="Q169" s="7">
        <f t="shared" si="14"/>
        <v>3717</v>
      </c>
    </row>
    <row r="170" spans="1:17" outlineLevel="1" x14ac:dyDescent="0.2">
      <c r="B170" s="7" t="str">
        <f>'2000 Economic Chars'!B58</f>
        <v>Number; Employed civilian population 16 years and over - OCCUPATION - Construction, extraction, and maintenance occupations</v>
      </c>
      <c r="C170" s="7">
        <f>'2000 Economic Chars'!C58</f>
        <v>124</v>
      </c>
      <c r="D170" s="7">
        <f>'2000 Economic Chars'!D58</f>
        <v>105</v>
      </c>
      <c r="E170" s="7">
        <f>'2000 Economic Chars'!E58</f>
        <v>11</v>
      </c>
      <c r="F170" s="7">
        <f>'2000 Economic Chars'!F58</f>
        <v>52</v>
      </c>
      <c r="G170" s="7">
        <f>'2000 Economic Chars'!G58</f>
        <v>22</v>
      </c>
      <c r="H170" s="7">
        <f>'2000 Economic Chars'!H58</f>
        <v>28</v>
      </c>
      <c r="I170" s="7">
        <f>'2000 Economic Chars'!I58</f>
        <v>95</v>
      </c>
      <c r="J170" s="7">
        <f>'2000 Economic Chars'!J58</f>
        <v>51</v>
      </c>
      <c r="K170" s="7">
        <f>'2000 Economic Chars'!K58</f>
        <v>31</v>
      </c>
      <c r="L170" s="7">
        <f>'2000 Economic Chars'!L58</f>
        <v>56</v>
      </c>
      <c r="M170" s="7">
        <f>'2000 Economic Chars'!M58</f>
        <v>28</v>
      </c>
      <c r="N170" s="7">
        <f>'2000 Economic Chars'!N58</f>
        <v>119</v>
      </c>
      <c r="O170" s="7">
        <f>'2000 Economic Chars'!O58</f>
        <v>76</v>
      </c>
      <c r="P170" s="7">
        <f>'2000 Economic Chars'!P58</f>
        <v>74</v>
      </c>
      <c r="Q170" s="7">
        <f t="shared" si="14"/>
        <v>872</v>
      </c>
    </row>
    <row r="171" spans="1:17" outlineLevel="1" x14ac:dyDescent="0.2">
      <c r="B171" s="7" t="str">
        <f>'2000 Economic Chars'!B60</f>
        <v>Number; Employed civilian population 16 years and over - OCCUPATION - Production, transportation, and material moving occupations</v>
      </c>
      <c r="C171" s="7">
        <f>'2000 Economic Chars'!C60</f>
        <v>78</v>
      </c>
      <c r="D171" s="7">
        <f>'2000 Economic Chars'!D60</f>
        <v>103</v>
      </c>
      <c r="E171" s="7">
        <f>'2000 Economic Chars'!E60</f>
        <v>0</v>
      </c>
      <c r="F171" s="7">
        <f>'2000 Economic Chars'!F60</f>
        <v>106</v>
      </c>
      <c r="G171" s="7">
        <f>'2000 Economic Chars'!G60</f>
        <v>52</v>
      </c>
      <c r="H171" s="7">
        <f>'2000 Economic Chars'!H60</f>
        <v>97</v>
      </c>
      <c r="I171" s="7">
        <f>'2000 Economic Chars'!I60</f>
        <v>99</v>
      </c>
      <c r="J171" s="7">
        <f>'2000 Economic Chars'!J60</f>
        <v>66</v>
      </c>
      <c r="K171" s="7">
        <f>'2000 Economic Chars'!K60</f>
        <v>32</v>
      </c>
      <c r="L171" s="7">
        <f>'2000 Economic Chars'!L60</f>
        <v>66</v>
      </c>
      <c r="M171" s="7">
        <f>'2000 Economic Chars'!M60</f>
        <v>84</v>
      </c>
      <c r="N171" s="7">
        <f>'2000 Economic Chars'!N60</f>
        <v>184</v>
      </c>
      <c r="O171" s="7">
        <f>'2000 Economic Chars'!O60</f>
        <v>90</v>
      </c>
      <c r="P171" s="7">
        <f>'2000 Economic Chars'!P60</f>
        <v>148</v>
      </c>
      <c r="Q171" s="7">
        <f t="shared" si="14"/>
        <v>1205</v>
      </c>
    </row>
    <row r="172" spans="1:17" outlineLevel="1" x14ac:dyDescent="0.2">
      <c r="B172" s="7" t="str">
        <f>'2000 Economic Chars'!B51</f>
        <v>Percent; Employed civilian population 16 years and over - OCCUPATION - Management, professional, and related occupations</v>
      </c>
      <c r="C172" s="7">
        <f>'2000 Economic Chars'!C51</f>
        <v>28.8</v>
      </c>
      <c r="D172" s="7">
        <f>'2000 Economic Chars'!D51</f>
        <v>19.3</v>
      </c>
      <c r="E172" s="7">
        <f>'2000 Economic Chars'!E51</f>
        <v>33.299999999999997</v>
      </c>
      <c r="F172" s="7">
        <f>'2000 Economic Chars'!F51</f>
        <v>17.899999999999999</v>
      </c>
      <c r="G172" s="7">
        <f>'2000 Economic Chars'!G51</f>
        <v>18</v>
      </c>
      <c r="H172" s="7">
        <f>'2000 Economic Chars'!H51</f>
        <v>18.3</v>
      </c>
      <c r="I172" s="7">
        <f>'2000 Economic Chars'!I51</f>
        <v>27</v>
      </c>
      <c r="J172" s="7">
        <f>'2000 Economic Chars'!J51</f>
        <v>17.100000000000001</v>
      </c>
      <c r="K172" s="7">
        <f>'2000 Economic Chars'!K51</f>
        <v>23.9</v>
      </c>
      <c r="L172" s="7">
        <f>'2000 Economic Chars'!L51</f>
        <v>32</v>
      </c>
      <c r="M172" s="7">
        <f>'2000 Economic Chars'!M51</f>
        <v>29</v>
      </c>
      <c r="N172" s="7">
        <f>'2000 Economic Chars'!N51</f>
        <v>20.6</v>
      </c>
      <c r="O172" s="7">
        <f>'2000 Economic Chars'!O51</f>
        <v>29.8</v>
      </c>
      <c r="P172" s="7">
        <f>'2000 Economic Chars'!P51</f>
        <v>19.100000000000001</v>
      </c>
      <c r="Q172" s="9">
        <f>Q167/Q$166</f>
        <v>0.23582350371341196</v>
      </c>
    </row>
    <row r="173" spans="1:17" outlineLevel="1" x14ac:dyDescent="0.2">
      <c r="B173" s="7" t="str">
        <f>'2000 Economic Chars'!B53</f>
        <v>Percent; Employed civilian population 16 years and over - OCCUPATION - Service occupations</v>
      </c>
      <c r="C173" s="7">
        <f>'2000 Economic Chars'!C53</f>
        <v>22.8</v>
      </c>
      <c r="D173" s="7">
        <f>'2000 Economic Chars'!D53</f>
        <v>25</v>
      </c>
      <c r="E173" s="7">
        <f>'2000 Economic Chars'!E53</f>
        <v>25</v>
      </c>
      <c r="F173" s="7">
        <f>'2000 Economic Chars'!F53</f>
        <v>28.5</v>
      </c>
      <c r="G173" s="7">
        <f>'2000 Economic Chars'!G53</f>
        <v>29.7</v>
      </c>
      <c r="H173" s="7">
        <f>'2000 Economic Chars'!H53</f>
        <v>29.8</v>
      </c>
      <c r="I173" s="7">
        <f>'2000 Economic Chars'!I53</f>
        <v>21.3</v>
      </c>
      <c r="J173" s="7">
        <f>'2000 Economic Chars'!J53</f>
        <v>37.5</v>
      </c>
      <c r="K173" s="7">
        <f>'2000 Economic Chars'!K53</f>
        <v>32.299999999999997</v>
      </c>
      <c r="L173" s="7">
        <f>'2000 Economic Chars'!L53</f>
        <v>16.5</v>
      </c>
      <c r="M173" s="7">
        <f>'2000 Economic Chars'!M53</f>
        <v>21.7</v>
      </c>
      <c r="N173" s="7">
        <f>'2000 Economic Chars'!N53</f>
        <v>29.4</v>
      </c>
      <c r="O173" s="7">
        <f>'2000 Economic Chars'!O53</f>
        <v>27</v>
      </c>
      <c r="P173" s="7">
        <f>'2000 Economic Chars'!P53</f>
        <v>18.3</v>
      </c>
      <c r="Q173" s="9">
        <f>Q168/Q$166</f>
        <v>0.25591961555264309</v>
      </c>
    </row>
    <row r="174" spans="1:17" outlineLevel="1" x14ac:dyDescent="0.2">
      <c r="B174" s="7" t="str">
        <f>'2000 Economic Chars'!B55</f>
        <v>Percent; Employed civilian population 16 years and over - OCCUPATION - Sales and office occupations</v>
      </c>
      <c r="C174" s="7">
        <f>'2000 Economic Chars'!C55</f>
        <v>29.8</v>
      </c>
      <c r="D174" s="7">
        <f>'2000 Economic Chars'!D55</f>
        <v>36.200000000000003</v>
      </c>
      <c r="E174" s="7">
        <f>'2000 Economic Chars'!E55</f>
        <v>18.8</v>
      </c>
      <c r="F174" s="7">
        <f>'2000 Economic Chars'!F55</f>
        <v>34.700000000000003</v>
      </c>
      <c r="G174" s="7">
        <f>'2000 Economic Chars'!G55</f>
        <v>33.1</v>
      </c>
      <c r="H174" s="7">
        <f>'2000 Economic Chars'!H55</f>
        <v>36.6</v>
      </c>
      <c r="I174" s="7">
        <f>'2000 Economic Chars'!I55</f>
        <v>28.4</v>
      </c>
      <c r="J174" s="7">
        <f>'2000 Economic Chars'!J55</f>
        <v>21.2</v>
      </c>
      <c r="K174" s="7">
        <f>'2000 Economic Chars'!K55</f>
        <v>27.7</v>
      </c>
      <c r="L174" s="7">
        <f>'2000 Economic Chars'!L55</f>
        <v>36.4</v>
      </c>
      <c r="M174" s="7">
        <f>'2000 Economic Chars'!M55</f>
        <v>35.299999999999997</v>
      </c>
      <c r="N174" s="7">
        <f>'2000 Economic Chars'!N55</f>
        <v>31.6</v>
      </c>
      <c r="O174" s="7">
        <f>'2000 Economic Chars'!O55</f>
        <v>29.7</v>
      </c>
      <c r="P174" s="7">
        <f>'2000 Economic Chars'!P55</f>
        <v>37.5</v>
      </c>
      <c r="Q174" s="9">
        <f>Q169/Q$166</f>
        <v>0.32477064220183488</v>
      </c>
    </row>
    <row r="175" spans="1:17" outlineLevel="1" x14ac:dyDescent="0.2">
      <c r="B175" s="7" t="str">
        <f>'2000 Economic Chars'!B59</f>
        <v>Percent; Employed civilian population 16 years and over - OCCUPATION - Construction, extraction, and maintenance occupations</v>
      </c>
      <c r="C175" s="7">
        <f>'2000 Economic Chars'!C59</f>
        <v>10.9</v>
      </c>
      <c r="D175" s="7">
        <f>'2000 Economic Chars'!D59</f>
        <v>9.8000000000000007</v>
      </c>
      <c r="E175" s="7">
        <f>'2000 Economic Chars'!E59</f>
        <v>22.9</v>
      </c>
      <c r="F175" s="7">
        <f>'2000 Economic Chars'!F59</f>
        <v>6.2</v>
      </c>
      <c r="G175" s="7">
        <f>'2000 Economic Chars'!G59</f>
        <v>5.7</v>
      </c>
      <c r="H175" s="7">
        <f>'2000 Economic Chars'!H59</f>
        <v>3.2</v>
      </c>
      <c r="I175" s="7">
        <f>'2000 Economic Chars'!I59</f>
        <v>11.4</v>
      </c>
      <c r="J175" s="7">
        <f>'2000 Economic Chars'!J59</f>
        <v>10.5</v>
      </c>
      <c r="K175" s="7">
        <f>'2000 Economic Chars'!K59</f>
        <v>7.9</v>
      </c>
      <c r="L175" s="7">
        <f>'2000 Economic Chars'!L59</f>
        <v>6.9</v>
      </c>
      <c r="M175" s="7">
        <f>'2000 Economic Chars'!M59</f>
        <v>3.5</v>
      </c>
      <c r="N175" s="7">
        <f>'2000 Economic Chars'!N59</f>
        <v>7.1</v>
      </c>
      <c r="O175" s="7">
        <f>'2000 Economic Chars'!O59</f>
        <v>6.2</v>
      </c>
      <c r="P175" s="7">
        <f>'2000 Economic Chars'!P59</f>
        <v>8.4</v>
      </c>
      <c r="Q175" s="9">
        <f>Q170/Q$166</f>
        <v>7.6190476190476197E-2</v>
      </c>
    </row>
    <row r="176" spans="1:17" outlineLevel="1" x14ac:dyDescent="0.2">
      <c r="B176" s="7" t="str">
        <f>'2000 Economic Chars'!B61</f>
        <v>Percent; Employed civilian population 16 years and over - OCCUPATION - Production, transportation, and material moving occupations</v>
      </c>
      <c r="Q176" s="9">
        <f>Q171/Q166</f>
        <v>0.1052861511577108</v>
      </c>
    </row>
    <row r="177" spans="1:17" x14ac:dyDescent="0.2">
      <c r="A177" s="7" t="s">
        <v>3246</v>
      </c>
    </row>
    <row r="178" spans="1:17" outlineLevel="1" x14ac:dyDescent="0.2">
      <c r="B178" t="s">
        <v>2828</v>
      </c>
      <c r="C178">
        <v>169</v>
      </c>
      <c r="D178">
        <v>495</v>
      </c>
      <c r="E178">
        <v>0</v>
      </c>
      <c r="F178">
        <v>163</v>
      </c>
      <c r="G178">
        <v>499</v>
      </c>
      <c r="H178">
        <v>479</v>
      </c>
      <c r="I178">
        <v>120</v>
      </c>
      <c r="J178">
        <v>252</v>
      </c>
      <c r="K178">
        <v>156</v>
      </c>
      <c r="L178">
        <v>228</v>
      </c>
      <c r="M178">
        <v>247</v>
      </c>
      <c r="N178">
        <v>751</v>
      </c>
      <c r="O178">
        <v>173</v>
      </c>
      <c r="P178">
        <v>214</v>
      </c>
      <c r="Q178" s="7">
        <f>SUM(C178:P178)</f>
        <v>3946</v>
      </c>
    </row>
    <row r="179" spans="1:17" outlineLevel="1" x14ac:dyDescent="0.2">
      <c r="B179" t="s">
        <v>2830</v>
      </c>
      <c r="C179">
        <v>120</v>
      </c>
      <c r="D179">
        <v>146</v>
      </c>
      <c r="E179">
        <v>0</v>
      </c>
      <c r="F179">
        <v>76</v>
      </c>
      <c r="G179">
        <v>80</v>
      </c>
      <c r="H179">
        <v>144</v>
      </c>
      <c r="I179">
        <v>85</v>
      </c>
      <c r="J179">
        <v>56</v>
      </c>
      <c r="K179">
        <v>44</v>
      </c>
      <c r="L179">
        <v>112</v>
      </c>
      <c r="M179">
        <v>55</v>
      </c>
      <c r="N179">
        <v>280</v>
      </c>
      <c r="O179">
        <v>53</v>
      </c>
      <c r="P179">
        <v>131</v>
      </c>
      <c r="Q179" s="7">
        <f t="shared" ref="Q179:Q187" si="15">SUM(C179:P179)</f>
        <v>1382</v>
      </c>
    </row>
    <row r="180" spans="1:17" outlineLevel="1" x14ac:dyDescent="0.2">
      <c r="B180" t="s">
        <v>2832</v>
      </c>
      <c r="C180">
        <v>180</v>
      </c>
      <c r="D180">
        <v>179</v>
      </c>
      <c r="E180">
        <v>0</v>
      </c>
      <c r="F180">
        <v>145</v>
      </c>
      <c r="G180">
        <v>104</v>
      </c>
      <c r="H180">
        <v>191</v>
      </c>
      <c r="I180">
        <v>80</v>
      </c>
      <c r="J180">
        <v>111</v>
      </c>
      <c r="K180">
        <v>85</v>
      </c>
      <c r="L180">
        <v>184</v>
      </c>
      <c r="M180">
        <v>167</v>
      </c>
      <c r="N180">
        <v>439</v>
      </c>
      <c r="O180">
        <v>288</v>
      </c>
      <c r="P180">
        <v>204</v>
      </c>
      <c r="Q180" s="7">
        <f t="shared" si="15"/>
        <v>2357</v>
      </c>
    </row>
    <row r="181" spans="1:17" outlineLevel="1" x14ac:dyDescent="0.2">
      <c r="B181" t="s">
        <v>2834</v>
      </c>
      <c r="C181">
        <v>206</v>
      </c>
      <c r="D181">
        <v>164</v>
      </c>
      <c r="E181">
        <v>0</v>
      </c>
      <c r="F181">
        <v>134</v>
      </c>
      <c r="G181">
        <v>106</v>
      </c>
      <c r="H181">
        <v>186</v>
      </c>
      <c r="I181">
        <v>159</v>
      </c>
      <c r="J181">
        <v>132</v>
      </c>
      <c r="K181">
        <v>124</v>
      </c>
      <c r="L181">
        <v>183</v>
      </c>
      <c r="M181">
        <v>84</v>
      </c>
      <c r="N181">
        <v>321</v>
      </c>
      <c r="O181">
        <v>213</v>
      </c>
      <c r="P181">
        <v>220</v>
      </c>
      <c r="Q181" s="7">
        <f t="shared" si="15"/>
        <v>2232</v>
      </c>
    </row>
    <row r="182" spans="1:17" outlineLevel="1" x14ac:dyDescent="0.2">
      <c r="B182" t="s">
        <v>2836</v>
      </c>
      <c r="C182">
        <v>194</v>
      </c>
      <c r="D182">
        <v>198</v>
      </c>
      <c r="E182">
        <v>0</v>
      </c>
      <c r="F182">
        <v>167</v>
      </c>
      <c r="G182">
        <v>57</v>
      </c>
      <c r="H182">
        <v>176</v>
      </c>
      <c r="I182">
        <v>152</v>
      </c>
      <c r="J182">
        <v>9</v>
      </c>
      <c r="K182">
        <v>66</v>
      </c>
      <c r="L182">
        <v>123</v>
      </c>
      <c r="M182">
        <v>111</v>
      </c>
      <c r="N182">
        <v>220</v>
      </c>
      <c r="O182">
        <v>185</v>
      </c>
      <c r="P182">
        <v>225</v>
      </c>
      <c r="Q182" s="7">
        <f t="shared" si="15"/>
        <v>1883</v>
      </c>
    </row>
    <row r="183" spans="1:17" outlineLevel="1" x14ac:dyDescent="0.2">
      <c r="B183" t="s">
        <v>2838</v>
      </c>
      <c r="C183">
        <v>246</v>
      </c>
      <c r="D183">
        <v>200</v>
      </c>
      <c r="E183">
        <v>0</v>
      </c>
      <c r="F183">
        <v>97</v>
      </c>
      <c r="G183">
        <v>45</v>
      </c>
      <c r="H183">
        <v>115</v>
      </c>
      <c r="I183">
        <v>140</v>
      </c>
      <c r="J183">
        <v>31</v>
      </c>
      <c r="K183">
        <v>101</v>
      </c>
      <c r="L183">
        <v>89</v>
      </c>
      <c r="M183">
        <v>131</v>
      </c>
      <c r="N183">
        <v>159</v>
      </c>
      <c r="O183">
        <v>205</v>
      </c>
      <c r="P183">
        <v>86</v>
      </c>
      <c r="Q183" s="7">
        <f t="shared" si="15"/>
        <v>1645</v>
      </c>
    </row>
    <row r="184" spans="1:17" outlineLevel="1" x14ac:dyDescent="0.2">
      <c r="B184" t="s">
        <v>2840</v>
      </c>
      <c r="C184">
        <v>69</v>
      </c>
      <c r="D184">
        <v>47</v>
      </c>
      <c r="E184">
        <v>0</v>
      </c>
      <c r="F184">
        <v>33</v>
      </c>
      <c r="G184">
        <v>40</v>
      </c>
      <c r="H184">
        <v>42</v>
      </c>
      <c r="I184">
        <v>59</v>
      </c>
      <c r="J184">
        <v>29</v>
      </c>
      <c r="K184">
        <v>17</v>
      </c>
      <c r="L184">
        <v>33</v>
      </c>
      <c r="M184">
        <v>51</v>
      </c>
      <c r="N184">
        <v>103</v>
      </c>
      <c r="O184">
        <v>102</v>
      </c>
      <c r="P184">
        <v>13</v>
      </c>
      <c r="Q184" s="7">
        <f t="shared" si="15"/>
        <v>638</v>
      </c>
    </row>
    <row r="185" spans="1:17" outlineLevel="1" x14ac:dyDescent="0.2">
      <c r="B185" t="s">
        <v>2842</v>
      </c>
      <c r="C185">
        <v>51</v>
      </c>
      <c r="D185">
        <v>37</v>
      </c>
      <c r="E185">
        <v>0</v>
      </c>
      <c r="F185">
        <v>16</v>
      </c>
      <c r="G185">
        <v>6</v>
      </c>
      <c r="H185">
        <v>13</v>
      </c>
      <c r="I185">
        <v>31</v>
      </c>
      <c r="J185">
        <v>21</v>
      </c>
      <c r="K185">
        <v>14</v>
      </c>
      <c r="L185">
        <v>34</v>
      </c>
      <c r="M185">
        <v>21</v>
      </c>
      <c r="N185">
        <v>32</v>
      </c>
      <c r="O185">
        <v>67</v>
      </c>
      <c r="P185">
        <v>18</v>
      </c>
      <c r="Q185" s="7">
        <f t="shared" si="15"/>
        <v>361</v>
      </c>
    </row>
    <row r="186" spans="1:17" outlineLevel="1" x14ac:dyDescent="0.2">
      <c r="B186" t="s">
        <v>2844</v>
      </c>
      <c r="C186">
        <v>26</v>
      </c>
      <c r="D186">
        <v>11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6</v>
      </c>
      <c r="M186">
        <v>0</v>
      </c>
      <c r="N186">
        <v>18</v>
      </c>
      <c r="O186">
        <v>16</v>
      </c>
      <c r="P186">
        <v>0</v>
      </c>
      <c r="Q186" s="7">
        <f t="shared" si="15"/>
        <v>89</v>
      </c>
    </row>
    <row r="187" spans="1:17" outlineLevel="1" x14ac:dyDescent="0.2">
      <c r="B187" t="s">
        <v>2847</v>
      </c>
      <c r="C187">
        <v>13</v>
      </c>
      <c r="D187">
        <v>16</v>
      </c>
      <c r="E187">
        <v>0</v>
      </c>
      <c r="F187">
        <v>10</v>
      </c>
      <c r="G187">
        <v>17</v>
      </c>
      <c r="H187">
        <v>8</v>
      </c>
      <c r="I187">
        <v>13</v>
      </c>
      <c r="J187">
        <v>11</v>
      </c>
      <c r="K187">
        <v>0</v>
      </c>
      <c r="L187">
        <v>15</v>
      </c>
      <c r="M187">
        <v>8</v>
      </c>
      <c r="N187">
        <v>41</v>
      </c>
      <c r="O187">
        <v>10</v>
      </c>
      <c r="P187">
        <v>21</v>
      </c>
      <c r="Q187" s="7">
        <f t="shared" si="15"/>
        <v>183</v>
      </c>
    </row>
    <row r="188" spans="1:17" outlineLevel="1" x14ac:dyDescent="0.2">
      <c r="B188" t="s">
        <v>2850</v>
      </c>
      <c r="C188" s="12">
        <v>32791</v>
      </c>
      <c r="D188" s="12">
        <v>22550</v>
      </c>
      <c r="E188" s="12">
        <v>0</v>
      </c>
      <c r="F188" s="12">
        <v>29095</v>
      </c>
      <c r="G188" s="12">
        <v>9353</v>
      </c>
      <c r="H188" s="12">
        <v>16849</v>
      </c>
      <c r="I188" s="12">
        <v>33086</v>
      </c>
      <c r="J188" s="12">
        <v>16250</v>
      </c>
      <c r="K188" s="12">
        <v>25871</v>
      </c>
      <c r="L188" s="12">
        <v>23292</v>
      </c>
      <c r="M188" s="12">
        <v>22539</v>
      </c>
      <c r="N188" s="12">
        <v>20167</v>
      </c>
      <c r="O188" s="12">
        <v>30076</v>
      </c>
      <c r="P188" s="12">
        <v>25708</v>
      </c>
      <c r="Q188" s="12">
        <v>23457.025150837231</v>
      </c>
    </row>
    <row r="189" spans="1:17" outlineLevel="1" x14ac:dyDescent="0.2">
      <c r="B189" t="s">
        <v>2829</v>
      </c>
      <c r="Q189" s="9">
        <f t="shared" ref="Q189:Q198" si="16">Q178/Q$138</f>
        <v>0.26748915401301521</v>
      </c>
    </row>
    <row r="190" spans="1:17" outlineLevel="1" x14ac:dyDescent="0.2">
      <c r="B190" t="s">
        <v>2831</v>
      </c>
      <c r="Q190" s="9">
        <f t="shared" si="16"/>
        <v>9.3682212581344904E-2</v>
      </c>
    </row>
    <row r="191" spans="1:17" outlineLevel="1" x14ac:dyDescent="0.2">
      <c r="B191" t="s">
        <v>2833</v>
      </c>
      <c r="Q191" s="9">
        <f t="shared" si="16"/>
        <v>0.15977494577006507</v>
      </c>
    </row>
    <row r="192" spans="1:17" outlineLevel="1" x14ac:dyDescent="0.2">
      <c r="B192" t="s">
        <v>2835</v>
      </c>
      <c r="Q192" s="9">
        <f t="shared" si="16"/>
        <v>0.15130151843817788</v>
      </c>
    </row>
    <row r="193" spans="1:17" outlineLevel="1" x14ac:dyDescent="0.2">
      <c r="B193" t="s">
        <v>2837</v>
      </c>
      <c r="Q193" s="9">
        <f t="shared" si="16"/>
        <v>0.12764370932754882</v>
      </c>
    </row>
    <row r="194" spans="1:17" outlineLevel="1" x14ac:dyDescent="0.2">
      <c r="B194" t="s">
        <v>2839</v>
      </c>
      <c r="Q194" s="9">
        <f t="shared" si="16"/>
        <v>0.11151030368763558</v>
      </c>
    </row>
    <row r="195" spans="1:17" outlineLevel="1" x14ac:dyDescent="0.2">
      <c r="B195" t="s">
        <v>2841</v>
      </c>
      <c r="Q195" s="9">
        <f t="shared" si="16"/>
        <v>4.324837310195228E-2</v>
      </c>
    </row>
    <row r="196" spans="1:17" outlineLevel="1" x14ac:dyDescent="0.2">
      <c r="B196" t="s">
        <v>2843</v>
      </c>
      <c r="Q196" s="9">
        <f t="shared" si="16"/>
        <v>2.4471258134490238E-2</v>
      </c>
    </row>
    <row r="197" spans="1:17" outlineLevel="1" x14ac:dyDescent="0.2">
      <c r="B197" t="s">
        <v>2845</v>
      </c>
      <c r="Q197" s="9">
        <f t="shared" si="16"/>
        <v>6.033080260303688E-3</v>
      </c>
    </row>
    <row r="198" spans="1:17" outlineLevel="1" x14ac:dyDescent="0.2">
      <c r="B198" t="s">
        <v>2849</v>
      </c>
      <c r="Q198" s="9">
        <f t="shared" si="16"/>
        <v>1.2405097613882863E-2</v>
      </c>
    </row>
    <row r="199" spans="1:17" x14ac:dyDescent="0.2">
      <c r="A199" s="7" t="s">
        <v>3247</v>
      </c>
      <c r="B199"/>
      <c r="Q199" s="9"/>
    </row>
    <row r="200" spans="1:17" x14ac:dyDescent="0.2">
      <c r="B200" s="7" t="str">
        <f>'2000 Economic Chars'!B197</f>
        <v>Percent; POVERTY STATUS IN 1999 (below poverty level) - Individuals - Percent below poverty level</v>
      </c>
      <c r="C200" s="7">
        <f>'2000 Economic Chars'!C197</f>
        <v>22.5</v>
      </c>
      <c r="D200" s="7">
        <f>'2000 Economic Chars'!D197</f>
        <v>43.8</v>
      </c>
      <c r="E200" s="7">
        <f>'2000 Economic Chars'!E197</f>
        <v>90.3</v>
      </c>
      <c r="F200" s="7">
        <f>'2000 Economic Chars'!F197</f>
        <v>28.1</v>
      </c>
      <c r="G200" s="7">
        <f>'2000 Economic Chars'!G197</f>
        <v>63.4</v>
      </c>
      <c r="H200" s="7">
        <f>'2000 Economic Chars'!H197</f>
        <v>41.5</v>
      </c>
      <c r="I200" s="7">
        <f>'2000 Economic Chars'!I197</f>
        <v>21.3</v>
      </c>
      <c r="J200" s="7">
        <f>'2000 Economic Chars'!J197</f>
        <v>48</v>
      </c>
      <c r="K200" s="7">
        <f>'2000 Economic Chars'!K197</f>
        <v>40.9</v>
      </c>
      <c r="L200" s="7">
        <f>'2000 Economic Chars'!L197</f>
        <v>34.9</v>
      </c>
      <c r="M200" s="7">
        <f>'2000 Economic Chars'!M197</f>
        <v>33.4</v>
      </c>
      <c r="N200" s="7">
        <f>'2000 Economic Chars'!N197</f>
        <v>40.9</v>
      </c>
      <c r="O200" s="7">
        <f>'2000 Economic Chars'!O197</f>
        <v>19.100000000000001</v>
      </c>
      <c r="P200" s="7">
        <f>'2000 Economic Chars'!P197</f>
        <v>29.4</v>
      </c>
      <c r="Q200" s="9">
        <v>0.37332694661637233</v>
      </c>
    </row>
    <row r="201" spans="1:17" x14ac:dyDescent="0.2">
      <c r="A201" s="7" t="s">
        <v>3248</v>
      </c>
      <c r="Q201" s="9"/>
    </row>
    <row r="202" spans="1:17" x14ac:dyDescent="0.2">
      <c r="B202" s="7" t="str">
        <f>'2000 Economic Chars'!B132</f>
        <v>Number; INCOME IN 1999 - Households - With public assistance income</v>
      </c>
      <c r="C202" s="7">
        <f>'2000 Economic Chars'!C132</f>
        <v>168</v>
      </c>
      <c r="D202" s="7">
        <f>'2000 Economic Chars'!D132</f>
        <v>277</v>
      </c>
      <c r="E202" s="7">
        <f>'2000 Economic Chars'!E132</f>
        <v>0</v>
      </c>
      <c r="F202" s="7">
        <f>'2000 Economic Chars'!F132</f>
        <v>139</v>
      </c>
      <c r="G202" s="7">
        <f>'2000 Economic Chars'!G132</f>
        <v>308</v>
      </c>
      <c r="H202" s="7">
        <f>'2000 Economic Chars'!H132</f>
        <v>266</v>
      </c>
      <c r="I202" s="7">
        <f>'2000 Economic Chars'!I132</f>
        <v>108</v>
      </c>
      <c r="J202" s="7">
        <f>'2000 Economic Chars'!J132</f>
        <v>202</v>
      </c>
      <c r="K202" s="7">
        <f>'2000 Economic Chars'!K132</f>
        <v>148</v>
      </c>
      <c r="L202" s="7">
        <f>'2000 Economic Chars'!L132</f>
        <v>131</v>
      </c>
      <c r="M202" s="7">
        <f>'2000 Economic Chars'!M132</f>
        <v>123</v>
      </c>
      <c r="N202" s="7">
        <f>'2000 Economic Chars'!N132</f>
        <v>404</v>
      </c>
      <c r="O202" s="7">
        <f>'2000 Economic Chars'!O132</f>
        <v>78</v>
      </c>
      <c r="P202" s="7">
        <f>'2000 Economic Chars'!P132</f>
        <v>120</v>
      </c>
      <c r="Q202" s="7">
        <f>SUM(C202:P202)</f>
        <v>2472</v>
      </c>
    </row>
    <row r="203" spans="1:17" x14ac:dyDescent="0.2">
      <c r="B203" s="7" t="str">
        <f>'2000 Economic Chars'!B134</f>
        <v>Number; INCOME IN 1999 - Households - With public assistance income - Mean public assistance income (dollars)</v>
      </c>
      <c r="C203" s="7">
        <f>'2000 Economic Chars'!C134</f>
        <v>4381</v>
      </c>
      <c r="D203" s="7">
        <f>'2000 Economic Chars'!D134</f>
        <v>3809</v>
      </c>
      <c r="E203" s="7" t="str">
        <f>'2000 Economic Chars'!E134</f>
        <v>(X)</v>
      </c>
      <c r="F203" s="7">
        <f>'2000 Economic Chars'!F134</f>
        <v>3308</v>
      </c>
      <c r="G203" s="7">
        <f>'2000 Economic Chars'!G134</f>
        <v>3384</v>
      </c>
      <c r="H203" s="7">
        <f>'2000 Economic Chars'!H134</f>
        <v>2208</v>
      </c>
      <c r="I203" s="7">
        <f>'2000 Economic Chars'!I134</f>
        <v>4085</v>
      </c>
      <c r="J203" s="7">
        <f>'2000 Economic Chars'!J134</f>
        <v>2869</v>
      </c>
      <c r="K203" s="7">
        <f>'2000 Economic Chars'!K134</f>
        <v>2434</v>
      </c>
      <c r="L203" s="7">
        <f>'2000 Economic Chars'!L134</f>
        <v>3398</v>
      </c>
      <c r="M203" s="7">
        <f>'2000 Economic Chars'!M134</f>
        <v>3675</v>
      </c>
      <c r="N203" s="7">
        <f>'2000 Economic Chars'!N134</f>
        <v>3677</v>
      </c>
      <c r="O203" s="7">
        <f>'2000 Economic Chars'!O134</f>
        <v>3513</v>
      </c>
      <c r="P203" s="7">
        <f>'2000 Economic Chars'!P134</f>
        <v>2678</v>
      </c>
      <c r="Q203" s="7">
        <v>3333.1343042071198</v>
      </c>
    </row>
    <row r="204" spans="1:17" x14ac:dyDescent="0.2">
      <c r="B204" s="7" t="s">
        <v>2865</v>
      </c>
      <c r="Q204" s="9">
        <f>Q202/Q138</f>
        <v>0.16757049891540129</v>
      </c>
    </row>
    <row r="205" spans="1:17" x14ac:dyDescent="0.2">
      <c r="A205" s="7" t="s">
        <v>3249</v>
      </c>
    </row>
    <row r="206" spans="1:17" x14ac:dyDescent="0.2">
      <c r="B206" t="s">
        <v>736</v>
      </c>
      <c r="C206">
        <v>1274</v>
      </c>
      <c r="D206">
        <v>1482</v>
      </c>
      <c r="E206">
        <v>1</v>
      </c>
      <c r="F206">
        <v>862</v>
      </c>
      <c r="G206">
        <v>947</v>
      </c>
      <c r="H206">
        <v>1388</v>
      </c>
      <c r="I206">
        <v>844</v>
      </c>
      <c r="J206">
        <v>664</v>
      </c>
      <c r="K206">
        <v>595</v>
      </c>
      <c r="L206">
        <v>969</v>
      </c>
      <c r="M206">
        <v>909</v>
      </c>
      <c r="N206">
        <v>2369</v>
      </c>
      <c r="O206">
        <v>1287</v>
      </c>
      <c r="P206">
        <v>1161</v>
      </c>
      <c r="Q206" s="7">
        <f>SUM(C206:P206)</f>
        <v>14752</v>
      </c>
    </row>
    <row r="207" spans="1:17" x14ac:dyDescent="0.2">
      <c r="A207"/>
      <c r="B207" t="s">
        <v>738</v>
      </c>
      <c r="C207">
        <v>473</v>
      </c>
      <c r="D207">
        <v>315</v>
      </c>
      <c r="E207">
        <v>0</v>
      </c>
      <c r="F207">
        <v>115</v>
      </c>
      <c r="G207">
        <v>67</v>
      </c>
      <c r="H207">
        <v>247</v>
      </c>
      <c r="I207">
        <v>341</v>
      </c>
      <c r="J207">
        <v>139</v>
      </c>
      <c r="K207">
        <v>143</v>
      </c>
      <c r="L207">
        <v>191</v>
      </c>
      <c r="M207">
        <v>302</v>
      </c>
      <c r="N207">
        <v>312</v>
      </c>
      <c r="O207">
        <v>531</v>
      </c>
      <c r="P207">
        <v>82</v>
      </c>
      <c r="Q207" s="7">
        <f>SUM(C207:P207)</f>
        <v>3258</v>
      </c>
    </row>
    <row r="208" spans="1:17" x14ac:dyDescent="0.2">
      <c r="A208"/>
      <c r="B208" t="s">
        <v>744</v>
      </c>
      <c r="C208">
        <v>801</v>
      </c>
      <c r="D208">
        <v>1167</v>
      </c>
      <c r="E208">
        <v>1</v>
      </c>
      <c r="F208">
        <v>747</v>
      </c>
      <c r="G208">
        <v>880</v>
      </c>
      <c r="H208">
        <v>1141</v>
      </c>
      <c r="I208">
        <v>503</v>
      </c>
      <c r="J208">
        <v>525</v>
      </c>
      <c r="K208">
        <v>452</v>
      </c>
      <c r="L208">
        <v>778</v>
      </c>
      <c r="M208">
        <v>607</v>
      </c>
      <c r="N208">
        <v>2057</v>
      </c>
      <c r="O208">
        <v>756</v>
      </c>
      <c r="P208">
        <v>1079</v>
      </c>
      <c r="Q208" s="7">
        <f>SUM(C208:P208)</f>
        <v>11494</v>
      </c>
    </row>
    <row r="209" spans="1:17" x14ac:dyDescent="0.2">
      <c r="A209"/>
      <c r="B209" t="s">
        <v>2732</v>
      </c>
      <c r="C209">
        <v>2.89</v>
      </c>
      <c r="D209">
        <v>2.88</v>
      </c>
      <c r="E209">
        <v>0</v>
      </c>
      <c r="F209">
        <v>2.5</v>
      </c>
      <c r="G209">
        <v>2.69</v>
      </c>
      <c r="H209">
        <v>2.5099999999999998</v>
      </c>
      <c r="I209">
        <v>2.76</v>
      </c>
      <c r="J209">
        <v>2.73</v>
      </c>
      <c r="K209">
        <v>2.71</v>
      </c>
      <c r="L209">
        <v>2.87</v>
      </c>
      <c r="M209">
        <v>3.09</v>
      </c>
      <c r="N209">
        <v>2.5099999999999998</v>
      </c>
      <c r="O209">
        <v>2.69</v>
      </c>
      <c r="P209">
        <v>1.96</v>
      </c>
      <c r="Q209" s="6">
        <v>2.7389840392879061</v>
      </c>
    </row>
    <row r="210" spans="1:17" x14ac:dyDescent="0.2">
      <c r="A210"/>
      <c r="B210" t="s">
        <v>2734</v>
      </c>
      <c r="C210">
        <v>2.3199999999999998</v>
      </c>
      <c r="D210">
        <v>3.02</v>
      </c>
      <c r="E210">
        <v>1</v>
      </c>
      <c r="F210">
        <v>2.68</v>
      </c>
      <c r="G210">
        <v>3.51</v>
      </c>
      <c r="H210">
        <v>2.48</v>
      </c>
      <c r="I210">
        <v>2.72</v>
      </c>
      <c r="J210">
        <v>3.26</v>
      </c>
      <c r="K210">
        <v>3.14</v>
      </c>
      <c r="L210">
        <v>2.16</v>
      </c>
      <c r="M210">
        <v>2.69</v>
      </c>
      <c r="N210">
        <v>2.4900000000000002</v>
      </c>
      <c r="O210">
        <v>2.2400000000000002</v>
      </c>
      <c r="P210">
        <v>2.14</v>
      </c>
      <c r="Q210" s="6">
        <v>2.6310057421263267</v>
      </c>
    </row>
    <row r="211" spans="1:17" x14ac:dyDescent="0.2">
      <c r="A211"/>
      <c r="B211" t="s">
        <v>739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 s="8">
        <f>Q207/Q206</f>
        <v>0.22085140997830802</v>
      </c>
    </row>
    <row r="212" spans="1:17" x14ac:dyDescent="0.2">
      <c r="A212"/>
      <c r="B212" t="s">
        <v>745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 s="8">
        <f>Q208/Q206</f>
        <v>0.77914859002169201</v>
      </c>
    </row>
    <row r="213" spans="1:17" x14ac:dyDescent="0.2">
      <c r="A213" s="7" t="s">
        <v>3250</v>
      </c>
    </row>
    <row r="214" spans="1:17" x14ac:dyDescent="0.2">
      <c r="B214" s="7" t="str">
        <f>'2000 Economic Chars'!B4</f>
        <v>Number; EMPLOYMENT STATUS - Population 16 years and over</v>
      </c>
      <c r="C214" s="7">
        <f>'2000 Economic Chars'!C4</f>
        <v>2447</v>
      </c>
      <c r="D214" s="7">
        <f>'2000 Economic Chars'!D4</f>
        <v>2889</v>
      </c>
      <c r="E214" s="7">
        <f>'2000 Economic Chars'!E4</f>
        <v>382</v>
      </c>
      <c r="F214" s="7">
        <f>'2000 Economic Chars'!F4</f>
        <v>1507</v>
      </c>
      <c r="G214" s="7">
        <f>'2000 Economic Chars'!G4</f>
        <v>1884</v>
      </c>
      <c r="H214" s="7">
        <f>'2000 Economic Chars'!H4</f>
        <v>2202</v>
      </c>
      <c r="I214" s="7">
        <f>'2000 Economic Chars'!I4</f>
        <v>1571</v>
      </c>
      <c r="J214" s="7">
        <f>'2000 Economic Chars'!J4</f>
        <v>1229</v>
      </c>
      <c r="K214" s="7">
        <f>'2000 Economic Chars'!K4</f>
        <v>1176</v>
      </c>
      <c r="L214" s="7">
        <f>'2000 Economic Chars'!L4</f>
        <v>1671</v>
      </c>
      <c r="M214" s="7">
        <f>'2000 Economic Chars'!M4</f>
        <v>1717</v>
      </c>
      <c r="N214" s="7">
        <f>'2000 Economic Chars'!N4</f>
        <v>3945</v>
      </c>
      <c r="O214" s="7">
        <f>'2000 Economic Chars'!O4</f>
        <v>2501</v>
      </c>
      <c r="P214" s="7">
        <f>'2000 Economic Chars'!P4</f>
        <v>1771</v>
      </c>
      <c r="Q214" s="7">
        <f>SUM(C214:P214)</f>
        <v>26892</v>
      </c>
    </row>
    <row r="215" spans="1:17" x14ac:dyDescent="0.2">
      <c r="B215" s="7" t="str">
        <f>'2000 Economic Chars'!B12</f>
        <v>Number; EMPLOYMENT STATUS - Population 16 years and over - In labor force - Civilian labor force - Unemployed</v>
      </c>
      <c r="C215" s="7">
        <f>'2000 Economic Chars'!C12</f>
        <v>164</v>
      </c>
      <c r="D215" s="7">
        <f>'2000 Economic Chars'!D12</f>
        <v>305</v>
      </c>
      <c r="E215" s="7">
        <f>'2000 Economic Chars'!E12</f>
        <v>233</v>
      </c>
      <c r="F215" s="7">
        <f>'2000 Economic Chars'!F12</f>
        <v>159</v>
      </c>
      <c r="G215" s="7">
        <f>'2000 Economic Chars'!G12</f>
        <v>377</v>
      </c>
      <c r="H215" s="7">
        <f>'2000 Economic Chars'!H12</f>
        <v>264</v>
      </c>
      <c r="I215" s="7">
        <f>'2000 Economic Chars'!I12</f>
        <v>159</v>
      </c>
      <c r="J215" s="7">
        <f>'2000 Economic Chars'!J12</f>
        <v>191</v>
      </c>
      <c r="K215" s="7">
        <f>'2000 Economic Chars'!K12</f>
        <v>157</v>
      </c>
      <c r="L215" s="7">
        <f>'2000 Economic Chars'!L12</f>
        <v>224</v>
      </c>
      <c r="M215" s="7">
        <f>'2000 Economic Chars'!M12</f>
        <v>199</v>
      </c>
      <c r="N215" s="7">
        <f>'2000 Economic Chars'!N12</f>
        <v>466</v>
      </c>
      <c r="O215" s="7">
        <f>'2000 Economic Chars'!O12</f>
        <v>173</v>
      </c>
      <c r="P215" s="7">
        <f>'2000 Economic Chars'!P12</f>
        <v>250</v>
      </c>
      <c r="Q215" s="7">
        <f>SUM(C215:P215)</f>
        <v>3321</v>
      </c>
    </row>
    <row r="216" spans="1:17" x14ac:dyDescent="0.2">
      <c r="B216" t="s">
        <v>3251</v>
      </c>
      <c r="Q216" s="9">
        <f>Q215/Q214</f>
        <v>0.12349397590361445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5"/>
  <sheetViews>
    <sheetView topLeftCell="A314" workbookViewId="0">
      <selection activeCell="A362" sqref="A362:XFD375"/>
    </sheetView>
  </sheetViews>
  <sheetFormatPr baseColWidth="10" defaultRowHeight="16" x14ac:dyDescent="0.2"/>
  <cols>
    <col min="2" max="2" width="96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3</v>
      </c>
      <c r="B4" t="s">
        <v>378</v>
      </c>
      <c r="C4">
        <v>3546</v>
      </c>
      <c r="D4">
        <v>2859</v>
      </c>
      <c r="E4">
        <v>3310</v>
      </c>
      <c r="F4">
        <v>3499</v>
      </c>
      <c r="G4">
        <v>3177</v>
      </c>
      <c r="H4">
        <v>1575</v>
      </c>
      <c r="I4">
        <v>1693</v>
      </c>
      <c r="J4">
        <v>2473</v>
      </c>
      <c r="K4">
        <v>3072</v>
      </c>
      <c r="L4">
        <v>2507</v>
      </c>
      <c r="M4">
        <v>4365</v>
      </c>
      <c r="N4">
        <v>4365</v>
      </c>
      <c r="O4">
        <v>3211</v>
      </c>
    </row>
    <row r="5" spans="1:15" x14ac:dyDescent="0.2">
      <c r="A5" t="s">
        <v>4</v>
      </c>
      <c r="B5" t="s">
        <v>379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</row>
    <row r="6" spans="1:15" x14ac:dyDescent="0.2">
      <c r="A6" t="s">
        <v>5</v>
      </c>
      <c r="B6" t="s">
        <v>380</v>
      </c>
      <c r="C6">
        <v>328</v>
      </c>
      <c r="D6">
        <v>278</v>
      </c>
      <c r="E6">
        <v>319</v>
      </c>
      <c r="F6">
        <v>414</v>
      </c>
      <c r="G6">
        <v>228</v>
      </c>
      <c r="H6">
        <v>129</v>
      </c>
      <c r="I6">
        <v>178</v>
      </c>
      <c r="J6">
        <v>195</v>
      </c>
      <c r="K6">
        <v>186</v>
      </c>
      <c r="L6">
        <v>239</v>
      </c>
      <c r="M6">
        <v>475</v>
      </c>
      <c r="N6">
        <v>326</v>
      </c>
      <c r="O6">
        <v>273</v>
      </c>
    </row>
    <row r="7" spans="1:15" x14ac:dyDescent="0.2">
      <c r="A7" t="s">
        <v>6</v>
      </c>
      <c r="B7" t="s">
        <v>381</v>
      </c>
      <c r="C7">
        <v>9.1999999999999993</v>
      </c>
      <c r="D7">
        <v>9.6999999999999993</v>
      </c>
      <c r="E7">
        <v>9.6</v>
      </c>
      <c r="F7">
        <v>11.8</v>
      </c>
      <c r="G7">
        <v>7.2</v>
      </c>
      <c r="H7">
        <v>8.1999999999999993</v>
      </c>
      <c r="I7">
        <v>10.5</v>
      </c>
      <c r="J7">
        <v>7.9</v>
      </c>
      <c r="K7">
        <v>6.1</v>
      </c>
      <c r="L7">
        <v>9.5</v>
      </c>
      <c r="M7">
        <v>10.9</v>
      </c>
      <c r="N7">
        <v>7.5</v>
      </c>
      <c r="O7">
        <v>8.5</v>
      </c>
    </row>
    <row r="8" spans="1:15" x14ac:dyDescent="0.2">
      <c r="A8" t="s">
        <v>7</v>
      </c>
      <c r="B8" t="s">
        <v>382</v>
      </c>
      <c r="C8">
        <v>286</v>
      </c>
      <c r="D8">
        <v>229</v>
      </c>
      <c r="E8">
        <v>293</v>
      </c>
      <c r="F8">
        <v>338</v>
      </c>
      <c r="G8">
        <v>250</v>
      </c>
      <c r="H8">
        <v>111</v>
      </c>
      <c r="I8">
        <v>141</v>
      </c>
      <c r="J8">
        <v>182</v>
      </c>
      <c r="K8">
        <v>164</v>
      </c>
      <c r="L8">
        <v>228</v>
      </c>
      <c r="M8">
        <v>396</v>
      </c>
      <c r="N8">
        <v>224</v>
      </c>
      <c r="O8">
        <v>181</v>
      </c>
    </row>
    <row r="9" spans="1:15" x14ac:dyDescent="0.2">
      <c r="A9" t="s">
        <v>8</v>
      </c>
      <c r="B9" t="s">
        <v>383</v>
      </c>
      <c r="C9">
        <v>8.1</v>
      </c>
      <c r="D9">
        <v>8</v>
      </c>
      <c r="E9">
        <v>8.9</v>
      </c>
      <c r="F9">
        <v>9.6999999999999993</v>
      </c>
      <c r="G9">
        <v>7.9</v>
      </c>
      <c r="H9">
        <v>7</v>
      </c>
      <c r="I9">
        <v>8.3000000000000007</v>
      </c>
      <c r="J9">
        <v>7.4</v>
      </c>
      <c r="K9">
        <v>5.3</v>
      </c>
      <c r="L9">
        <v>9.1</v>
      </c>
      <c r="M9">
        <v>9.1</v>
      </c>
      <c r="N9">
        <v>5.0999999999999996</v>
      </c>
      <c r="O9">
        <v>5.6</v>
      </c>
    </row>
    <row r="10" spans="1:15" x14ac:dyDescent="0.2">
      <c r="A10" t="s">
        <v>9</v>
      </c>
      <c r="B10" t="s">
        <v>384</v>
      </c>
      <c r="C10">
        <v>290</v>
      </c>
      <c r="D10">
        <v>236</v>
      </c>
      <c r="E10">
        <v>344</v>
      </c>
      <c r="F10">
        <v>288</v>
      </c>
      <c r="G10">
        <v>244</v>
      </c>
      <c r="H10">
        <v>134</v>
      </c>
      <c r="I10">
        <v>143</v>
      </c>
      <c r="J10">
        <v>178</v>
      </c>
      <c r="K10">
        <v>190</v>
      </c>
      <c r="L10">
        <v>196</v>
      </c>
      <c r="M10">
        <v>324</v>
      </c>
      <c r="N10">
        <v>270</v>
      </c>
      <c r="O10">
        <v>198</v>
      </c>
    </row>
    <row r="11" spans="1:15" x14ac:dyDescent="0.2">
      <c r="A11" t="s">
        <v>10</v>
      </c>
      <c r="B11" t="s">
        <v>385</v>
      </c>
      <c r="C11">
        <v>8.1999999999999993</v>
      </c>
      <c r="D11">
        <v>8.3000000000000007</v>
      </c>
      <c r="E11">
        <v>10.4</v>
      </c>
      <c r="F11">
        <v>8.1999999999999993</v>
      </c>
      <c r="G11">
        <v>7.7</v>
      </c>
      <c r="H11">
        <v>8.5</v>
      </c>
      <c r="I11">
        <v>8.4</v>
      </c>
      <c r="J11">
        <v>7.2</v>
      </c>
      <c r="K11">
        <v>6.2</v>
      </c>
      <c r="L11">
        <v>7.8</v>
      </c>
      <c r="M11">
        <v>7.4</v>
      </c>
      <c r="N11">
        <v>6.2</v>
      </c>
      <c r="O11">
        <v>6.2</v>
      </c>
    </row>
    <row r="12" spans="1:15" x14ac:dyDescent="0.2">
      <c r="A12" t="s">
        <v>11</v>
      </c>
      <c r="B12" t="s">
        <v>386</v>
      </c>
      <c r="C12">
        <v>351</v>
      </c>
      <c r="D12">
        <v>293</v>
      </c>
      <c r="E12">
        <v>410</v>
      </c>
      <c r="F12">
        <v>288</v>
      </c>
      <c r="G12">
        <v>341</v>
      </c>
      <c r="H12">
        <v>161</v>
      </c>
      <c r="I12">
        <v>157</v>
      </c>
      <c r="J12">
        <v>233</v>
      </c>
      <c r="K12">
        <v>223</v>
      </c>
      <c r="L12">
        <v>176</v>
      </c>
      <c r="M12">
        <v>367</v>
      </c>
      <c r="N12">
        <v>298</v>
      </c>
      <c r="O12">
        <v>470</v>
      </c>
    </row>
    <row r="13" spans="1:15" x14ac:dyDescent="0.2">
      <c r="A13" t="s">
        <v>12</v>
      </c>
      <c r="B13" t="s">
        <v>387</v>
      </c>
      <c r="C13">
        <v>9.9</v>
      </c>
      <c r="D13">
        <v>10.199999999999999</v>
      </c>
      <c r="E13">
        <v>12.4</v>
      </c>
      <c r="F13">
        <v>8.1999999999999993</v>
      </c>
      <c r="G13">
        <v>10.7</v>
      </c>
      <c r="H13">
        <v>10.199999999999999</v>
      </c>
      <c r="I13">
        <v>9.3000000000000007</v>
      </c>
      <c r="J13">
        <v>9.4</v>
      </c>
      <c r="K13">
        <v>7.3</v>
      </c>
      <c r="L13">
        <v>7</v>
      </c>
      <c r="M13">
        <v>8.4</v>
      </c>
      <c r="N13">
        <v>6.8</v>
      </c>
      <c r="O13">
        <v>14.6</v>
      </c>
    </row>
    <row r="14" spans="1:15" x14ac:dyDescent="0.2">
      <c r="A14" t="s">
        <v>13</v>
      </c>
      <c r="B14" t="s">
        <v>388</v>
      </c>
      <c r="C14">
        <v>253</v>
      </c>
      <c r="D14">
        <v>290</v>
      </c>
      <c r="E14">
        <v>236</v>
      </c>
      <c r="F14">
        <v>316</v>
      </c>
      <c r="G14">
        <v>219</v>
      </c>
      <c r="H14">
        <v>112</v>
      </c>
      <c r="I14">
        <v>135</v>
      </c>
      <c r="J14">
        <v>207</v>
      </c>
      <c r="K14">
        <v>208</v>
      </c>
      <c r="L14">
        <v>235</v>
      </c>
      <c r="M14">
        <v>389</v>
      </c>
      <c r="N14">
        <v>327</v>
      </c>
      <c r="O14">
        <v>502</v>
      </c>
    </row>
    <row r="15" spans="1:15" x14ac:dyDescent="0.2">
      <c r="A15" t="s">
        <v>14</v>
      </c>
      <c r="B15" t="s">
        <v>389</v>
      </c>
      <c r="C15">
        <v>7.1</v>
      </c>
      <c r="D15">
        <v>10.1</v>
      </c>
      <c r="E15">
        <v>7.1</v>
      </c>
      <c r="F15">
        <v>9</v>
      </c>
      <c r="G15">
        <v>6.9</v>
      </c>
      <c r="H15">
        <v>7.1</v>
      </c>
      <c r="I15">
        <v>8</v>
      </c>
      <c r="J15">
        <v>8.4</v>
      </c>
      <c r="K15">
        <v>6.8</v>
      </c>
      <c r="L15">
        <v>9.4</v>
      </c>
      <c r="M15">
        <v>8.9</v>
      </c>
      <c r="N15">
        <v>7.5</v>
      </c>
      <c r="O15">
        <v>15.6</v>
      </c>
    </row>
    <row r="16" spans="1:15" x14ac:dyDescent="0.2">
      <c r="A16" t="s">
        <v>15</v>
      </c>
      <c r="B16" t="s">
        <v>390</v>
      </c>
      <c r="C16">
        <v>265</v>
      </c>
      <c r="D16">
        <v>244</v>
      </c>
      <c r="E16">
        <v>245</v>
      </c>
      <c r="F16">
        <v>285</v>
      </c>
      <c r="G16">
        <v>203</v>
      </c>
      <c r="H16">
        <v>119</v>
      </c>
      <c r="I16">
        <v>137</v>
      </c>
      <c r="J16">
        <v>154</v>
      </c>
      <c r="K16">
        <v>206</v>
      </c>
      <c r="L16">
        <v>216</v>
      </c>
      <c r="M16">
        <v>368</v>
      </c>
      <c r="N16">
        <v>348</v>
      </c>
      <c r="O16">
        <v>251</v>
      </c>
    </row>
    <row r="17" spans="1:15" x14ac:dyDescent="0.2">
      <c r="A17" t="s">
        <v>16</v>
      </c>
      <c r="B17" t="s">
        <v>391</v>
      </c>
      <c r="C17">
        <v>7.5</v>
      </c>
      <c r="D17">
        <v>8.5</v>
      </c>
      <c r="E17">
        <v>7.4</v>
      </c>
      <c r="F17">
        <v>8.1</v>
      </c>
      <c r="G17">
        <v>6.4</v>
      </c>
      <c r="H17">
        <v>7.6</v>
      </c>
      <c r="I17">
        <v>8.1</v>
      </c>
      <c r="J17">
        <v>6.2</v>
      </c>
      <c r="K17">
        <v>6.7</v>
      </c>
      <c r="L17">
        <v>8.6</v>
      </c>
      <c r="M17">
        <v>8.4</v>
      </c>
      <c r="N17">
        <v>8</v>
      </c>
      <c r="O17">
        <v>7.8</v>
      </c>
    </row>
    <row r="18" spans="1:15" x14ac:dyDescent="0.2">
      <c r="A18" t="s">
        <v>17</v>
      </c>
      <c r="B18" t="s">
        <v>392</v>
      </c>
      <c r="C18">
        <v>192</v>
      </c>
      <c r="D18">
        <v>183</v>
      </c>
      <c r="E18">
        <v>252</v>
      </c>
      <c r="F18">
        <v>241</v>
      </c>
      <c r="G18">
        <v>177</v>
      </c>
      <c r="H18">
        <v>112</v>
      </c>
      <c r="I18">
        <v>125</v>
      </c>
      <c r="J18">
        <v>174</v>
      </c>
      <c r="K18">
        <v>193</v>
      </c>
      <c r="L18">
        <v>178</v>
      </c>
      <c r="M18">
        <v>333</v>
      </c>
      <c r="N18">
        <v>287</v>
      </c>
      <c r="O18">
        <v>192</v>
      </c>
    </row>
    <row r="19" spans="1:15" x14ac:dyDescent="0.2">
      <c r="A19" t="s">
        <v>18</v>
      </c>
      <c r="B19" t="s">
        <v>393</v>
      </c>
      <c r="C19">
        <v>5.4</v>
      </c>
      <c r="D19">
        <v>6.4</v>
      </c>
      <c r="E19">
        <v>7.6</v>
      </c>
      <c r="F19">
        <v>6.9</v>
      </c>
      <c r="G19">
        <v>5.6</v>
      </c>
      <c r="H19">
        <v>7.1</v>
      </c>
      <c r="I19">
        <v>7.4</v>
      </c>
      <c r="J19">
        <v>7</v>
      </c>
      <c r="K19">
        <v>6.3</v>
      </c>
      <c r="L19">
        <v>7.1</v>
      </c>
      <c r="M19">
        <v>7.6</v>
      </c>
      <c r="N19">
        <v>6.6</v>
      </c>
      <c r="O19">
        <v>6</v>
      </c>
    </row>
    <row r="20" spans="1:15" x14ac:dyDescent="0.2">
      <c r="A20" t="s">
        <v>19</v>
      </c>
      <c r="B20" t="s">
        <v>394</v>
      </c>
      <c r="C20">
        <v>191</v>
      </c>
      <c r="D20">
        <v>163</v>
      </c>
      <c r="E20">
        <v>243</v>
      </c>
      <c r="F20">
        <v>226</v>
      </c>
      <c r="G20">
        <v>196</v>
      </c>
      <c r="H20">
        <v>84</v>
      </c>
      <c r="I20">
        <v>119</v>
      </c>
      <c r="J20">
        <v>145</v>
      </c>
      <c r="K20">
        <v>216</v>
      </c>
      <c r="L20">
        <v>161</v>
      </c>
      <c r="M20">
        <v>270</v>
      </c>
      <c r="N20">
        <v>222</v>
      </c>
      <c r="O20">
        <v>178</v>
      </c>
    </row>
    <row r="21" spans="1:15" x14ac:dyDescent="0.2">
      <c r="A21" t="s">
        <v>20</v>
      </c>
      <c r="B21" t="s">
        <v>395</v>
      </c>
      <c r="C21">
        <v>5.4</v>
      </c>
      <c r="D21">
        <v>5.7</v>
      </c>
      <c r="E21">
        <v>7.3</v>
      </c>
      <c r="F21">
        <v>6.5</v>
      </c>
      <c r="G21">
        <v>6.2</v>
      </c>
      <c r="H21">
        <v>5.3</v>
      </c>
      <c r="I21">
        <v>7</v>
      </c>
      <c r="J21">
        <v>5.9</v>
      </c>
      <c r="K21">
        <v>7</v>
      </c>
      <c r="L21">
        <v>6.4</v>
      </c>
      <c r="M21">
        <v>6.2</v>
      </c>
      <c r="N21">
        <v>5.0999999999999996</v>
      </c>
      <c r="O21">
        <v>5.5</v>
      </c>
    </row>
    <row r="22" spans="1:15" x14ac:dyDescent="0.2">
      <c r="A22" t="s">
        <v>21</v>
      </c>
      <c r="B22" t="s">
        <v>396</v>
      </c>
      <c r="C22">
        <v>188</v>
      </c>
      <c r="D22">
        <v>170</v>
      </c>
      <c r="E22">
        <v>224</v>
      </c>
      <c r="F22">
        <v>201</v>
      </c>
      <c r="G22">
        <v>229</v>
      </c>
      <c r="H22">
        <v>97</v>
      </c>
      <c r="I22">
        <v>90</v>
      </c>
      <c r="J22">
        <v>150</v>
      </c>
      <c r="K22">
        <v>193</v>
      </c>
      <c r="L22">
        <v>132</v>
      </c>
      <c r="M22">
        <v>243</v>
      </c>
      <c r="N22">
        <v>287</v>
      </c>
      <c r="O22">
        <v>188</v>
      </c>
    </row>
    <row r="23" spans="1:15" x14ac:dyDescent="0.2">
      <c r="A23" t="s">
        <v>22</v>
      </c>
      <c r="B23" t="s">
        <v>397</v>
      </c>
      <c r="C23">
        <v>5.3</v>
      </c>
      <c r="D23">
        <v>5.9</v>
      </c>
      <c r="E23">
        <v>6.8</v>
      </c>
      <c r="F23">
        <v>5.7</v>
      </c>
      <c r="G23">
        <v>7.2</v>
      </c>
      <c r="H23">
        <v>6.2</v>
      </c>
      <c r="I23">
        <v>5.3</v>
      </c>
      <c r="J23">
        <v>6.1</v>
      </c>
      <c r="K23">
        <v>6.3</v>
      </c>
      <c r="L23">
        <v>5.3</v>
      </c>
      <c r="M23">
        <v>5.6</v>
      </c>
      <c r="N23">
        <v>6.6</v>
      </c>
      <c r="O23">
        <v>5.9</v>
      </c>
    </row>
    <row r="24" spans="1:15" x14ac:dyDescent="0.2">
      <c r="A24" t="s">
        <v>23</v>
      </c>
      <c r="B24" t="s">
        <v>398</v>
      </c>
      <c r="C24">
        <v>263</v>
      </c>
      <c r="D24">
        <v>202</v>
      </c>
      <c r="E24">
        <v>190</v>
      </c>
      <c r="F24">
        <v>221</v>
      </c>
      <c r="G24">
        <v>217</v>
      </c>
      <c r="H24">
        <v>88</v>
      </c>
      <c r="I24">
        <v>111</v>
      </c>
      <c r="J24">
        <v>154</v>
      </c>
      <c r="K24">
        <v>258</v>
      </c>
      <c r="L24">
        <v>180</v>
      </c>
      <c r="M24">
        <v>273</v>
      </c>
      <c r="N24">
        <v>366</v>
      </c>
      <c r="O24">
        <v>181</v>
      </c>
    </row>
    <row r="25" spans="1:15" x14ac:dyDescent="0.2">
      <c r="A25" t="s">
        <v>24</v>
      </c>
      <c r="B25" t="s">
        <v>399</v>
      </c>
      <c r="C25">
        <v>7.4</v>
      </c>
      <c r="D25">
        <v>7.1</v>
      </c>
      <c r="E25">
        <v>5.7</v>
      </c>
      <c r="F25">
        <v>6.3</v>
      </c>
      <c r="G25">
        <v>6.8</v>
      </c>
      <c r="H25">
        <v>5.6</v>
      </c>
      <c r="I25">
        <v>6.6</v>
      </c>
      <c r="J25">
        <v>6.2</v>
      </c>
      <c r="K25">
        <v>8.4</v>
      </c>
      <c r="L25">
        <v>7.2</v>
      </c>
      <c r="M25">
        <v>6.3</v>
      </c>
      <c r="N25">
        <v>8.4</v>
      </c>
      <c r="O25">
        <v>5.6</v>
      </c>
    </row>
    <row r="26" spans="1:15" x14ac:dyDescent="0.2">
      <c r="A26" t="s">
        <v>25</v>
      </c>
      <c r="B26" t="s">
        <v>400</v>
      </c>
      <c r="C26">
        <v>220</v>
      </c>
      <c r="D26">
        <v>168</v>
      </c>
      <c r="E26">
        <v>153</v>
      </c>
      <c r="F26">
        <v>185</v>
      </c>
      <c r="G26">
        <v>207</v>
      </c>
      <c r="H26">
        <v>99</v>
      </c>
      <c r="I26">
        <v>97</v>
      </c>
      <c r="J26">
        <v>191</v>
      </c>
      <c r="K26">
        <v>214</v>
      </c>
      <c r="L26">
        <v>174</v>
      </c>
      <c r="M26">
        <v>269</v>
      </c>
      <c r="N26">
        <v>433</v>
      </c>
      <c r="O26">
        <v>160</v>
      </c>
    </row>
    <row r="27" spans="1:15" x14ac:dyDescent="0.2">
      <c r="A27" t="s">
        <v>26</v>
      </c>
      <c r="B27" t="s">
        <v>401</v>
      </c>
      <c r="C27">
        <v>6.2</v>
      </c>
      <c r="D27">
        <v>5.9</v>
      </c>
      <c r="E27">
        <v>4.5999999999999996</v>
      </c>
      <c r="F27">
        <v>5.3</v>
      </c>
      <c r="G27">
        <v>6.5</v>
      </c>
      <c r="H27">
        <v>6.3</v>
      </c>
      <c r="I27">
        <v>5.7</v>
      </c>
      <c r="J27">
        <v>7.7</v>
      </c>
      <c r="K27">
        <v>7</v>
      </c>
      <c r="L27">
        <v>6.9</v>
      </c>
      <c r="M27">
        <v>6.2</v>
      </c>
      <c r="N27">
        <v>9.9</v>
      </c>
      <c r="O27">
        <v>5</v>
      </c>
    </row>
    <row r="28" spans="1:15" x14ac:dyDescent="0.2">
      <c r="A28" t="s">
        <v>27</v>
      </c>
      <c r="B28" t="s">
        <v>402</v>
      </c>
      <c r="C28">
        <v>180</v>
      </c>
      <c r="D28">
        <v>138</v>
      </c>
      <c r="E28">
        <v>129</v>
      </c>
      <c r="F28">
        <v>174</v>
      </c>
      <c r="G28">
        <v>173</v>
      </c>
      <c r="H28">
        <v>63</v>
      </c>
      <c r="I28">
        <v>78</v>
      </c>
      <c r="J28">
        <v>151</v>
      </c>
      <c r="K28">
        <v>224</v>
      </c>
      <c r="L28">
        <v>151</v>
      </c>
      <c r="M28">
        <v>234</v>
      </c>
      <c r="N28">
        <v>348</v>
      </c>
      <c r="O28">
        <v>142</v>
      </c>
    </row>
    <row r="29" spans="1:15" x14ac:dyDescent="0.2">
      <c r="A29" t="s">
        <v>28</v>
      </c>
      <c r="B29" t="s">
        <v>403</v>
      </c>
      <c r="C29">
        <v>5.0999999999999996</v>
      </c>
      <c r="D29">
        <v>4.8</v>
      </c>
      <c r="E29">
        <v>3.9</v>
      </c>
      <c r="F29">
        <v>5</v>
      </c>
      <c r="G29">
        <v>5.4</v>
      </c>
      <c r="H29">
        <v>4</v>
      </c>
      <c r="I29">
        <v>4.5999999999999996</v>
      </c>
      <c r="J29">
        <v>6.1</v>
      </c>
      <c r="K29">
        <v>7.3</v>
      </c>
      <c r="L29">
        <v>6</v>
      </c>
      <c r="M29">
        <v>5.4</v>
      </c>
      <c r="N29">
        <v>8</v>
      </c>
      <c r="O29">
        <v>4.4000000000000004</v>
      </c>
    </row>
    <row r="30" spans="1:15" x14ac:dyDescent="0.2">
      <c r="A30" t="s">
        <v>29</v>
      </c>
      <c r="B30" t="s">
        <v>404</v>
      </c>
      <c r="C30">
        <v>147</v>
      </c>
      <c r="D30">
        <v>88</v>
      </c>
      <c r="E30">
        <v>111</v>
      </c>
      <c r="F30">
        <v>126</v>
      </c>
      <c r="G30">
        <v>143</v>
      </c>
      <c r="H30">
        <v>75</v>
      </c>
      <c r="I30">
        <v>56</v>
      </c>
      <c r="J30">
        <v>136</v>
      </c>
      <c r="K30">
        <v>189</v>
      </c>
      <c r="L30">
        <v>99</v>
      </c>
      <c r="M30">
        <v>149</v>
      </c>
      <c r="N30">
        <v>234</v>
      </c>
      <c r="O30">
        <v>148</v>
      </c>
    </row>
    <row r="31" spans="1:15" x14ac:dyDescent="0.2">
      <c r="A31" t="s">
        <v>30</v>
      </c>
      <c r="B31" t="s">
        <v>405</v>
      </c>
      <c r="C31">
        <v>4.0999999999999996</v>
      </c>
      <c r="D31">
        <v>3.1</v>
      </c>
      <c r="E31">
        <v>3.4</v>
      </c>
      <c r="F31">
        <v>3.6</v>
      </c>
      <c r="G31">
        <v>4.5</v>
      </c>
      <c r="H31">
        <v>4.8</v>
      </c>
      <c r="I31">
        <v>3.3</v>
      </c>
      <c r="J31">
        <v>5.5</v>
      </c>
      <c r="K31">
        <v>6.2</v>
      </c>
      <c r="L31">
        <v>3.9</v>
      </c>
      <c r="M31">
        <v>3.4</v>
      </c>
      <c r="N31">
        <v>5.4</v>
      </c>
      <c r="O31">
        <v>4.5999999999999996</v>
      </c>
    </row>
    <row r="32" spans="1:15" x14ac:dyDescent="0.2">
      <c r="A32" t="s">
        <v>31</v>
      </c>
      <c r="B32" t="s">
        <v>406</v>
      </c>
      <c r="C32">
        <v>125</v>
      </c>
      <c r="D32">
        <v>65</v>
      </c>
      <c r="E32">
        <v>65</v>
      </c>
      <c r="F32">
        <v>66</v>
      </c>
      <c r="G32">
        <v>117</v>
      </c>
      <c r="H32">
        <v>64</v>
      </c>
      <c r="I32">
        <v>40</v>
      </c>
      <c r="J32">
        <v>78</v>
      </c>
      <c r="K32">
        <v>140</v>
      </c>
      <c r="L32">
        <v>58</v>
      </c>
      <c r="M32">
        <v>104</v>
      </c>
      <c r="N32">
        <v>150</v>
      </c>
      <c r="O32">
        <v>63</v>
      </c>
    </row>
    <row r="33" spans="1:15" x14ac:dyDescent="0.2">
      <c r="A33" t="s">
        <v>32</v>
      </c>
      <c r="B33" t="s">
        <v>407</v>
      </c>
      <c r="C33">
        <v>3.5</v>
      </c>
      <c r="D33">
        <v>2.2999999999999998</v>
      </c>
      <c r="E33">
        <v>2</v>
      </c>
      <c r="F33">
        <v>1.9</v>
      </c>
      <c r="G33">
        <v>3.7</v>
      </c>
      <c r="H33">
        <v>4.0999999999999996</v>
      </c>
      <c r="I33">
        <v>2.4</v>
      </c>
      <c r="J33">
        <v>3.2</v>
      </c>
      <c r="K33">
        <v>4.5999999999999996</v>
      </c>
      <c r="L33">
        <v>2.2999999999999998</v>
      </c>
      <c r="M33">
        <v>2.4</v>
      </c>
      <c r="N33">
        <v>3.4</v>
      </c>
      <c r="O33">
        <v>2</v>
      </c>
    </row>
    <row r="34" spans="1:15" x14ac:dyDescent="0.2">
      <c r="A34" t="s">
        <v>33</v>
      </c>
      <c r="B34" t="s">
        <v>408</v>
      </c>
      <c r="C34">
        <v>87</v>
      </c>
      <c r="D34">
        <v>54</v>
      </c>
      <c r="E34">
        <v>40</v>
      </c>
      <c r="F34">
        <v>42</v>
      </c>
      <c r="G34">
        <v>123</v>
      </c>
      <c r="H34">
        <v>45</v>
      </c>
      <c r="I34">
        <v>27</v>
      </c>
      <c r="J34">
        <v>72</v>
      </c>
      <c r="K34">
        <v>122</v>
      </c>
      <c r="L34">
        <v>25</v>
      </c>
      <c r="M34">
        <v>72</v>
      </c>
      <c r="N34">
        <v>122</v>
      </c>
      <c r="O34">
        <v>39</v>
      </c>
    </row>
    <row r="35" spans="1:15" x14ac:dyDescent="0.2">
      <c r="A35" t="s">
        <v>34</v>
      </c>
      <c r="B35" t="s">
        <v>409</v>
      </c>
      <c r="C35">
        <v>2.5</v>
      </c>
      <c r="D35">
        <v>1.9</v>
      </c>
      <c r="E35">
        <v>1.2</v>
      </c>
      <c r="F35">
        <v>1.2</v>
      </c>
      <c r="G35">
        <v>3.9</v>
      </c>
      <c r="H35">
        <v>2.9</v>
      </c>
      <c r="I35">
        <v>1.6</v>
      </c>
      <c r="J35">
        <v>2.9</v>
      </c>
      <c r="K35">
        <v>4</v>
      </c>
      <c r="L35">
        <v>1</v>
      </c>
      <c r="M35">
        <v>1.6</v>
      </c>
      <c r="N35">
        <v>2.8</v>
      </c>
      <c r="O35">
        <v>1.2</v>
      </c>
    </row>
    <row r="36" spans="1:15" x14ac:dyDescent="0.2">
      <c r="A36" t="s">
        <v>35</v>
      </c>
      <c r="B36" t="s">
        <v>410</v>
      </c>
      <c r="C36">
        <v>69</v>
      </c>
      <c r="D36">
        <v>32</v>
      </c>
      <c r="E36">
        <v>29</v>
      </c>
      <c r="F36">
        <v>31</v>
      </c>
      <c r="G36">
        <v>69</v>
      </c>
      <c r="H36">
        <v>29</v>
      </c>
      <c r="I36">
        <v>27</v>
      </c>
      <c r="J36">
        <v>40</v>
      </c>
      <c r="K36">
        <v>81</v>
      </c>
      <c r="L36">
        <v>27</v>
      </c>
      <c r="M36">
        <v>54</v>
      </c>
      <c r="N36">
        <v>70</v>
      </c>
      <c r="O36">
        <v>19</v>
      </c>
    </row>
    <row r="37" spans="1:15" x14ac:dyDescent="0.2">
      <c r="A37" t="s">
        <v>36</v>
      </c>
      <c r="B37" t="s">
        <v>411</v>
      </c>
      <c r="C37">
        <v>1.9</v>
      </c>
      <c r="D37">
        <v>1.1000000000000001</v>
      </c>
      <c r="E37">
        <v>0.9</v>
      </c>
      <c r="F37">
        <v>0.9</v>
      </c>
      <c r="G37">
        <v>2.2000000000000002</v>
      </c>
      <c r="H37">
        <v>1.8</v>
      </c>
      <c r="I37">
        <v>1.6</v>
      </c>
      <c r="J37">
        <v>1.6</v>
      </c>
      <c r="K37">
        <v>2.6</v>
      </c>
      <c r="L37">
        <v>1.1000000000000001</v>
      </c>
      <c r="M37">
        <v>1.2</v>
      </c>
      <c r="N37">
        <v>1.6</v>
      </c>
      <c r="O37">
        <v>0.6</v>
      </c>
    </row>
    <row r="38" spans="1:15" x14ac:dyDescent="0.2">
      <c r="A38" t="s">
        <v>37</v>
      </c>
      <c r="B38" t="s">
        <v>412</v>
      </c>
      <c r="C38">
        <v>63</v>
      </c>
      <c r="D38">
        <v>17</v>
      </c>
      <c r="E38">
        <v>12</v>
      </c>
      <c r="F38">
        <v>29</v>
      </c>
      <c r="G38">
        <v>28</v>
      </c>
      <c r="H38">
        <v>38</v>
      </c>
      <c r="I38">
        <v>21</v>
      </c>
      <c r="J38">
        <v>19</v>
      </c>
      <c r="K38">
        <v>41</v>
      </c>
      <c r="L38">
        <v>9</v>
      </c>
      <c r="M38">
        <v>25</v>
      </c>
      <c r="N38">
        <v>42</v>
      </c>
      <c r="O38">
        <v>13</v>
      </c>
    </row>
    <row r="39" spans="1:15" x14ac:dyDescent="0.2">
      <c r="A39" t="s">
        <v>38</v>
      </c>
      <c r="B39" t="s">
        <v>413</v>
      </c>
      <c r="C39">
        <v>1.8</v>
      </c>
      <c r="D39">
        <v>0.6</v>
      </c>
      <c r="E39">
        <v>0.4</v>
      </c>
      <c r="F39">
        <v>0.8</v>
      </c>
      <c r="G39">
        <v>0.9</v>
      </c>
      <c r="H39">
        <v>2.4</v>
      </c>
      <c r="I39">
        <v>1.2</v>
      </c>
      <c r="J39">
        <v>0.8</v>
      </c>
      <c r="K39">
        <v>1.3</v>
      </c>
      <c r="L39">
        <v>0.4</v>
      </c>
      <c r="M39">
        <v>0.6</v>
      </c>
      <c r="N39">
        <v>1</v>
      </c>
      <c r="O39">
        <v>0.4</v>
      </c>
    </row>
    <row r="40" spans="1:15" x14ac:dyDescent="0.2">
      <c r="A40" t="s">
        <v>39</v>
      </c>
      <c r="B40" t="s">
        <v>414</v>
      </c>
      <c r="C40">
        <v>48</v>
      </c>
      <c r="D40">
        <v>9</v>
      </c>
      <c r="E40">
        <v>15</v>
      </c>
      <c r="F40">
        <v>28</v>
      </c>
      <c r="G40">
        <v>13</v>
      </c>
      <c r="H40">
        <v>15</v>
      </c>
      <c r="I40">
        <v>11</v>
      </c>
      <c r="J40">
        <v>14</v>
      </c>
      <c r="K40">
        <v>24</v>
      </c>
      <c r="L40">
        <v>23</v>
      </c>
      <c r="M40">
        <v>20</v>
      </c>
      <c r="N40">
        <v>11</v>
      </c>
      <c r="O40">
        <v>13</v>
      </c>
    </row>
    <row r="41" spans="1:15" x14ac:dyDescent="0.2">
      <c r="A41" t="s">
        <v>40</v>
      </c>
      <c r="B41" t="s">
        <v>415</v>
      </c>
      <c r="C41">
        <v>1.4</v>
      </c>
      <c r="D41">
        <v>0.3</v>
      </c>
      <c r="E41">
        <v>0.5</v>
      </c>
      <c r="F41">
        <v>0.8</v>
      </c>
      <c r="G41">
        <v>0.4</v>
      </c>
      <c r="H41">
        <v>1</v>
      </c>
      <c r="I41">
        <v>0.6</v>
      </c>
      <c r="J41">
        <v>0.6</v>
      </c>
      <c r="K41">
        <v>0.8</v>
      </c>
      <c r="L41">
        <v>0.9</v>
      </c>
      <c r="M41">
        <v>0.5</v>
      </c>
      <c r="N41">
        <v>0.3</v>
      </c>
      <c r="O41">
        <v>0.4</v>
      </c>
    </row>
    <row r="42" spans="1:15" x14ac:dyDescent="0.2">
      <c r="A42" t="s">
        <v>41</v>
      </c>
      <c r="B42" t="s">
        <v>416</v>
      </c>
      <c r="C42">
        <v>30</v>
      </c>
      <c r="D42">
        <v>26.8</v>
      </c>
      <c r="E42">
        <v>26.4</v>
      </c>
      <c r="F42">
        <v>26.6</v>
      </c>
      <c r="G42">
        <v>32.700000000000003</v>
      </c>
      <c r="H42">
        <v>30.9</v>
      </c>
      <c r="I42">
        <v>28.4</v>
      </c>
      <c r="J42">
        <v>32.5</v>
      </c>
      <c r="K42">
        <v>39</v>
      </c>
      <c r="L42">
        <v>29.3</v>
      </c>
      <c r="M42">
        <v>28.2</v>
      </c>
      <c r="N42">
        <v>37.700000000000003</v>
      </c>
      <c r="O42">
        <v>24.7</v>
      </c>
    </row>
    <row r="43" spans="1:15" x14ac:dyDescent="0.2">
      <c r="A43" t="s">
        <v>42</v>
      </c>
      <c r="B43" t="s">
        <v>417</v>
      </c>
      <c r="C43" t="s">
        <v>752</v>
      </c>
      <c r="D43" t="s">
        <v>752</v>
      </c>
      <c r="E43" t="s">
        <v>752</v>
      </c>
      <c r="F43" t="s">
        <v>752</v>
      </c>
      <c r="G43" t="s">
        <v>752</v>
      </c>
      <c r="H43" t="s">
        <v>752</v>
      </c>
      <c r="I43" t="s">
        <v>752</v>
      </c>
      <c r="J43" t="s">
        <v>752</v>
      </c>
      <c r="K43" t="s">
        <v>752</v>
      </c>
      <c r="L43" t="s">
        <v>752</v>
      </c>
      <c r="M43" t="s">
        <v>752</v>
      </c>
      <c r="N43" t="s">
        <v>752</v>
      </c>
      <c r="O43" t="s">
        <v>752</v>
      </c>
    </row>
    <row r="44" spans="1:15" x14ac:dyDescent="0.2">
      <c r="A44" t="s">
        <v>43</v>
      </c>
      <c r="B44" t="s">
        <v>418</v>
      </c>
      <c r="C44">
        <v>2565</v>
      </c>
      <c r="D44">
        <v>2061</v>
      </c>
      <c r="E44">
        <v>2264</v>
      </c>
      <c r="F44">
        <v>2405</v>
      </c>
      <c r="G44">
        <v>2390</v>
      </c>
      <c r="H44">
        <v>1169</v>
      </c>
      <c r="I44">
        <v>1209</v>
      </c>
      <c r="J44">
        <v>1877</v>
      </c>
      <c r="K44">
        <v>2489</v>
      </c>
      <c r="L44">
        <v>1800</v>
      </c>
      <c r="M44">
        <v>3104</v>
      </c>
      <c r="N44">
        <v>3480</v>
      </c>
      <c r="O44">
        <v>2509</v>
      </c>
    </row>
    <row r="45" spans="1:15" x14ac:dyDescent="0.2">
      <c r="A45" t="s">
        <v>44</v>
      </c>
      <c r="B45" t="s">
        <v>419</v>
      </c>
      <c r="C45">
        <v>72.3</v>
      </c>
      <c r="D45">
        <v>72.099999999999994</v>
      </c>
      <c r="E45">
        <v>68.400000000000006</v>
      </c>
      <c r="F45">
        <v>68.7</v>
      </c>
      <c r="G45">
        <v>75.2</v>
      </c>
      <c r="H45">
        <v>74.2</v>
      </c>
      <c r="I45">
        <v>71.400000000000006</v>
      </c>
      <c r="J45">
        <v>75.900000000000006</v>
      </c>
      <c r="K45">
        <v>81</v>
      </c>
      <c r="L45">
        <v>71.8</v>
      </c>
      <c r="M45">
        <v>71.099999999999994</v>
      </c>
      <c r="N45">
        <v>79.7</v>
      </c>
      <c r="O45">
        <v>78.099999999999994</v>
      </c>
    </row>
    <row r="46" spans="1:15" x14ac:dyDescent="0.2">
      <c r="A46" t="s">
        <v>45</v>
      </c>
      <c r="B46" t="s">
        <v>420</v>
      </c>
      <c r="C46">
        <v>2429</v>
      </c>
      <c r="D46">
        <v>1956</v>
      </c>
      <c r="E46">
        <v>2100</v>
      </c>
      <c r="F46">
        <v>2291</v>
      </c>
      <c r="G46">
        <v>2256</v>
      </c>
      <c r="H46">
        <v>1100</v>
      </c>
      <c r="I46">
        <v>1136</v>
      </c>
      <c r="J46">
        <v>1778</v>
      </c>
      <c r="K46">
        <v>2396</v>
      </c>
      <c r="L46">
        <v>1734</v>
      </c>
      <c r="M46">
        <v>2945</v>
      </c>
      <c r="N46">
        <v>3362</v>
      </c>
      <c r="O46">
        <v>2356</v>
      </c>
    </row>
    <row r="47" spans="1:15" x14ac:dyDescent="0.2">
      <c r="A47" t="s">
        <v>46</v>
      </c>
      <c r="B47" t="s">
        <v>421</v>
      </c>
      <c r="C47">
        <v>68.5</v>
      </c>
      <c r="D47">
        <v>68.400000000000006</v>
      </c>
      <c r="E47">
        <v>63.4</v>
      </c>
      <c r="F47">
        <v>65.5</v>
      </c>
      <c r="G47">
        <v>71</v>
      </c>
      <c r="H47">
        <v>69.8</v>
      </c>
      <c r="I47">
        <v>67.099999999999994</v>
      </c>
      <c r="J47">
        <v>71.900000000000006</v>
      </c>
      <c r="K47">
        <v>78</v>
      </c>
      <c r="L47">
        <v>69.2</v>
      </c>
      <c r="M47">
        <v>67.5</v>
      </c>
      <c r="N47">
        <v>77</v>
      </c>
      <c r="O47">
        <v>73.400000000000006</v>
      </c>
    </row>
    <row r="48" spans="1:15" x14ac:dyDescent="0.2">
      <c r="A48" t="s">
        <v>47</v>
      </c>
      <c r="B48" t="s">
        <v>422</v>
      </c>
      <c r="C48">
        <v>2223</v>
      </c>
      <c r="D48">
        <v>1758</v>
      </c>
      <c r="E48">
        <v>1881</v>
      </c>
      <c r="F48">
        <v>2097</v>
      </c>
      <c r="G48">
        <v>2062</v>
      </c>
      <c r="H48">
        <v>1017</v>
      </c>
      <c r="I48">
        <v>1034</v>
      </c>
      <c r="J48">
        <v>1638</v>
      </c>
      <c r="K48">
        <v>2261</v>
      </c>
      <c r="L48">
        <v>1628</v>
      </c>
      <c r="M48">
        <v>2736</v>
      </c>
      <c r="N48">
        <v>3171</v>
      </c>
      <c r="O48">
        <v>1946</v>
      </c>
    </row>
    <row r="49" spans="1:15" x14ac:dyDescent="0.2">
      <c r="A49" t="s">
        <v>48</v>
      </c>
      <c r="B49" t="s">
        <v>423</v>
      </c>
      <c r="C49">
        <v>62.7</v>
      </c>
      <c r="D49">
        <v>61.5</v>
      </c>
      <c r="E49">
        <v>56.8</v>
      </c>
      <c r="F49">
        <v>59.9</v>
      </c>
      <c r="G49">
        <v>64.900000000000006</v>
      </c>
      <c r="H49">
        <v>64.599999999999994</v>
      </c>
      <c r="I49">
        <v>61.1</v>
      </c>
      <c r="J49">
        <v>66.2</v>
      </c>
      <c r="K49">
        <v>73.599999999999994</v>
      </c>
      <c r="L49">
        <v>64.900000000000006</v>
      </c>
      <c r="M49">
        <v>62.7</v>
      </c>
      <c r="N49">
        <v>72.599999999999994</v>
      </c>
      <c r="O49">
        <v>60.6</v>
      </c>
    </row>
    <row r="50" spans="1:15" x14ac:dyDescent="0.2">
      <c r="A50" t="s">
        <v>49</v>
      </c>
      <c r="B50" t="s">
        <v>424</v>
      </c>
      <c r="C50">
        <v>468</v>
      </c>
      <c r="D50">
        <v>223</v>
      </c>
      <c r="E50">
        <v>214</v>
      </c>
      <c r="F50">
        <v>259</v>
      </c>
      <c r="G50">
        <v>435</v>
      </c>
      <c r="H50">
        <v>244</v>
      </c>
      <c r="I50">
        <v>164</v>
      </c>
      <c r="J50">
        <v>302</v>
      </c>
      <c r="K50">
        <v>516</v>
      </c>
      <c r="L50">
        <v>192</v>
      </c>
      <c r="M50">
        <v>359</v>
      </c>
      <c r="N50">
        <v>518</v>
      </c>
      <c r="O50">
        <v>212</v>
      </c>
    </row>
    <row r="51" spans="1:15" x14ac:dyDescent="0.2">
      <c r="A51" t="s">
        <v>50</v>
      </c>
      <c r="B51" t="s">
        <v>425</v>
      </c>
      <c r="C51">
        <v>13.2</v>
      </c>
      <c r="D51">
        <v>7.8</v>
      </c>
      <c r="E51">
        <v>6.5</v>
      </c>
      <c r="F51">
        <v>7.4</v>
      </c>
      <c r="G51">
        <v>13.7</v>
      </c>
      <c r="H51">
        <v>15.5</v>
      </c>
      <c r="I51">
        <v>9.6999999999999993</v>
      </c>
      <c r="J51">
        <v>12.2</v>
      </c>
      <c r="K51">
        <v>16.8</v>
      </c>
      <c r="L51">
        <v>7.7</v>
      </c>
      <c r="M51">
        <v>8.1999999999999993</v>
      </c>
      <c r="N51">
        <v>11.9</v>
      </c>
      <c r="O51">
        <v>6.6</v>
      </c>
    </row>
    <row r="52" spans="1:15" x14ac:dyDescent="0.2">
      <c r="A52" t="s">
        <v>51</v>
      </c>
      <c r="B52" t="s">
        <v>426</v>
      </c>
      <c r="C52">
        <v>392</v>
      </c>
      <c r="D52">
        <v>177</v>
      </c>
      <c r="E52">
        <v>161</v>
      </c>
      <c r="F52">
        <v>196</v>
      </c>
      <c r="G52">
        <v>350</v>
      </c>
      <c r="H52">
        <v>191</v>
      </c>
      <c r="I52">
        <v>126</v>
      </c>
      <c r="J52">
        <v>223</v>
      </c>
      <c r="K52">
        <v>408</v>
      </c>
      <c r="L52">
        <v>142</v>
      </c>
      <c r="M52">
        <v>275</v>
      </c>
      <c r="N52">
        <v>395</v>
      </c>
      <c r="O52">
        <v>147</v>
      </c>
    </row>
    <row r="53" spans="1:15" x14ac:dyDescent="0.2">
      <c r="A53" t="s">
        <v>52</v>
      </c>
      <c r="B53" t="s">
        <v>427</v>
      </c>
      <c r="C53">
        <v>11.1</v>
      </c>
      <c r="D53">
        <v>6.2</v>
      </c>
      <c r="E53">
        <v>4.9000000000000004</v>
      </c>
      <c r="F53">
        <v>5.6</v>
      </c>
      <c r="G53">
        <v>11</v>
      </c>
      <c r="H53">
        <v>12.1</v>
      </c>
      <c r="I53">
        <v>7.4</v>
      </c>
      <c r="J53">
        <v>9</v>
      </c>
      <c r="K53">
        <v>13.3</v>
      </c>
      <c r="L53">
        <v>5.7</v>
      </c>
      <c r="M53">
        <v>6.3</v>
      </c>
      <c r="N53">
        <v>9</v>
      </c>
      <c r="O53">
        <v>4.5999999999999996</v>
      </c>
    </row>
    <row r="54" spans="1:15" x14ac:dyDescent="0.2">
      <c r="A54" t="s">
        <v>53</v>
      </c>
      <c r="B54" t="s">
        <v>428</v>
      </c>
      <c r="C54">
        <v>1534</v>
      </c>
      <c r="D54">
        <v>1224</v>
      </c>
      <c r="E54">
        <v>1399</v>
      </c>
      <c r="F54">
        <v>1468</v>
      </c>
      <c r="G54">
        <v>1366</v>
      </c>
      <c r="H54">
        <v>672</v>
      </c>
      <c r="I54">
        <v>709</v>
      </c>
      <c r="J54">
        <v>1102</v>
      </c>
      <c r="K54">
        <v>1478</v>
      </c>
      <c r="L54">
        <v>1105</v>
      </c>
      <c r="M54">
        <v>1851</v>
      </c>
      <c r="N54">
        <v>2225</v>
      </c>
      <c r="O54">
        <v>1526</v>
      </c>
    </row>
    <row r="55" spans="1:15" x14ac:dyDescent="0.2">
      <c r="A55" t="s">
        <v>54</v>
      </c>
      <c r="B55" t="s">
        <v>429</v>
      </c>
      <c r="C55">
        <v>43.3</v>
      </c>
      <c r="D55">
        <v>42.8</v>
      </c>
      <c r="E55">
        <v>42.3</v>
      </c>
      <c r="F55">
        <v>42</v>
      </c>
      <c r="G55">
        <v>43</v>
      </c>
      <c r="H55">
        <v>42.7</v>
      </c>
      <c r="I55">
        <v>41.9</v>
      </c>
      <c r="J55">
        <v>44.6</v>
      </c>
      <c r="K55">
        <v>48.1</v>
      </c>
      <c r="L55">
        <v>44.1</v>
      </c>
      <c r="M55">
        <v>42.4</v>
      </c>
      <c r="N55">
        <v>51</v>
      </c>
      <c r="O55">
        <v>47.5</v>
      </c>
    </row>
    <row r="56" spans="1:15" x14ac:dyDescent="0.2">
      <c r="A56" t="s">
        <v>55</v>
      </c>
      <c r="B56" t="s">
        <v>430</v>
      </c>
      <c r="C56">
        <v>170</v>
      </c>
      <c r="D56">
        <v>144</v>
      </c>
      <c r="E56">
        <v>165</v>
      </c>
      <c r="F56">
        <v>215</v>
      </c>
      <c r="G56">
        <v>102</v>
      </c>
      <c r="H56">
        <v>60</v>
      </c>
      <c r="I56">
        <v>98</v>
      </c>
      <c r="J56">
        <v>100</v>
      </c>
      <c r="K56">
        <v>87</v>
      </c>
      <c r="L56">
        <v>124</v>
      </c>
      <c r="M56">
        <v>237</v>
      </c>
      <c r="N56">
        <v>168</v>
      </c>
      <c r="O56">
        <v>148</v>
      </c>
    </row>
    <row r="57" spans="1:15" x14ac:dyDescent="0.2">
      <c r="A57" t="s">
        <v>56</v>
      </c>
      <c r="B57" t="s">
        <v>431</v>
      </c>
      <c r="C57">
        <v>4.8</v>
      </c>
      <c r="D57">
        <v>5</v>
      </c>
      <c r="E57">
        <v>5</v>
      </c>
      <c r="F57">
        <v>6.1</v>
      </c>
      <c r="G57">
        <v>3.2</v>
      </c>
      <c r="H57">
        <v>3.8</v>
      </c>
      <c r="I57">
        <v>5.8</v>
      </c>
      <c r="J57">
        <v>4</v>
      </c>
      <c r="K57">
        <v>2.8</v>
      </c>
      <c r="L57">
        <v>4.9000000000000004</v>
      </c>
      <c r="M57">
        <v>5.4</v>
      </c>
      <c r="N57">
        <v>3.8</v>
      </c>
      <c r="O57">
        <v>4.5999999999999996</v>
      </c>
    </row>
    <row r="58" spans="1:15" x14ac:dyDescent="0.2">
      <c r="A58" t="s">
        <v>57</v>
      </c>
      <c r="B58" t="s">
        <v>432</v>
      </c>
      <c r="C58">
        <v>137</v>
      </c>
      <c r="D58">
        <v>115</v>
      </c>
      <c r="E58">
        <v>140</v>
      </c>
      <c r="F58">
        <v>161</v>
      </c>
      <c r="G58">
        <v>121</v>
      </c>
      <c r="H58">
        <v>56</v>
      </c>
      <c r="I58">
        <v>66</v>
      </c>
      <c r="J58">
        <v>91</v>
      </c>
      <c r="K58">
        <v>90</v>
      </c>
      <c r="L58">
        <v>101</v>
      </c>
      <c r="M58">
        <v>185</v>
      </c>
      <c r="N58">
        <v>113</v>
      </c>
      <c r="O58">
        <v>97</v>
      </c>
    </row>
    <row r="59" spans="1:15" x14ac:dyDescent="0.2">
      <c r="A59" t="s">
        <v>58</v>
      </c>
      <c r="B59" t="s">
        <v>433</v>
      </c>
      <c r="C59">
        <v>3.9</v>
      </c>
      <c r="D59">
        <v>4</v>
      </c>
      <c r="E59">
        <v>4.2</v>
      </c>
      <c r="F59">
        <v>4.5999999999999996</v>
      </c>
      <c r="G59">
        <v>3.8</v>
      </c>
      <c r="H59">
        <v>3.6</v>
      </c>
      <c r="I59">
        <v>3.9</v>
      </c>
      <c r="J59">
        <v>3.7</v>
      </c>
      <c r="K59">
        <v>2.9</v>
      </c>
      <c r="L59">
        <v>4</v>
      </c>
      <c r="M59">
        <v>4.2</v>
      </c>
      <c r="N59">
        <v>2.6</v>
      </c>
      <c r="O59">
        <v>3</v>
      </c>
    </row>
    <row r="60" spans="1:15" x14ac:dyDescent="0.2">
      <c r="A60" t="s">
        <v>59</v>
      </c>
      <c r="B60" t="s">
        <v>434</v>
      </c>
      <c r="C60">
        <v>156</v>
      </c>
      <c r="D60">
        <v>123</v>
      </c>
      <c r="E60">
        <v>175</v>
      </c>
      <c r="F60">
        <v>141</v>
      </c>
      <c r="G60">
        <v>120</v>
      </c>
      <c r="H60">
        <v>67</v>
      </c>
      <c r="I60">
        <v>69</v>
      </c>
      <c r="J60">
        <v>85</v>
      </c>
      <c r="K60">
        <v>100</v>
      </c>
      <c r="L60">
        <v>106</v>
      </c>
      <c r="M60">
        <v>154</v>
      </c>
      <c r="N60">
        <v>117</v>
      </c>
      <c r="O60">
        <v>109</v>
      </c>
    </row>
    <row r="61" spans="1:15" x14ac:dyDescent="0.2">
      <c r="A61" t="s">
        <v>60</v>
      </c>
      <c r="B61" t="s">
        <v>435</v>
      </c>
      <c r="C61">
        <v>4.4000000000000004</v>
      </c>
      <c r="D61">
        <v>4.3</v>
      </c>
      <c r="E61">
        <v>5.3</v>
      </c>
      <c r="F61">
        <v>4</v>
      </c>
      <c r="G61">
        <v>3.8</v>
      </c>
      <c r="H61">
        <v>4.3</v>
      </c>
      <c r="I61">
        <v>4.0999999999999996</v>
      </c>
      <c r="J61">
        <v>3.4</v>
      </c>
      <c r="K61">
        <v>3.3</v>
      </c>
      <c r="L61">
        <v>4.2</v>
      </c>
      <c r="M61">
        <v>3.5</v>
      </c>
      <c r="N61">
        <v>2.7</v>
      </c>
      <c r="O61">
        <v>3.4</v>
      </c>
    </row>
    <row r="62" spans="1:15" x14ac:dyDescent="0.2">
      <c r="A62" t="s">
        <v>61</v>
      </c>
      <c r="B62" t="s">
        <v>436</v>
      </c>
      <c r="C62">
        <v>173</v>
      </c>
      <c r="D62">
        <v>132</v>
      </c>
      <c r="E62">
        <v>189</v>
      </c>
      <c r="F62">
        <v>149</v>
      </c>
      <c r="G62">
        <v>160</v>
      </c>
      <c r="H62">
        <v>80</v>
      </c>
      <c r="I62">
        <v>72</v>
      </c>
      <c r="J62">
        <v>111</v>
      </c>
      <c r="K62">
        <v>134</v>
      </c>
      <c r="L62">
        <v>96</v>
      </c>
      <c r="M62">
        <v>175</v>
      </c>
      <c r="N62">
        <v>143</v>
      </c>
      <c r="O62">
        <v>243</v>
      </c>
    </row>
    <row r="63" spans="1:15" x14ac:dyDescent="0.2">
      <c r="A63" t="s">
        <v>62</v>
      </c>
      <c r="B63" t="s">
        <v>437</v>
      </c>
      <c r="C63">
        <v>4.9000000000000004</v>
      </c>
      <c r="D63">
        <v>4.5999999999999996</v>
      </c>
      <c r="E63">
        <v>5.7</v>
      </c>
      <c r="F63">
        <v>4.3</v>
      </c>
      <c r="G63">
        <v>5</v>
      </c>
      <c r="H63">
        <v>5.0999999999999996</v>
      </c>
      <c r="I63">
        <v>4.3</v>
      </c>
      <c r="J63">
        <v>4.5</v>
      </c>
      <c r="K63">
        <v>4.4000000000000004</v>
      </c>
      <c r="L63">
        <v>3.8</v>
      </c>
      <c r="M63">
        <v>4</v>
      </c>
      <c r="N63">
        <v>3.3</v>
      </c>
      <c r="O63">
        <v>7.6</v>
      </c>
    </row>
    <row r="64" spans="1:15" x14ac:dyDescent="0.2">
      <c r="A64" t="s">
        <v>63</v>
      </c>
      <c r="B64" t="s">
        <v>438</v>
      </c>
      <c r="C64">
        <v>106</v>
      </c>
      <c r="D64">
        <v>104</v>
      </c>
      <c r="E64">
        <v>110</v>
      </c>
      <c r="F64">
        <v>121</v>
      </c>
      <c r="G64">
        <v>97</v>
      </c>
      <c r="H64">
        <v>47</v>
      </c>
      <c r="I64">
        <v>55</v>
      </c>
      <c r="J64">
        <v>105</v>
      </c>
      <c r="K64">
        <v>104</v>
      </c>
      <c r="L64">
        <v>79</v>
      </c>
      <c r="M64">
        <v>135</v>
      </c>
      <c r="N64">
        <v>150</v>
      </c>
      <c r="O64">
        <v>250</v>
      </c>
    </row>
    <row r="65" spans="1:15" x14ac:dyDescent="0.2">
      <c r="A65" t="s">
        <v>64</v>
      </c>
      <c r="B65" t="s">
        <v>439</v>
      </c>
      <c r="C65">
        <v>3</v>
      </c>
      <c r="D65">
        <v>3.6</v>
      </c>
      <c r="E65">
        <v>3.3</v>
      </c>
      <c r="F65">
        <v>3.5</v>
      </c>
      <c r="G65">
        <v>3.1</v>
      </c>
      <c r="H65">
        <v>3</v>
      </c>
      <c r="I65">
        <v>3.2</v>
      </c>
      <c r="J65">
        <v>4.2</v>
      </c>
      <c r="K65">
        <v>3.4</v>
      </c>
      <c r="L65">
        <v>3.2</v>
      </c>
      <c r="M65">
        <v>3.1</v>
      </c>
      <c r="N65">
        <v>3.4</v>
      </c>
      <c r="O65">
        <v>7.8</v>
      </c>
    </row>
    <row r="66" spans="1:15" x14ac:dyDescent="0.2">
      <c r="A66" t="s">
        <v>65</v>
      </c>
      <c r="B66" t="s">
        <v>440</v>
      </c>
      <c r="C66">
        <v>108</v>
      </c>
      <c r="D66">
        <v>94</v>
      </c>
      <c r="E66">
        <v>109</v>
      </c>
      <c r="F66">
        <v>92</v>
      </c>
      <c r="G66">
        <v>77</v>
      </c>
      <c r="H66">
        <v>41</v>
      </c>
      <c r="I66">
        <v>58</v>
      </c>
      <c r="J66">
        <v>60</v>
      </c>
      <c r="K66">
        <v>98</v>
      </c>
      <c r="L66">
        <v>80</v>
      </c>
      <c r="M66">
        <v>139</v>
      </c>
      <c r="N66">
        <v>147</v>
      </c>
      <c r="O66">
        <v>116</v>
      </c>
    </row>
    <row r="67" spans="1:15" x14ac:dyDescent="0.2">
      <c r="A67" t="s">
        <v>66</v>
      </c>
      <c r="B67" t="s">
        <v>441</v>
      </c>
      <c r="C67">
        <v>3</v>
      </c>
      <c r="D67">
        <v>3.3</v>
      </c>
      <c r="E67">
        <v>3.3</v>
      </c>
      <c r="F67">
        <v>2.6</v>
      </c>
      <c r="G67">
        <v>2.4</v>
      </c>
      <c r="H67">
        <v>2.6</v>
      </c>
      <c r="I67">
        <v>3.4</v>
      </c>
      <c r="J67">
        <v>2.4</v>
      </c>
      <c r="K67">
        <v>3.2</v>
      </c>
      <c r="L67">
        <v>3.2</v>
      </c>
      <c r="M67">
        <v>3.2</v>
      </c>
      <c r="N67">
        <v>3.4</v>
      </c>
      <c r="O67">
        <v>3.6</v>
      </c>
    </row>
    <row r="68" spans="1:15" x14ac:dyDescent="0.2">
      <c r="A68" t="s">
        <v>67</v>
      </c>
      <c r="B68" t="s">
        <v>442</v>
      </c>
      <c r="C68">
        <v>60</v>
      </c>
      <c r="D68">
        <v>68</v>
      </c>
      <c r="E68">
        <v>98</v>
      </c>
      <c r="F68">
        <v>85</v>
      </c>
      <c r="G68">
        <v>63</v>
      </c>
      <c r="H68">
        <v>47</v>
      </c>
      <c r="I68">
        <v>47</v>
      </c>
      <c r="J68">
        <v>70</v>
      </c>
      <c r="K68">
        <v>91</v>
      </c>
      <c r="L68">
        <v>68</v>
      </c>
      <c r="M68">
        <v>131</v>
      </c>
      <c r="N68">
        <v>112</v>
      </c>
      <c r="O68">
        <v>88</v>
      </c>
    </row>
    <row r="69" spans="1:15" x14ac:dyDescent="0.2">
      <c r="A69" t="s">
        <v>68</v>
      </c>
      <c r="B69" t="s">
        <v>443</v>
      </c>
      <c r="C69">
        <v>1.7</v>
      </c>
      <c r="D69">
        <v>2.4</v>
      </c>
      <c r="E69">
        <v>3</v>
      </c>
      <c r="F69">
        <v>2.4</v>
      </c>
      <c r="G69">
        <v>2</v>
      </c>
      <c r="H69">
        <v>3</v>
      </c>
      <c r="I69">
        <v>2.8</v>
      </c>
      <c r="J69">
        <v>2.8</v>
      </c>
      <c r="K69">
        <v>3</v>
      </c>
      <c r="L69">
        <v>2.7</v>
      </c>
      <c r="M69">
        <v>3</v>
      </c>
      <c r="N69">
        <v>2.6</v>
      </c>
      <c r="O69">
        <v>2.7</v>
      </c>
    </row>
    <row r="70" spans="1:15" x14ac:dyDescent="0.2">
      <c r="A70" t="s">
        <v>69</v>
      </c>
      <c r="B70" t="s">
        <v>444</v>
      </c>
      <c r="C70">
        <v>80</v>
      </c>
      <c r="D70">
        <v>65</v>
      </c>
      <c r="E70">
        <v>80</v>
      </c>
      <c r="F70">
        <v>77</v>
      </c>
      <c r="G70">
        <v>89</v>
      </c>
      <c r="H70">
        <v>32</v>
      </c>
      <c r="I70">
        <v>36</v>
      </c>
      <c r="J70">
        <v>63</v>
      </c>
      <c r="K70">
        <v>104</v>
      </c>
      <c r="L70">
        <v>76</v>
      </c>
      <c r="M70">
        <v>108</v>
      </c>
      <c r="N70">
        <v>115</v>
      </c>
      <c r="O70">
        <v>78</v>
      </c>
    </row>
    <row r="71" spans="1:15" x14ac:dyDescent="0.2">
      <c r="A71" t="s">
        <v>70</v>
      </c>
      <c r="B71" t="s">
        <v>445</v>
      </c>
      <c r="C71">
        <v>2.2999999999999998</v>
      </c>
      <c r="D71">
        <v>2.2999999999999998</v>
      </c>
      <c r="E71">
        <v>2.4</v>
      </c>
      <c r="F71">
        <v>2.2000000000000002</v>
      </c>
      <c r="G71">
        <v>2.8</v>
      </c>
      <c r="H71">
        <v>2</v>
      </c>
      <c r="I71">
        <v>2.1</v>
      </c>
      <c r="J71">
        <v>2.5</v>
      </c>
      <c r="K71">
        <v>3.4</v>
      </c>
      <c r="L71">
        <v>3</v>
      </c>
      <c r="M71">
        <v>2.5</v>
      </c>
      <c r="N71">
        <v>2.6</v>
      </c>
      <c r="O71">
        <v>2.4</v>
      </c>
    </row>
    <row r="72" spans="1:15" x14ac:dyDescent="0.2">
      <c r="A72" t="s">
        <v>71</v>
      </c>
      <c r="B72" t="s">
        <v>446</v>
      </c>
      <c r="C72">
        <v>65</v>
      </c>
      <c r="D72">
        <v>70</v>
      </c>
      <c r="E72">
        <v>94</v>
      </c>
      <c r="F72">
        <v>79</v>
      </c>
      <c r="G72">
        <v>84</v>
      </c>
      <c r="H72">
        <v>43</v>
      </c>
      <c r="I72">
        <v>35</v>
      </c>
      <c r="J72">
        <v>56</v>
      </c>
      <c r="K72">
        <v>100</v>
      </c>
      <c r="L72">
        <v>58</v>
      </c>
      <c r="M72">
        <v>98</v>
      </c>
      <c r="N72">
        <v>160</v>
      </c>
      <c r="O72">
        <v>76</v>
      </c>
    </row>
    <row r="73" spans="1:15" x14ac:dyDescent="0.2">
      <c r="A73" t="s">
        <v>72</v>
      </c>
      <c r="B73" t="s">
        <v>447</v>
      </c>
      <c r="C73">
        <v>1.8</v>
      </c>
      <c r="D73">
        <v>2.4</v>
      </c>
      <c r="E73">
        <v>2.8</v>
      </c>
      <c r="F73">
        <v>2.2999999999999998</v>
      </c>
      <c r="G73">
        <v>2.6</v>
      </c>
      <c r="H73">
        <v>2.7</v>
      </c>
      <c r="I73">
        <v>2.1</v>
      </c>
      <c r="J73">
        <v>2.2999999999999998</v>
      </c>
      <c r="K73">
        <v>3.3</v>
      </c>
      <c r="L73">
        <v>2.2999999999999998</v>
      </c>
      <c r="M73">
        <v>2.2000000000000002</v>
      </c>
      <c r="N73">
        <v>3.7</v>
      </c>
      <c r="O73">
        <v>2.4</v>
      </c>
    </row>
    <row r="74" spans="1:15" x14ac:dyDescent="0.2">
      <c r="A74" t="s">
        <v>73</v>
      </c>
      <c r="B74" t="s">
        <v>448</v>
      </c>
      <c r="C74">
        <v>109</v>
      </c>
      <c r="D74">
        <v>95</v>
      </c>
      <c r="E74">
        <v>63</v>
      </c>
      <c r="F74">
        <v>97</v>
      </c>
      <c r="G74">
        <v>92</v>
      </c>
      <c r="H74">
        <v>31</v>
      </c>
      <c r="I74">
        <v>50</v>
      </c>
      <c r="J74">
        <v>71</v>
      </c>
      <c r="K74">
        <v>127</v>
      </c>
      <c r="L74">
        <v>86</v>
      </c>
      <c r="M74">
        <v>118</v>
      </c>
      <c r="N74">
        <v>204</v>
      </c>
      <c r="O74">
        <v>77</v>
      </c>
    </row>
    <row r="75" spans="1:15" x14ac:dyDescent="0.2">
      <c r="A75" t="s">
        <v>74</v>
      </c>
      <c r="B75" t="s">
        <v>449</v>
      </c>
      <c r="C75">
        <v>3.1</v>
      </c>
      <c r="D75">
        <v>3.3</v>
      </c>
      <c r="E75">
        <v>1.9</v>
      </c>
      <c r="F75">
        <v>2.8</v>
      </c>
      <c r="G75">
        <v>2.9</v>
      </c>
      <c r="H75">
        <v>2</v>
      </c>
      <c r="I75">
        <v>3</v>
      </c>
      <c r="J75">
        <v>2.9</v>
      </c>
      <c r="K75">
        <v>4.0999999999999996</v>
      </c>
      <c r="L75">
        <v>3.4</v>
      </c>
      <c r="M75">
        <v>2.7</v>
      </c>
      <c r="N75">
        <v>4.7</v>
      </c>
      <c r="O75">
        <v>2.4</v>
      </c>
    </row>
    <row r="76" spans="1:15" x14ac:dyDescent="0.2">
      <c r="A76" t="s">
        <v>75</v>
      </c>
      <c r="B76" t="s">
        <v>450</v>
      </c>
      <c r="C76">
        <v>100</v>
      </c>
      <c r="D76">
        <v>68</v>
      </c>
      <c r="E76">
        <v>60</v>
      </c>
      <c r="F76">
        <v>67</v>
      </c>
      <c r="G76">
        <v>98</v>
      </c>
      <c r="H76">
        <v>46</v>
      </c>
      <c r="I76">
        <v>35</v>
      </c>
      <c r="J76">
        <v>85</v>
      </c>
      <c r="K76">
        <v>94</v>
      </c>
      <c r="L76">
        <v>72</v>
      </c>
      <c r="M76">
        <v>105</v>
      </c>
      <c r="N76">
        <v>270</v>
      </c>
      <c r="O76">
        <v>63</v>
      </c>
    </row>
    <row r="77" spans="1:15" x14ac:dyDescent="0.2">
      <c r="A77" t="s">
        <v>76</v>
      </c>
      <c r="B77" t="s">
        <v>451</v>
      </c>
      <c r="C77">
        <v>2.8</v>
      </c>
      <c r="D77">
        <v>2.4</v>
      </c>
      <c r="E77">
        <v>1.8</v>
      </c>
      <c r="F77">
        <v>1.9</v>
      </c>
      <c r="G77">
        <v>3.1</v>
      </c>
      <c r="H77">
        <v>2.9</v>
      </c>
      <c r="I77">
        <v>2.1</v>
      </c>
      <c r="J77">
        <v>3.4</v>
      </c>
      <c r="K77">
        <v>3.1</v>
      </c>
      <c r="L77">
        <v>2.9</v>
      </c>
      <c r="M77">
        <v>2.4</v>
      </c>
      <c r="N77">
        <v>6.2</v>
      </c>
      <c r="O77">
        <v>2</v>
      </c>
    </row>
    <row r="78" spans="1:15" x14ac:dyDescent="0.2">
      <c r="A78" t="s">
        <v>77</v>
      </c>
      <c r="B78" t="s">
        <v>452</v>
      </c>
      <c r="C78">
        <v>75</v>
      </c>
      <c r="D78">
        <v>51</v>
      </c>
      <c r="E78">
        <v>51</v>
      </c>
      <c r="F78">
        <v>76</v>
      </c>
      <c r="G78">
        <v>71</v>
      </c>
      <c r="H78">
        <v>25</v>
      </c>
      <c r="I78">
        <v>29</v>
      </c>
      <c r="J78">
        <v>74</v>
      </c>
      <c r="K78">
        <v>108</v>
      </c>
      <c r="L78">
        <v>58</v>
      </c>
      <c r="M78">
        <v>101</v>
      </c>
      <c r="N78">
        <v>204</v>
      </c>
      <c r="O78">
        <v>58</v>
      </c>
    </row>
    <row r="79" spans="1:15" x14ac:dyDescent="0.2">
      <c r="A79" t="s">
        <v>78</v>
      </c>
      <c r="B79" t="s">
        <v>453</v>
      </c>
      <c r="C79">
        <v>2.1</v>
      </c>
      <c r="D79">
        <v>1.8</v>
      </c>
      <c r="E79">
        <v>1.5</v>
      </c>
      <c r="F79">
        <v>2.2000000000000002</v>
      </c>
      <c r="G79">
        <v>2.2000000000000002</v>
      </c>
      <c r="H79">
        <v>1.6</v>
      </c>
      <c r="I79">
        <v>1.7</v>
      </c>
      <c r="J79">
        <v>3</v>
      </c>
      <c r="K79">
        <v>3.5</v>
      </c>
      <c r="L79">
        <v>2.2999999999999998</v>
      </c>
      <c r="M79">
        <v>2.2999999999999998</v>
      </c>
      <c r="N79">
        <v>4.7</v>
      </c>
      <c r="O79">
        <v>1.8</v>
      </c>
    </row>
    <row r="80" spans="1:15" x14ac:dyDescent="0.2">
      <c r="A80" t="s">
        <v>79</v>
      </c>
      <c r="B80" t="s">
        <v>454</v>
      </c>
      <c r="C80">
        <v>59</v>
      </c>
      <c r="D80">
        <v>34</v>
      </c>
      <c r="E80">
        <v>29</v>
      </c>
      <c r="F80">
        <v>40</v>
      </c>
      <c r="G80">
        <v>54</v>
      </c>
      <c r="H80">
        <v>33</v>
      </c>
      <c r="I80">
        <v>19</v>
      </c>
      <c r="J80">
        <v>45</v>
      </c>
      <c r="K80">
        <v>75</v>
      </c>
      <c r="L80">
        <v>44</v>
      </c>
      <c r="M80">
        <v>70</v>
      </c>
      <c r="N80">
        <v>130</v>
      </c>
      <c r="O80">
        <v>58</v>
      </c>
    </row>
    <row r="81" spans="1:15" x14ac:dyDescent="0.2">
      <c r="A81" t="s">
        <v>80</v>
      </c>
      <c r="B81" t="s">
        <v>455</v>
      </c>
      <c r="C81">
        <v>1.7</v>
      </c>
      <c r="D81">
        <v>1.2</v>
      </c>
      <c r="E81">
        <v>0.9</v>
      </c>
      <c r="F81">
        <v>1.1000000000000001</v>
      </c>
      <c r="G81">
        <v>1.7</v>
      </c>
      <c r="H81">
        <v>2.1</v>
      </c>
      <c r="I81">
        <v>1.1000000000000001</v>
      </c>
      <c r="J81">
        <v>1.8</v>
      </c>
      <c r="K81">
        <v>2.4</v>
      </c>
      <c r="L81">
        <v>1.8</v>
      </c>
      <c r="M81">
        <v>1.6</v>
      </c>
      <c r="N81">
        <v>3</v>
      </c>
      <c r="O81">
        <v>1.8</v>
      </c>
    </row>
    <row r="82" spans="1:15" x14ac:dyDescent="0.2">
      <c r="A82" t="s">
        <v>81</v>
      </c>
      <c r="B82" t="s">
        <v>456</v>
      </c>
      <c r="C82">
        <v>51</v>
      </c>
      <c r="D82">
        <v>21</v>
      </c>
      <c r="E82">
        <v>14</v>
      </c>
      <c r="F82">
        <v>23</v>
      </c>
      <c r="G82">
        <v>56</v>
      </c>
      <c r="H82">
        <v>25</v>
      </c>
      <c r="I82">
        <v>17</v>
      </c>
      <c r="J82">
        <v>34</v>
      </c>
      <c r="K82">
        <v>60</v>
      </c>
      <c r="L82">
        <v>24</v>
      </c>
      <c r="M82">
        <v>40</v>
      </c>
      <c r="N82">
        <v>91</v>
      </c>
      <c r="O82">
        <v>29</v>
      </c>
    </row>
    <row r="83" spans="1:15" x14ac:dyDescent="0.2">
      <c r="A83" t="s">
        <v>82</v>
      </c>
      <c r="B83" t="s">
        <v>457</v>
      </c>
      <c r="C83">
        <v>1.4</v>
      </c>
      <c r="D83">
        <v>0.7</v>
      </c>
      <c r="E83">
        <v>0.4</v>
      </c>
      <c r="F83">
        <v>0.7</v>
      </c>
      <c r="G83">
        <v>1.8</v>
      </c>
      <c r="H83">
        <v>1.6</v>
      </c>
      <c r="I83">
        <v>1</v>
      </c>
      <c r="J83">
        <v>1.4</v>
      </c>
      <c r="K83">
        <v>2</v>
      </c>
      <c r="L83">
        <v>1</v>
      </c>
      <c r="M83">
        <v>0.9</v>
      </c>
      <c r="N83">
        <v>2.1</v>
      </c>
      <c r="O83">
        <v>0.9</v>
      </c>
    </row>
    <row r="84" spans="1:15" x14ac:dyDescent="0.2">
      <c r="A84" t="s">
        <v>83</v>
      </c>
      <c r="B84" t="s">
        <v>458</v>
      </c>
      <c r="C84">
        <v>33</v>
      </c>
      <c r="D84">
        <v>24</v>
      </c>
      <c r="E84">
        <v>12</v>
      </c>
      <c r="F84">
        <v>15</v>
      </c>
      <c r="G84">
        <v>49</v>
      </c>
      <c r="H84">
        <v>13</v>
      </c>
      <c r="I84">
        <v>5</v>
      </c>
      <c r="J84">
        <v>29</v>
      </c>
      <c r="K84">
        <v>54</v>
      </c>
      <c r="L84">
        <v>10</v>
      </c>
      <c r="M84">
        <v>20</v>
      </c>
      <c r="N84">
        <v>60</v>
      </c>
      <c r="O84">
        <v>23</v>
      </c>
    </row>
    <row r="85" spans="1:15" x14ac:dyDescent="0.2">
      <c r="A85" t="s">
        <v>84</v>
      </c>
      <c r="B85" t="s">
        <v>459</v>
      </c>
      <c r="C85">
        <v>0.9</v>
      </c>
      <c r="D85">
        <v>0.8</v>
      </c>
      <c r="E85">
        <v>0.4</v>
      </c>
      <c r="F85">
        <v>0.4</v>
      </c>
      <c r="G85">
        <v>1.5</v>
      </c>
      <c r="H85">
        <v>0.8</v>
      </c>
      <c r="I85">
        <v>0.3</v>
      </c>
      <c r="J85">
        <v>1.2</v>
      </c>
      <c r="K85">
        <v>1.8</v>
      </c>
      <c r="L85">
        <v>0.4</v>
      </c>
      <c r="M85">
        <v>0.5</v>
      </c>
      <c r="N85">
        <v>1.4</v>
      </c>
      <c r="O85">
        <v>0.7</v>
      </c>
    </row>
    <row r="86" spans="1:15" x14ac:dyDescent="0.2">
      <c r="A86" t="s">
        <v>85</v>
      </c>
      <c r="B86" t="s">
        <v>460</v>
      </c>
      <c r="C86">
        <v>23</v>
      </c>
      <c r="D86">
        <v>9</v>
      </c>
      <c r="E86">
        <v>5</v>
      </c>
      <c r="F86">
        <v>9</v>
      </c>
      <c r="G86">
        <v>23</v>
      </c>
      <c r="H86">
        <v>11</v>
      </c>
      <c r="I86">
        <v>10</v>
      </c>
      <c r="J86">
        <v>15</v>
      </c>
      <c r="K86">
        <v>30</v>
      </c>
      <c r="L86">
        <v>13</v>
      </c>
      <c r="M86">
        <v>18</v>
      </c>
      <c r="N86">
        <v>21</v>
      </c>
      <c r="O86">
        <v>5</v>
      </c>
    </row>
    <row r="87" spans="1:15" x14ac:dyDescent="0.2">
      <c r="A87" t="s">
        <v>86</v>
      </c>
      <c r="B87" t="s">
        <v>461</v>
      </c>
      <c r="C87">
        <v>0.6</v>
      </c>
      <c r="D87">
        <v>0.3</v>
      </c>
      <c r="E87">
        <v>0.2</v>
      </c>
      <c r="F87">
        <v>0.3</v>
      </c>
      <c r="G87">
        <v>0.7</v>
      </c>
      <c r="H87">
        <v>0.7</v>
      </c>
      <c r="I87">
        <v>0.6</v>
      </c>
      <c r="J87">
        <v>0.6</v>
      </c>
      <c r="K87">
        <v>1</v>
      </c>
      <c r="L87">
        <v>0.5</v>
      </c>
      <c r="M87">
        <v>0.4</v>
      </c>
      <c r="N87">
        <v>0.5</v>
      </c>
      <c r="O87">
        <v>0.2</v>
      </c>
    </row>
    <row r="88" spans="1:15" x14ac:dyDescent="0.2">
      <c r="A88" t="s">
        <v>87</v>
      </c>
      <c r="B88" t="s">
        <v>462</v>
      </c>
      <c r="C88">
        <v>22</v>
      </c>
      <c r="D88">
        <v>6</v>
      </c>
      <c r="E88">
        <v>4</v>
      </c>
      <c r="F88">
        <v>12</v>
      </c>
      <c r="G88">
        <v>7</v>
      </c>
      <c r="H88">
        <v>14</v>
      </c>
      <c r="I88">
        <v>4</v>
      </c>
      <c r="J88">
        <v>7</v>
      </c>
      <c r="K88">
        <v>17</v>
      </c>
      <c r="L88">
        <v>1</v>
      </c>
      <c r="M88">
        <v>13</v>
      </c>
      <c r="N88">
        <v>18</v>
      </c>
      <c r="O88">
        <v>6</v>
      </c>
    </row>
    <row r="89" spans="1:15" x14ac:dyDescent="0.2">
      <c r="A89" t="s">
        <v>88</v>
      </c>
      <c r="B89" t="s">
        <v>463</v>
      </c>
      <c r="C89">
        <v>0.6</v>
      </c>
      <c r="D89">
        <v>0.2</v>
      </c>
      <c r="E89">
        <v>0.1</v>
      </c>
      <c r="F89">
        <v>0.3</v>
      </c>
      <c r="G89">
        <v>0.2</v>
      </c>
      <c r="H89">
        <v>0.9</v>
      </c>
      <c r="I89">
        <v>0.2</v>
      </c>
      <c r="J89">
        <v>0.3</v>
      </c>
      <c r="K89">
        <v>0.6</v>
      </c>
      <c r="L89">
        <v>0</v>
      </c>
      <c r="M89">
        <v>0.3</v>
      </c>
      <c r="N89">
        <v>0.4</v>
      </c>
      <c r="O89">
        <v>0.2</v>
      </c>
    </row>
    <row r="90" spans="1:15" x14ac:dyDescent="0.2">
      <c r="A90" t="s">
        <v>89</v>
      </c>
      <c r="B90" t="s">
        <v>464</v>
      </c>
      <c r="C90">
        <v>7</v>
      </c>
      <c r="D90">
        <v>1</v>
      </c>
      <c r="E90">
        <v>1</v>
      </c>
      <c r="F90">
        <v>9</v>
      </c>
      <c r="G90">
        <v>3</v>
      </c>
      <c r="H90">
        <v>1</v>
      </c>
      <c r="I90">
        <v>4</v>
      </c>
      <c r="J90">
        <v>1</v>
      </c>
      <c r="K90">
        <v>5</v>
      </c>
      <c r="L90">
        <v>9</v>
      </c>
      <c r="M90">
        <v>4</v>
      </c>
      <c r="N90">
        <v>2</v>
      </c>
      <c r="O90">
        <v>2</v>
      </c>
    </row>
    <row r="91" spans="1:15" x14ac:dyDescent="0.2">
      <c r="A91" t="s">
        <v>90</v>
      </c>
      <c r="B91" t="s">
        <v>465</v>
      </c>
      <c r="C91">
        <v>0.2</v>
      </c>
      <c r="D91">
        <v>0</v>
      </c>
      <c r="E91">
        <v>0</v>
      </c>
      <c r="F91">
        <v>0.3</v>
      </c>
      <c r="G91">
        <v>0.1</v>
      </c>
      <c r="H91">
        <v>0.1</v>
      </c>
      <c r="I91">
        <v>0.2</v>
      </c>
      <c r="J91">
        <v>0</v>
      </c>
      <c r="K91">
        <v>0.2</v>
      </c>
      <c r="L91">
        <v>0.4</v>
      </c>
      <c r="M91">
        <v>0.1</v>
      </c>
      <c r="N91">
        <v>0</v>
      </c>
      <c r="O91">
        <v>0.1</v>
      </c>
    </row>
    <row r="92" spans="1:15" x14ac:dyDescent="0.2">
      <c r="A92" t="s">
        <v>91</v>
      </c>
      <c r="B92" t="s">
        <v>466</v>
      </c>
      <c r="C92">
        <v>26.3</v>
      </c>
      <c r="D92">
        <v>24.7</v>
      </c>
      <c r="E92">
        <v>21.1</v>
      </c>
      <c r="F92">
        <v>22.6</v>
      </c>
      <c r="G92">
        <v>30.5</v>
      </c>
      <c r="H92">
        <v>28.8</v>
      </c>
      <c r="I92">
        <v>24.6</v>
      </c>
      <c r="J92">
        <v>29.9</v>
      </c>
      <c r="K92">
        <v>36.4</v>
      </c>
      <c r="L92">
        <v>28.1</v>
      </c>
      <c r="M92">
        <v>26.5</v>
      </c>
      <c r="N92">
        <v>41.8</v>
      </c>
      <c r="O92">
        <v>22.8</v>
      </c>
    </row>
    <row r="93" spans="1:15" x14ac:dyDescent="0.2">
      <c r="A93" t="s">
        <v>92</v>
      </c>
      <c r="B93" t="s">
        <v>467</v>
      </c>
      <c r="C93" t="s">
        <v>752</v>
      </c>
      <c r="D93" t="s">
        <v>752</v>
      </c>
      <c r="E93" t="s">
        <v>752</v>
      </c>
      <c r="F93" t="s">
        <v>752</v>
      </c>
      <c r="G93" t="s">
        <v>752</v>
      </c>
      <c r="H93" t="s">
        <v>752</v>
      </c>
      <c r="I93" t="s">
        <v>752</v>
      </c>
      <c r="J93" t="s">
        <v>752</v>
      </c>
      <c r="K93" t="s">
        <v>752</v>
      </c>
      <c r="L93" t="s">
        <v>752</v>
      </c>
      <c r="M93" t="s">
        <v>752</v>
      </c>
      <c r="N93" t="s">
        <v>752</v>
      </c>
      <c r="O93" t="s">
        <v>752</v>
      </c>
    </row>
    <row r="94" spans="1:15" x14ac:dyDescent="0.2">
      <c r="A94" t="s">
        <v>93</v>
      </c>
      <c r="B94" t="s">
        <v>468</v>
      </c>
      <c r="C94">
        <v>1029</v>
      </c>
      <c r="D94">
        <v>819</v>
      </c>
      <c r="E94">
        <v>878</v>
      </c>
      <c r="F94">
        <v>925</v>
      </c>
      <c r="G94">
        <v>987</v>
      </c>
      <c r="H94">
        <v>471</v>
      </c>
      <c r="I94">
        <v>465</v>
      </c>
      <c r="J94">
        <v>808</v>
      </c>
      <c r="K94">
        <v>1173</v>
      </c>
      <c r="L94">
        <v>747</v>
      </c>
      <c r="M94">
        <v>1239</v>
      </c>
      <c r="N94">
        <v>1795</v>
      </c>
      <c r="O94">
        <v>1148</v>
      </c>
    </row>
    <row r="95" spans="1:15" x14ac:dyDescent="0.2">
      <c r="A95" t="s">
        <v>94</v>
      </c>
      <c r="B95" t="s">
        <v>469</v>
      </c>
      <c r="C95">
        <v>29</v>
      </c>
      <c r="D95">
        <v>28.6</v>
      </c>
      <c r="E95">
        <v>26.5</v>
      </c>
      <c r="F95">
        <v>26.4</v>
      </c>
      <c r="G95">
        <v>31.1</v>
      </c>
      <c r="H95">
        <v>29.9</v>
      </c>
      <c r="I95">
        <v>27.5</v>
      </c>
      <c r="J95">
        <v>32.700000000000003</v>
      </c>
      <c r="K95">
        <v>38.200000000000003</v>
      </c>
      <c r="L95">
        <v>29.8</v>
      </c>
      <c r="M95">
        <v>28.4</v>
      </c>
      <c r="N95">
        <v>41.1</v>
      </c>
      <c r="O95">
        <v>35.799999999999997</v>
      </c>
    </row>
    <row r="96" spans="1:15" x14ac:dyDescent="0.2">
      <c r="A96" t="s">
        <v>95</v>
      </c>
      <c r="B96" t="s">
        <v>470</v>
      </c>
      <c r="C96">
        <v>970</v>
      </c>
      <c r="D96">
        <v>769</v>
      </c>
      <c r="E96">
        <v>795</v>
      </c>
      <c r="F96">
        <v>860</v>
      </c>
      <c r="G96">
        <v>922</v>
      </c>
      <c r="H96">
        <v>438</v>
      </c>
      <c r="I96">
        <v>436</v>
      </c>
      <c r="J96">
        <v>758</v>
      </c>
      <c r="K96">
        <v>1121</v>
      </c>
      <c r="L96">
        <v>710</v>
      </c>
      <c r="M96">
        <v>1169</v>
      </c>
      <c r="N96">
        <v>1743</v>
      </c>
      <c r="O96">
        <v>1077</v>
      </c>
    </row>
    <row r="97" spans="1:15" x14ac:dyDescent="0.2">
      <c r="A97" t="s">
        <v>96</v>
      </c>
      <c r="B97" t="s">
        <v>471</v>
      </c>
      <c r="C97">
        <v>27.4</v>
      </c>
      <c r="D97">
        <v>26.9</v>
      </c>
      <c r="E97">
        <v>24</v>
      </c>
      <c r="F97">
        <v>24.6</v>
      </c>
      <c r="G97">
        <v>29</v>
      </c>
      <c r="H97">
        <v>27.8</v>
      </c>
      <c r="I97">
        <v>25.8</v>
      </c>
      <c r="J97">
        <v>30.7</v>
      </c>
      <c r="K97">
        <v>36.5</v>
      </c>
      <c r="L97">
        <v>28.3</v>
      </c>
      <c r="M97">
        <v>26.8</v>
      </c>
      <c r="N97">
        <v>39.9</v>
      </c>
      <c r="O97">
        <v>33.5</v>
      </c>
    </row>
    <row r="98" spans="1:15" x14ac:dyDescent="0.2">
      <c r="A98" t="s">
        <v>97</v>
      </c>
      <c r="B98" t="s">
        <v>472</v>
      </c>
      <c r="C98">
        <v>871</v>
      </c>
      <c r="D98">
        <v>684</v>
      </c>
      <c r="E98">
        <v>701</v>
      </c>
      <c r="F98">
        <v>772</v>
      </c>
      <c r="G98">
        <v>836</v>
      </c>
      <c r="H98">
        <v>398</v>
      </c>
      <c r="I98">
        <v>383</v>
      </c>
      <c r="J98">
        <v>689</v>
      </c>
      <c r="K98">
        <v>1044</v>
      </c>
      <c r="L98">
        <v>666</v>
      </c>
      <c r="M98">
        <v>1072</v>
      </c>
      <c r="N98">
        <v>1654</v>
      </c>
      <c r="O98">
        <v>854</v>
      </c>
    </row>
    <row r="99" spans="1:15" x14ac:dyDescent="0.2">
      <c r="A99" t="s">
        <v>98</v>
      </c>
      <c r="B99" t="s">
        <v>473</v>
      </c>
      <c r="C99">
        <v>24.6</v>
      </c>
      <c r="D99">
        <v>23.9</v>
      </c>
      <c r="E99">
        <v>21.2</v>
      </c>
      <c r="F99">
        <v>22.1</v>
      </c>
      <c r="G99">
        <v>26.3</v>
      </c>
      <c r="H99">
        <v>25.3</v>
      </c>
      <c r="I99">
        <v>22.6</v>
      </c>
      <c r="J99">
        <v>27.9</v>
      </c>
      <c r="K99">
        <v>34</v>
      </c>
      <c r="L99">
        <v>26.6</v>
      </c>
      <c r="M99">
        <v>24.6</v>
      </c>
      <c r="N99">
        <v>37.9</v>
      </c>
      <c r="O99">
        <v>26.6</v>
      </c>
    </row>
    <row r="100" spans="1:15" x14ac:dyDescent="0.2">
      <c r="A100" t="s">
        <v>99</v>
      </c>
      <c r="B100" t="s">
        <v>474</v>
      </c>
      <c r="C100">
        <v>175</v>
      </c>
      <c r="D100">
        <v>78</v>
      </c>
      <c r="E100">
        <v>51</v>
      </c>
      <c r="F100">
        <v>92</v>
      </c>
      <c r="G100">
        <v>176</v>
      </c>
      <c r="H100">
        <v>87</v>
      </c>
      <c r="I100">
        <v>55</v>
      </c>
      <c r="J100">
        <v>112</v>
      </c>
      <c r="K100">
        <v>212</v>
      </c>
      <c r="L100">
        <v>81</v>
      </c>
      <c r="M100">
        <v>136</v>
      </c>
      <c r="N100">
        <v>258</v>
      </c>
      <c r="O100">
        <v>86</v>
      </c>
    </row>
    <row r="101" spans="1:15" x14ac:dyDescent="0.2">
      <c r="A101" t="s">
        <v>100</v>
      </c>
      <c r="B101" t="s">
        <v>475</v>
      </c>
      <c r="C101">
        <v>4.9000000000000004</v>
      </c>
      <c r="D101">
        <v>2.7</v>
      </c>
      <c r="E101">
        <v>1.5</v>
      </c>
      <c r="F101">
        <v>2.6</v>
      </c>
      <c r="G101">
        <v>5.5</v>
      </c>
      <c r="H101">
        <v>5.5</v>
      </c>
      <c r="I101">
        <v>3.2</v>
      </c>
      <c r="J101">
        <v>4.5</v>
      </c>
      <c r="K101">
        <v>6.9</v>
      </c>
      <c r="L101">
        <v>3.2</v>
      </c>
      <c r="M101">
        <v>3.1</v>
      </c>
      <c r="N101">
        <v>5.9</v>
      </c>
      <c r="O101">
        <v>2.7</v>
      </c>
    </row>
    <row r="102" spans="1:15" x14ac:dyDescent="0.2">
      <c r="A102" t="s">
        <v>101</v>
      </c>
      <c r="B102" t="s">
        <v>476</v>
      </c>
      <c r="C102">
        <v>136</v>
      </c>
      <c r="D102">
        <v>61</v>
      </c>
      <c r="E102">
        <v>36</v>
      </c>
      <c r="F102">
        <v>68</v>
      </c>
      <c r="G102">
        <v>138</v>
      </c>
      <c r="H102">
        <v>64</v>
      </c>
      <c r="I102">
        <v>40</v>
      </c>
      <c r="J102">
        <v>86</v>
      </c>
      <c r="K102">
        <v>166</v>
      </c>
      <c r="L102">
        <v>57</v>
      </c>
      <c r="M102">
        <v>95</v>
      </c>
      <c r="N102">
        <v>192</v>
      </c>
      <c r="O102">
        <v>65</v>
      </c>
    </row>
    <row r="103" spans="1:15" x14ac:dyDescent="0.2">
      <c r="A103" t="s">
        <v>102</v>
      </c>
      <c r="B103" t="s">
        <v>477</v>
      </c>
      <c r="C103">
        <v>3.8</v>
      </c>
      <c r="D103">
        <v>2.1</v>
      </c>
      <c r="E103">
        <v>1.1000000000000001</v>
      </c>
      <c r="F103">
        <v>1.9</v>
      </c>
      <c r="G103">
        <v>4.3</v>
      </c>
      <c r="H103">
        <v>4.0999999999999996</v>
      </c>
      <c r="I103">
        <v>2.4</v>
      </c>
      <c r="J103">
        <v>3.5</v>
      </c>
      <c r="K103">
        <v>5.4</v>
      </c>
      <c r="L103">
        <v>2.2999999999999998</v>
      </c>
      <c r="M103">
        <v>2.2000000000000002</v>
      </c>
      <c r="N103">
        <v>4.4000000000000004</v>
      </c>
      <c r="O103">
        <v>2</v>
      </c>
    </row>
    <row r="104" spans="1:15" x14ac:dyDescent="0.2">
      <c r="A104" t="s">
        <v>103</v>
      </c>
      <c r="B104" t="s">
        <v>478</v>
      </c>
      <c r="C104">
        <v>2012</v>
      </c>
      <c r="D104">
        <v>1635</v>
      </c>
      <c r="E104">
        <v>1911</v>
      </c>
      <c r="F104">
        <v>2031</v>
      </c>
      <c r="G104">
        <v>1811</v>
      </c>
      <c r="H104">
        <v>903</v>
      </c>
      <c r="I104">
        <v>984</v>
      </c>
      <c r="J104">
        <v>1371</v>
      </c>
      <c r="K104">
        <v>1594</v>
      </c>
      <c r="L104">
        <v>1402</v>
      </c>
      <c r="M104">
        <v>2514</v>
      </c>
      <c r="N104">
        <v>2140</v>
      </c>
      <c r="O104">
        <v>1685</v>
      </c>
    </row>
    <row r="105" spans="1:15" x14ac:dyDescent="0.2">
      <c r="A105" t="s">
        <v>104</v>
      </c>
      <c r="B105" t="s">
        <v>479</v>
      </c>
      <c r="C105">
        <v>56.7</v>
      </c>
      <c r="D105">
        <v>57.2</v>
      </c>
      <c r="E105">
        <v>57.7</v>
      </c>
      <c r="F105">
        <v>58</v>
      </c>
      <c r="G105">
        <v>57</v>
      </c>
      <c r="H105">
        <v>57.3</v>
      </c>
      <c r="I105">
        <v>58.1</v>
      </c>
      <c r="J105">
        <v>55.4</v>
      </c>
      <c r="K105">
        <v>51.9</v>
      </c>
      <c r="L105">
        <v>55.9</v>
      </c>
      <c r="M105">
        <v>57.6</v>
      </c>
      <c r="N105">
        <v>49</v>
      </c>
      <c r="O105">
        <v>52.5</v>
      </c>
    </row>
    <row r="106" spans="1:15" x14ac:dyDescent="0.2">
      <c r="A106" t="s">
        <v>105</v>
      </c>
      <c r="B106" t="s">
        <v>480</v>
      </c>
      <c r="C106">
        <v>158</v>
      </c>
      <c r="D106">
        <v>134</v>
      </c>
      <c r="E106">
        <v>154</v>
      </c>
      <c r="F106">
        <v>199</v>
      </c>
      <c r="G106">
        <v>126</v>
      </c>
      <c r="H106">
        <v>69</v>
      </c>
      <c r="I106">
        <v>80</v>
      </c>
      <c r="J106">
        <v>95</v>
      </c>
      <c r="K106">
        <v>99</v>
      </c>
      <c r="L106">
        <v>115</v>
      </c>
      <c r="M106">
        <v>238</v>
      </c>
      <c r="N106">
        <v>158</v>
      </c>
      <c r="O106">
        <v>125</v>
      </c>
    </row>
    <row r="107" spans="1:15" x14ac:dyDescent="0.2">
      <c r="A107" t="s">
        <v>106</v>
      </c>
      <c r="B107" t="s">
        <v>481</v>
      </c>
      <c r="C107">
        <v>4.5</v>
      </c>
      <c r="D107">
        <v>4.7</v>
      </c>
      <c r="E107">
        <v>4.7</v>
      </c>
      <c r="F107">
        <v>5.7</v>
      </c>
      <c r="G107">
        <v>4</v>
      </c>
      <c r="H107">
        <v>4.4000000000000004</v>
      </c>
      <c r="I107">
        <v>4.7</v>
      </c>
      <c r="J107">
        <v>3.8</v>
      </c>
      <c r="K107">
        <v>3.2</v>
      </c>
      <c r="L107">
        <v>4.5999999999999996</v>
      </c>
      <c r="M107">
        <v>5.5</v>
      </c>
      <c r="N107">
        <v>3.6</v>
      </c>
      <c r="O107">
        <v>3.9</v>
      </c>
    </row>
    <row r="108" spans="1:15" x14ac:dyDescent="0.2">
      <c r="A108" t="s">
        <v>107</v>
      </c>
      <c r="B108" t="s">
        <v>482</v>
      </c>
      <c r="C108">
        <v>149</v>
      </c>
      <c r="D108">
        <v>114</v>
      </c>
      <c r="E108">
        <v>153</v>
      </c>
      <c r="F108">
        <v>177</v>
      </c>
      <c r="G108">
        <v>129</v>
      </c>
      <c r="H108">
        <v>55</v>
      </c>
      <c r="I108">
        <v>75</v>
      </c>
      <c r="J108">
        <v>91</v>
      </c>
      <c r="K108">
        <v>74</v>
      </c>
      <c r="L108">
        <v>127</v>
      </c>
      <c r="M108">
        <v>211</v>
      </c>
      <c r="N108">
        <v>111</v>
      </c>
      <c r="O108">
        <v>84</v>
      </c>
    </row>
    <row r="109" spans="1:15" x14ac:dyDescent="0.2">
      <c r="A109" t="s">
        <v>108</v>
      </c>
      <c r="B109" t="s">
        <v>483</v>
      </c>
      <c r="C109">
        <v>4.2</v>
      </c>
      <c r="D109">
        <v>4</v>
      </c>
      <c r="E109">
        <v>4.5999999999999996</v>
      </c>
      <c r="F109">
        <v>5.0999999999999996</v>
      </c>
      <c r="G109">
        <v>4.0999999999999996</v>
      </c>
      <c r="H109">
        <v>3.5</v>
      </c>
      <c r="I109">
        <v>4.4000000000000004</v>
      </c>
      <c r="J109">
        <v>3.7</v>
      </c>
      <c r="K109">
        <v>2.4</v>
      </c>
      <c r="L109">
        <v>5.0999999999999996</v>
      </c>
      <c r="M109">
        <v>4.8</v>
      </c>
      <c r="N109">
        <v>2.5</v>
      </c>
      <c r="O109">
        <v>2.6</v>
      </c>
    </row>
    <row r="110" spans="1:15" x14ac:dyDescent="0.2">
      <c r="A110" t="s">
        <v>109</v>
      </c>
      <c r="B110" t="s">
        <v>484</v>
      </c>
      <c r="C110">
        <v>134</v>
      </c>
      <c r="D110">
        <v>113</v>
      </c>
      <c r="E110">
        <v>169</v>
      </c>
      <c r="F110">
        <v>147</v>
      </c>
      <c r="G110">
        <v>124</v>
      </c>
      <c r="H110">
        <v>67</v>
      </c>
      <c r="I110">
        <v>74</v>
      </c>
      <c r="J110">
        <v>93</v>
      </c>
      <c r="K110">
        <v>90</v>
      </c>
      <c r="L110">
        <v>90</v>
      </c>
      <c r="M110">
        <v>170</v>
      </c>
      <c r="N110">
        <v>153</v>
      </c>
      <c r="O110">
        <v>89</v>
      </c>
    </row>
    <row r="111" spans="1:15" x14ac:dyDescent="0.2">
      <c r="A111" t="s">
        <v>110</v>
      </c>
      <c r="B111" t="s">
        <v>485</v>
      </c>
      <c r="C111">
        <v>3.8</v>
      </c>
      <c r="D111">
        <v>4</v>
      </c>
      <c r="E111">
        <v>5.0999999999999996</v>
      </c>
      <c r="F111">
        <v>4.2</v>
      </c>
      <c r="G111">
        <v>3.9</v>
      </c>
      <c r="H111">
        <v>4.3</v>
      </c>
      <c r="I111">
        <v>4.4000000000000004</v>
      </c>
      <c r="J111">
        <v>3.8</v>
      </c>
      <c r="K111">
        <v>2.9</v>
      </c>
      <c r="L111">
        <v>3.6</v>
      </c>
      <c r="M111">
        <v>3.9</v>
      </c>
      <c r="N111">
        <v>3.5</v>
      </c>
      <c r="O111">
        <v>2.8</v>
      </c>
    </row>
    <row r="112" spans="1:15" x14ac:dyDescent="0.2">
      <c r="A112" t="s">
        <v>111</v>
      </c>
      <c r="B112" t="s">
        <v>486</v>
      </c>
      <c r="C112">
        <v>178</v>
      </c>
      <c r="D112">
        <v>161</v>
      </c>
      <c r="E112">
        <v>221</v>
      </c>
      <c r="F112">
        <v>139</v>
      </c>
      <c r="G112">
        <v>181</v>
      </c>
      <c r="H112">
        <v>81</v>
      </c>
      <c r="I112">
        <v>85</v>
      </c>
      <c r="J112">
        <v>122</v>
      </c>
      <c r="K112">
        <v>89</v>
      </c>
      <c r="L112">
        <v>80</v>
      </c>
      <c r="M112">
        <v>192</v>
      </c>
      <c r="N112">
        <v>155</v>
      </c>
      <c r="O112">
        <v>227</v>
      </c>
    </row>
    <row r="113" spans="1:15" x14ac:dyDescent="0.2">
      <c r="A113" t="s">
        <v>112</v>
      </c>
      <c r="B113" t="s">
        <v>487</v>
      </c>
      <c r="C113">
        <v>5</v>
      </c>
      <c r="D113">
        <v>5.6</v>
      </c>
      <c r="E113">
        <v>6.7</v>
      </c>
      <c r="F113">
        <v>4</v>
      </c>
      <c r="G113">
        <v>5.7</v>
      </c>
      <c r="H113">
        <v>5.0999999999999996</v>
      </c>
      <c r="I113">
        <v>5</v>
      </c>
      <c r="J113">
        <v>4.9000000000000004</v>
      </c>
      <c r="K113">
        <v>2.9</v>
      </c>
      <c r="L113">
        <v>3.2</v>
      </c>
      <c r="M113">
        <v>4.4000000000000004</v>
      </c>
      <c r="N113">
        <v>3.6</v>
      </c>
      <c r="O113">
        <v>7.1</v>
      </c>
    </row>
    <row r="114" spans="1:15" x14ac:dyDescent="0.2">
      <c r="A114" t="s">
        <v>113</v>
      </c>
      <c r="B114" t="s">
        <v>488</v>
      </c>
      <c r="C114">
        <v>147</v>
      </c>
      <c r="D114">
        <v>186</v>
      </c>
      <c r="E114">
        <v>126</v>
      </c>
      <c r="F114">
        <v>195</v>
      </c>
      <c r="G114">
        <v>122</v>
      </c>
      <c r="H114">
        <v>65</v>
      </c>
      <c r="I114">
        <v>80</v>
      </c>
      <c r="J114">
        <v>102</v>
      </c>
      <c r="K114">
        <v>104</v>
      </c>
      <c r="L114">
        <v>156</v>
      </c>
      <c r="M114">
        <v>254</v>
      </c>
      <c r="N114">
        <v>177</v>
      </c>
      <c r="O114">
        <v>252</v>
      </c>
    </row>
    <row r="115" spans="1:15" x14ac:dyDescent="0.2">
      <c r="A115" t="s">
        <v>114</v>
      </c>
      <c r="B115" t="s">
        <v>489</v>
      </c>
      <c r="C115">
        <v>4.0999999999999996</v>
      </c>
      <c r="D115">
        <v>6.5</v>
      </c>
      <c r="E115">
        <v>3.8</v>
      </c>
      <c r="F115">
        <v>5.6</v>
      </c>
      <c r="G115">
        <v>3.8</v>
      </c>
      <c r="H115">
        <v>4.0999999999999996</v>
      </c>
      <c r="I115">
        <v>4.7</v>
      </c>
      <c r="J115">
        <v>4.0999999999999996</v>
      </c>
      <c r="K115">
        <v>3.4</v>
      </c>
      <c r="L115">
        <v>6.2</v>
      </c>
      <c r="M115">
        <v>5.8</v>
      </c>
      <c r="N115">
        <v>4.0999999999999996</v>
      </c>
      <c r="O115">
        <v>7.8</v>
      </c>
    </row>
    <row r="116" spans="1:15" x14ac:dyDescent="0.2">
      <c r="A116" t="s">
        <v>115</v>
      </c>
      <c r="B116" t="s">
        <v>490</v>
      </c>
      <c r="C116">
        <v>157</v>
      </c>
      <c r="D116">
        <v>150</v>
      </c>
      <c r="E116">
        <v>136</v>
      </c>
      <c r="F116">
        <v>193</v>
      </c>
      <c r="G116">
        <v>126</v>
      </c>
      <c r="H116">
        <v>78</v>
      </c>
      <c r="I116">
        <v>79</v>
      </c>
      <c r="J116">
        <v>94</v>
      </c>
      <c r="K116">
        <v>108</v>
      </c>
      <c r="L116">
        <v>136</v>
      </c>
      <c r="M116">
        <v>229</v>
      </c>
      <c r="N116">
        <v>201</v>
      </c>
      <c r="O116">
        <v>135</v>
      </c>
    </row>
    <row r="117" spans="1:15" x14ac:dyDescent="0.2">
      <c r="A117" t="s">
        <v>116</v>
      </c>
      <c r="B117" t="s">
        <v>491</v>
      </c>
      <c r="C117">
        <v>4.4000000000000004</v>
      </c>
      <c r="D117">
        <v>5.2</v>
      </c>
      <c r="E117">
        <v>4.0999999999999996</v>
      </c>
      <c r="F117">
        <v>5.5</v>
      </c>
      <c r="G117">
        <v>4</v>
      </c>
      <c r="H117">
        <v>5</v>
      </c>
      <c r="I117">
        <v>4.7</v>
      </c>
      <c r="J117">
        <v>3.8</v>
      </c>
      <c r="K117">
        <v>3.5</v>
      </c>
      <c r="L117">
        <v>5.4</v>
      </c>
      <c r="M117">
        <v>5.2</v>
      </c>
      <c r="N117">
        <v>4.5999999999999996</v>
      </c>
      <c r="O117">
        <v>4.2</v>
      </c>
    </row>
    <row r="118" spans="1:15" x14ac:dyDescent="0.2">
      <c r="A118" t="s">
        <v>117</v>
      </c>
      <c r="B118" t="s">
        <v>492</v>
      </c>
      <c r="C118">
        <v>132</v>
      </c>
      <c r="D118">
        <v>115</v>
      </c>
      <c r="E118">
        <v>154</v>
      </c>
      <c r="F118">
        <v>156</v>
      </c>
      <c r="G118">
        <v>114</v>
      </c>
      <c r="H118">
        <v>65</v>
      </c>
      <c r="I118">
        <v>78</v>
      </c>
      <c r="J118">
        <v>104</v>
      </c>
      <c r="K118">
        <v>102</v>
      </c>
      <c r="L118">
        <v>110</v>
      </c>
      <c r="M118">
        <v>202</v>
      </c>
      <c r="N118">
        <v>175</v>
      </c>
      <c r="O118">
        <v>104</v>
      </c>
    </row>
    <row r="119" spans="1:15" x14ac:dyDescent="0.2">
      <c r="A119" t="s">
        <v>118</v>
      </c>
      <c r="B119" t="s">
        <v>493</v>
      </c>
      <c r="C119">
        <v>3.7</v>
      </c>
      <c r="D119">
        <v>4</v>
      </c>
      <c r="E119">
        <v>4.7</v>
      </c>
      <c r="F119">
        <v>4.5</v>
      </c>
      <c r="G119">
        <v>3.6</v>
      </c>
      <c r="H119">
        <v>4.0999999999999996</v>
      </c>
      <c r="I119">
        <v>4.5999999999999996</v>
      </c>
      <c r="J119">
        <v>4.2</v>
      </c>
      <c r="K119">
        <v>3.3</v>
      </c>
      <c r="L119">
        <v>4.4000000000000004</v>
      </c>
      <c r="M119">
        <v>4.5999999999999996</v>
      </c>
      <c r="N119">
        <v>4</v>
      </c>
      <c r="O119">
        <v>3.2</v>
      </c>
    </row>
    <row r="120" spans="1:15" x14ac:dyDescent="0.2">
      <c r="A120" t="s">
        <v>119</v>
      </c>
      <c r="B120" t="s">
        <v>494</v>
      </c>
      <c r="C120">
        <v>111</v>
      </c>
      <c r="D120">
        <v>98</v>
      </c>
      <c r="E120">
        <v>163</v>
      </c>
      <c r="F120">
        <v>149</v>
      </c>
      <c r="G120">
        <v>107</v>
      </c>
      <c r="H120">
        <v>52</v>
      </c>
      <c r="I120">
        <v>83</v>
      </c>
      <c r="J120">
        <v>82</v>
      </c>
      <c r="K120">
        <v>112</v>
      </c>
      <c r="L120">
        <v>85</v>
      </c>
      <c r="M120">
        <v>162</v>
      </c>
      <c r="N120">
        <v>107</v>
      </c>
      <c r="O120">
        <v>100</v>
      </c>
    </row>
    <row r="121" spans="1:15" x14ac:dyDescent="0.2">
      <c r="A121" t="s">
        <v>120</v>
      </c>
      <c r="B121" t="s">
        <v>495</v>
      </c>
      <c r="C121">
        <v>3.1</v>
      </c>
      <c r="D121">
        <v>3.4</v>
      </c>
      <c r="E121">
        <v>4.9000000000000004</v>
      </c>
      <c r="F121">
        <v>4.3</v>
      </c>
      <c r="G121">
        <v>3.4</v>
      </c>
      <c r="H121">
        <v>3.3</v>
      </c>
      <c r="I121">
        <v>4.9000000000000004</v>
      </c>
      <c r="J121">
        <v>3.3</v>
      </c>
      <c r="K121">
        <v>3.6</v>
      </c>
      <c r="L121">
        <v>3.4</v>
      </c>
      <c r="M121">
        <v>3.7</v>
      </c>
      <c r="N121">
        <v>2.5</v>
      </c>
      <c r="O121">
        <v>3.1</v>
      </c>
    </row>
    <row r="122" spans="1:15" x14ac:dyDescent="0.2">
      <c r="A122" t="s">
        <v>121</v>
      </c>
      <c r="B122" t="s">
        <v>496</v>
      </c>
      <c r="C122">
        <v>123</v>
      </c>
      <c r="D122">
        <v>100</v>
      </c>
      <c r="E122">
        <v>130</v>
      </c>
      <c r="F122">
        <v>122</v>
      </c>
      <c r="G122">
        <v>145</v>
      </c>
      <c r="H122">
        <v>54</v>
      </c>
      <c r="I122">
        <v>55</v>
      </c>
      <c r="J122">
        <v>94</v>
      </c>
      <c r="K122">
        <v>93</v>
      </c>
      <c r="L122">
        <v>74</v>
      </c>
      <c r="M122">
        <v>145</v>
      </c>
      <c r="N122">
        <v>127</v>
      </c>
      <c r="O122">
        <v>112</v>
      </c>
    </row>
    <row r="123" spans="1:15" x14ac:dyDescent="0.2">
      <c r="A123" t="s">
        <v>122</v>
      </c>
      <c r="B123" t="s">
        <v>497</v>
      </c>
      <c r="C123">
        <v>3.5</v>
      </c>
      <c r="D123">
        <v>3.5</v>
      </c>
      <c r="E123">
        <v>3.9</v>
      </c>
      <c r="F123">
        <v>3.5</v>
      </c>
      <c r="G123">
        <v>4.5999999999999996</v>
      </c>
      <c r="H123">
        <v>3.4</v>
      </c>
      <c r="I123">
        <v>3.2</v>
      </c>
      <c r="J123">
        <v>3.8</v>
      </c>
      <c r="K123">
        <v>3</v>
      </c>
      <c r="L123">
        <v>3</v>
      </c>
      <c r="M123">
        <v>3.3</v>
      </c>
      <c r="N123">
        <v>2.9</v>
      </c>
      <c r="O123">
        <v>3.5</v>
      </c>
    </row>
    <row r="124" spans="1:15" x14ac:dyDescent="0.2">
      <c r="A124" t="s">
        <v>123</v>
      </c>
      <c r="B124" t="s">
        <v>498</v>
      </c>
      <c r="C124">
        <v>154</v>
      </c>
      <c r="D124">
        <v>107</v>
      </c>
      <c r="E124">
        <v>127</v>
      </c>
      <c r="F124">
        <v>124</v>
      </c>
      <c r="G124">
        <v>125</v>
      </c>
      <c r="H124">
        <v>57</v>
      </c>
      <c r="I124">
        <v>61</v>
      </c>
      <c r="J124">
        <v>83</v>
      </c>
      <c r="K124">
        <v>131</v>
      </c>
      <c r="L124">
        <v>94</v>
      </c>
      <c r="M124">
        <v>155</v>
      </c>
      <c r="N124">
        <v>162</v>
      </c>
      <c r="O124">
        <v>104</v>
      </c>
    </row>
    <row r="125" spans="1:15" x14ac:dyDescent="0.2">
      <c r="A125" t="s">
        <v>124</v>
      </c>
      <c r="B125" t="s">
        <v>499</v>
      </c>
      <c r="C125">
        <v>4.3</v>
      </c>
      <c r="D125">
        <v>3.7</v>
      </c>
      <c r="E125">
        <v>3.8</v>
      </c>
      <c r="F125">
        <v>3.5</v>
      </c>
      <c r="G125">
        <v>3.9</v>
      </c>
      <c r="H125">
        <v>3.6</v>
      </c>
      <c r="I125">
        <v>3.6</v>
      </c>
      <c r="J125">
        <v>3.4</v>
      </c>
      <c r="K125">
        <v>4.3</v>
      </c>
      <c r="L125">
        <v>3.7</v>
      </c>
      <c r="M125">
        <v>3.6</v>
      </c>
      <c r="N125">
        <v>3.7</v>
      </c>
      <c r="O125">
        <v>3.2</v>
      </c>
    </row>
    <row r="126" spans="1:15" x14ac:dyDescent="0.2">
      <c r="A126" t="s">
        <v>125</v>
      </c>
      <c r="B126" t="s">
        <v>500</v>
      </c>
      <c r="C126">
        <v>120</v>
      </c>
      <c r="D126">
        <v>100</v>
      </c>
      <c r="E126">
        <v>93</v>
      </c>
      <c r="F126">
        <v>118</v>
      </c>
      <c r="G126">
        <v>109</v>
      </c>
      <c r="H126">
        <v>53</v>
      </c>
      <c r="I126">
        <v>62</v>
      </c>
      <c r="J126">
        <v>106</v>
      </c>
      <c r="K126">
        <v>120</v>
      </c>
      <c r="L126">
        <v>102</v>
      </c>
      <c r="M126">
        <v>164</v>
      </c>
      <c r="N126">
        <v>163</v>
      </c>
      <c r="O126">
        <v>97</v>
      </c>
    </row>
    <row r="127" spans="1:15" x14ac:dyDescent="0.2">
      <c r="A127" t="s">
        <v>126</v>
      </c>
      <c r="B127" t="s">
        <v>501</v>
      </c>
      <c r="C127">
        <v>3.4</v>
      </c>
      <c r="D127">
        <v>3.5</v>
      </c>
      <c r="E127">
        <v>2.8</v>
      </c>
      <c r="F127">
        <v>3.4</v>
      </c>
      <c r="G127">
        <v>3.4</v>
      </c>
      <c r="H127">
        <v>3.4</v>
      </c>
      <c r="I127">
        <v>3.7</v>
      </c>
      <c r="J127">
        <v>4.3</v>
      </c>
      <c r="K127">
        <v>3.9</v>
      </c>
      <c r="L127">
        <v>4.0999999999999996</v>
      </c>
      <c r="M127">
        <v>3.8</v>
      </c>
      <c r="N127">
        <v>3.7</v>
      </c>
      <c r="O127">
        <v>3</v>
      </c>
    </row>
    <row r="128" spans="1:15" x14ac:dyDescent="0.2">
      <c r="A128" t="s">
        <v>127</v>
      </c>
      <c r="B128" t="s">
        <v>502</v>
      </c>
      <c r="C128">
        <v>105</v>
      </c>
      <c r="D128">
        <v>87</v>
      </c>
      <c r="E128">
        <v>78</v>
      </c>
      <c r="F128">
        <v>98</v>
      </c>
      <c r="G128">
        <v>102</v>
      </c>
      <c r="H128">
        <v>38</v>
      </c>
      <c r="I128">
        <v>49</v>
      </c>
      <c r="J128">
        <v>77</v>
      </c>
      <c r="K128">
        <v>116</v>
      </c>
      <c r="L128">
        <v>93</v>
      </c>
      <c r="M128">
        <v>133</v>
      </c>
      <c r="N128">
        <v>144</v>
      </c>
      <c r="O128">
        <v>84</v>
      </c>
    </row>
    <row r="129" spans="1:15" x14ac:dyDescent="0.2">
      <c r="A129" t="s">
        <v>128</v>
      </c>
      <c r="B129" t="s">
        <v>503</v>
      </c>
      <c r="C129">
        <v>3</v>
      </c>
      <c r="D129">
        <v>3</v>
      </c>
      <c r="E129">
        <v>2.4</v>
      </c>
      <c r="F129">
        <v>2.8</v>
      </c>
      <c r="G129">
        <v>3.2</v>
      </c>
      <c r="H129">
        <v>2.4</v>
      </c>
      <c r="I129">
        <v>2.9</v>
      </c>
      <c r="J129">
        <v>3.1</v>
      </c>
      <c r="K129">
        <v>3.8</v>
      </c>
      <c r="L129">
        <v>3.7</v>
      </c>
      <c r="M129">
        <v>3</v>
      </c>
      <c r="N129">
        <v>3.3</v>
      </c>
      <c r="O129">
        <v>2.6</v>
      </c>
    </row>
    <row r="130" spans="1:15" x14ac:dyDescent="0.2">
      <c r="A130" t="s">
        <v>129</v>
      </c>
      <c r="B130" t="s">
        <v>504</v>
      </c>
      <c r="C130">
        <v>88</v>
      </c>
      <c r="D130">
        <v>54</v>
      </c>
      <c r="E130">
        <v>82</v>
      </c>
      <c r="F130">
        <v>86</v>
      </c>
      <c r="G130">
        <v>89</v>
      </c>
      <c r="H130">
        <v>42</v>
      </c>
      <c r="I130">
        <v>37</v>
      </c>
      <c r="J130">
        <v>91</v>
      </c>
      <c r="K130">
        <v>114</v>
      </c>
      <c r="L130">
        <v>55</v>
      </c>
      <c r="M130">
        <v>79</v>
      </c>
      <c r="N130">
        <v>104</v>
      </c>
      <c r="O130">
        <v>90</v>
      </c>
    </row>
    <row r="131" spans="1:15" x14ac:dyDescent="0.2">
      <c r="A131" t="s">
        <v>130</v>
      </c>
      <c r="B131" t="s">
        <v>505</v>
      </c>
      <c r="C131">
        <v>2.5</v>
      </c>
      <c r="D131">
        <v>1.9</v>
      </c>
      <c r="E131">
        <v>2.5</v>
      </c>
      <c r="F131">
        <v>2.5</v>
      </c>
      <c r="G131">
        <v>2.8</v>
      </c>
      <c r="H131">
        <v>2.7</v>
      </c>
      <c r="I131">
        <v>2.2000000000000002</v>
      </c>
      <c r="J131">
        <v>3.7</v>
      </c>
      <c r="K131">
        <v>3.7</v>
      </c>
      <c r="L131">
        <v>2.2000000000000002</v>
      </c>
      <c r="M131">
        <v>1.8</v>
      </c>
      <c r="N131">
        <v>2.4</v>
      </c>
      <c r="O131">
        <v>2.8</v>
      </c>
    </row>
    <row r="132" spans="1:15" x14ac:dyDescent="0.2">
      <c r="A132" t="s">
        <v>131</v>
      </c>
      <c r="B132" t="s">
        <v>506</v>
      </c>
      <c r="C132">
        <v>74</v>
      </c>
      <c r="D132">
        <v>44</v>
      </c>
      <c r="E132">
        <v>51</v>
      </c>
      <c r="F132">
        <v>43</v>
      </c>
      <c r="G132">
        <v>61</v>
      </c>
      <c r="H132">
        <v>39</v>
      </c>
      <c r="I132">
        <v>23</v>
      </c>
      <c r="J132">
        <v>44</v>
      </c>
      <c r="K132">
        <v>80</v>
      </c>
      <c r="L132">
        <v>34</v>
      </c>
      <c r="M132">
        <v>64</v>
      </c>
      <c r="N132">
        <v>59</v>
      </c>
      <c r="O132">
        <v>34</v>
      </c>
    </row>
    <row r="133" spans="1:15" x14ac:dyDescent="0.2">
      <c r="A133" t="s">
        <v>132</v>
      </c>
      <c r="B133" t="s">
        <v>507</v>
      </c>
      <c r="C133">
        <v>2.1</v>
      </c>
      <c r="D133">
        <v>1.5</v>
      </c>
      <c r="E133">
        <v>1.5</v>
      </c>
      <c r="F133">
        <v>1.2</v>
      </c>
      <c r="G133">
        <v>1.9</v>
      </c>
      <c r="H133">
        <v>2.5</v>
      </c>
      <c r="I133">
        <v>1.4</v>
      </c>
      <c r="J133">
        <v>1.8</v>
      </c>
      <c r="K133">
        <v>2.6</v>
      </c>
      <c r="L133">
        <v>1.4</v>
      </c>
      <c r="M133">
        <v>1.5</v>
      </c>
      <c r="N133">
        <v>1.4</v>
      </c>
      <c r="O133">
        <v>1.1000000000000001</v>
      </c>
    </row>
    <row r="134" spans="1:15" x14ac:dyDescent="0.2">
      <c r="A134" t="s">
        <v>133</v>
      </c>
      <c r="B134" t="s">
        <v>508</v>
      </c>
      <c r="C134">
        <v>54</v>
      </c>
      <c r="D134">
        <v>30</v>
      </c>
      <c r="E134">
        <v>28</v>
      </c>
      <c r="F134">
        <v>27</v>
      </c>
      <c r="G134">
        <v>74</v>
      </c>
      <c r="H134">
        <v>32</v>
      </c>
      <c r="I134">
        <v>22</v>
      </c>
      <c r="J134">
        <v>43</v>
      </c>
      <c r="K134">
        <v>68</v>
      </c>
      <c r="L134">
        <v>15</v>
      </c>
      <c r="M134">
        <v>52</v>
      </c>
      <c r="N134">
        <v>62</v>
      </c>
      <c r="O134">
        <v>16</v>
      </c>
    </row>
    <row r="135" spans="1:15" x14ac:dyDescent="0.2">
      <c r="A135" t="s">
        <v>134</v>
      </c>
      <c r="B135" t="s">
        <v>509</v>
      </c>
      <c r="C135">
        <v>1.5</v>
      </c>
      <c r="D135">
        <v>1</v>
      </c>
      <c r="E135">
        <v>0.8</v>
      </c>
      <c r="F135">
        <v>0.8</v>
      </c>
      <c r="G135">
        <v>2.2999999999999998</v>
      </c>
      <c r="H135">
        <v>2</v>
      </c>
      <c r="I135">
        <v>1.3</v>
      </c>
      <c r="J135">
        <v>1.7</v>
      </c>
      <c r="K135">
        <v>2.2000000000000002</v>
      </c>
      <c r="L135">
        <v>0.6</v>
      </c>
      <c r="M135">
        <v>1.2</v>
      </c>
      <c r="N135">
        <v>1.4</v>
      </c>
      <c r="O135">
        <v>0.5</v>
      </c>
    </row>
    <row r="136" spans="1:15" x14ac:dyDescent="0.2">
      <c r="A136" t="s">
        <v>135</v>
      </c>
      <c r="B136" t="s">
        <v>510</v>
      </c>
      <c r="C136">
        <v>46</v>
      </c>
      <c r="D136">
        <v>23</v>
      </c>
      <c r="E136">
        <v>24</v>
      </c>
      <c r="F136">
        <v>22</v>
      </c>
      <c r="G136">
        <v>46</v>
      </c>
      <c r="H136">
        <v>18</v>
      </c>
      <c r="I136">
        <v>17</v>
      </c>
      <c r="J136">
        <v>25</v>
      </c>
      <c r="K136">
        <v>51</v>
      </c>
      <c r="L136">
        <v>14</v>
      </c>
      <c r="M136">
        <v>36</v>
      </c>
      <c r="N136">
        <v>49</v>
      </c>
      <c r="O136">
        <v>14</v>
      </c>
    </row>
    <row r="137" spans="1:15" x14ac:dyDescent="0.2">
      <c r="A137" t="s">
        <v>136</v>
      </c>
      <c r="B137" t="s">
        <v>511</v>
      </c>
      <c r="C137">
        <v>1.3</v>
      </c>
      <c r="D137">
        <v>0.8</v>
      </c>
      <c r="E137">
        <v>0.7</v>
      </c>
      <c r="F137">
        <v>0.6</v>
      </c>
      <c r="G137">
        <v>1.4</v>
      </c>
      <c r="H137">
        <v>1.1000000000000001</v>
      </c>
      <c r="I137">
        <v>1</v>
      </c>
      <c r="J137">
        <v>1</v>
      </c>
      <c r="K137">
        <v>1.7</v>
      </c>
      <c r="L137">
        <v>0.6</v>
      </c>
      <c r="M137">
        <v>0.8</v>
      </c>
      <c r="N137">
        <v>1.1000000000000001</v>
      </c>
      <c r="O137">
        <v>0.4</v>
      </c>
    </row>
    <row r="138" spans="1:15" x14ac:dyDescent="0.2">
      <c r="A138" t="s">
        <v>137</v>
      </c>
      <c r="B138" t="s">
        <v>512</v>
      </c>
      <c r="C138">
        <v>41</v>
      </c>
      <c r="D138">
        <v>11</v>
      </c>
      <c r="E138">
        <v>8</v>
      </c>
      <c r="F138">
        <v>17</v>
      </c>
      <c r="G138">
        <v>21</v>
      </c>
      <c r="H138">
        <v>24</v>
      </c>
      <c r="I138">
        <v>17</v>
      </c>
      <c r="J138">
        <v>12</v>
      </c>
      <c r="K138">
        <v>24</v>
      </c>
      <c r="L138">
        <v>8</v>
      </c>
      <c r="M138">
        <v>12</v>
      </c>
      <c r="N138">
        <v>24</v>
      </c>
      <c r="O138">
        <v>7</v>
      </c>
    </row>
    <row r="139" spans="1:15" x14ac:dyDescent="0.2">
      <c r="A139" t="s">
        <v>138</v>
      </c>
      <c r="B139" t="s">
        <v>513</v>
      </c>
      <c r="C139">
        <v>1.2</v>
      </c>
      <c r="D139">
        <v>0.4</v>
      </c>
      <c r="E139">
        <v>0.2</v>
      </c>
      <c r="F139">
        <v>0.5</v>
      </c>
      <c r="G139">
        <v>0.7</v>
      </c>
      <c r="H139">
        <v>1.5</v>
      </c>
      <c r="I139">
        <v>1</v>
      </c>
      <c r="J139">
        <v>0.5</v>
      </c>
      <c r="K139">
        <v>0.8</v>
      </c>
      <c r="L139">
        <v>0.3</v>
      </c>
      <c r="M139">
        <v>0.3</v>
      </c>
      <c r="N139">
        <v>0.5</v>
      </c>
      <c r="O139">
        <v>0.2</v>
      </c>
    </row>
    <row r="140" spans="1:15" x14ac:dyDescent="0.2">
      <c r="A140" t="s">
        <v>139</v>
      </c>
      <c r="B140" t="s">
        <v>514</v>
      </c>
      <c r="C140">
        <v>41</v>
      </c>
      <c r="D140">
        <v>8</v>
      </c>
      <c r="E140">
        <v>14</v>
      </c>
      <c r="F140">
        <v>19</v>
      </c>
      <c r="G140">
        <v>10</v>
      </c>
      <c r="H140">
        <v>14</v>
      </c>
      <c r="I140">
        <v>7</v>
      </c>
      <c r="J140">
        <v>13</v>
      </c>
      <c r="K140">
        <v>19</v>
      </c>
      <c r="L140">
        <v>14</v>
      </c>
      <c r="M140">
        <v>16</v>
      </c>
      <c r="N140">
        <v>9</v>
      </c>
      <c r="O140">
        <v>11</v>
      </c>
    </row>
    <row r="141" spans="1:15" x14ac:dyDescent="0.2">
      <c r="A141" t="s">
        <v>140</v>
      </c>
      <c r="B141" t="s">
        <v>515</v>
      </c>
      <c r="C141">
        <v>1.2</v>
      </c>
      <c r="D141">
        <v>0.3</v>
      </c>
      <c r="E141">
        <v>0.4</v>
      </c>
      <c r="F141">
        <v>0.5</v>
      </c>
      <c r="G141">
        <v>0.3</v>
      </c>
      <c r="H141">
        <v>0.9</v>
      </c>
      <c r="I141">
        <v>0.4</v>
      </c>
      <c r="J141">
        <v>0.5</v>
      </c>
      <c r="K141">
        <v>0.6</v>
      </c>
      <c r="L141">
        <v>0.6</v>
      </c>
      <c r="M141">
        <v>0.4</v>
      </c>
      <c r="N141">
        <v>0.2</v>
      </c>
      <c r="O141">
        <v>0.3</v>
      </c>
    </row>
    <row r="142" spans="1:15" x14ac:dyDescent="0.2">
      <c r="A142" t="s">
        <v>141</v>
      </c>
      <c r="B142" t="s">
        <v>516</v>
      </c>
      <c r="C142">
        <v>32.9</v>
      </c>
      <c r="D142">
        <v>28.1</v>
      </c>
      <c r="E142">
        <v>29.9</v>
      </c>
      <c r="F142">
        <v>28.8</v>
      </c>
      <c r="G142">
        <v>33.9</v>
      </c>
      <c r="H142">
        <v>32.799999999999997</v>
      </c>
      <c r="I142">
        <v>31.1</v>
      </c>
      <c r="J142">
        <v>34.299999999999997</v>
      </c>
      <c r="K142">
        <v>41</v>
      </c>
      <c r="L142">
        <v>29.9</v>
      </c>
      <c r="M142">
        <v>29.1</v>
      </c>
      <c r="N142">
        <v>33.1</v>
      </c>
      <c r="O142">
        <v>26.9</v>
      </c>
    </row>
    <row r="143" spans="1:15" x14ac:dyDescent="0.2">
      <c r="A143" t="s">
        <v>142</v>
      </c>
      <c r="B143" t="s">
        <v>517</v>
      </c>
      <c r="C143" t="s">
        <v>752</v>
      </c>
      <c r="D143" t="s">
        <v>752</v>
      </c>
      <c r="E143" t="s">
        <v>752</v>
      </c>
      <c r="F143" t="s">
        <v>752</v>
      </c>
      <c r="G143" t="s">
        <v>752</v>
      </c>
      <c r="H143" t="s">
        <v>752</v>
      </c>
      <c r="I143" t="s">
        <v>752</v>
      </c>
      <c r="J143" t="s">
        <v>752</v>
      </c>
      <c r="K143" t="s">
        <v>752</v>
      </c>
      <c r="L143" t="s">
        <v>752</v>
      </c>
      <c r="M143" t="s">
        <v>752</v>
      </c>
      <c r="N143" t="s">
        <v>752</v>
      </c>
      <c r="O143" t="s">
        <v>752</v>
      </c>
    </row>
    <row r="144" spans="1:15" x14ac:dyDescent="0.2">
      <c r="A144" t="s">
        <v>143</v>
      </c>
      <c r="B144" t="s">
        <v>518</v>
      </c>
      <c r="C144">
        <v>1536</v>
      </c>
      <c r="D144">
        <v>1242</v>
      </c>
      <c r="E144">
        <v>1386</v>
      </c>
      <c r="F144">
        <v>1480</v>
      </c>
      <c r="G144">
        <v>1403</v>
      </c>
      <c r="H144">
        <v>698</v>
      </c>
      <c r="I144">
        <v>744</v>
      </c>
      <c r="J144">
        <v>1069</v>
      </c>
      <c r="K144">
        <v>1316</v>
      </c>
      <c r="L144">
        <v>1053</v>
      </c>
      <c r="M144">
        <v>1865</v>
      </c>
      <c r="N144">
        <v>1685</v>
      </c>
      <c r="O144">
        <v>1361</v>
      </c>
    </row>
    <row r="145" spans="1:15" x14ac:dyDescent="0.2">
      <c r="A145" t="s">
        <v>144</v>
      </c>
      <c r="B145" t="s">
        <v>519</v>
      </c>
      <c r="C145">
        <v>43.3</v>
      </c>
      <c r="D145">
        <v>43.4</v>
      </c>
      <c r="E145">
        <v>41.9</v>
      </c>
      <c r="F145">
        <v>42.3</v>
      </c>
      <c r="G145">
        <v>44.2</v>
      </c>
      <c r="H145">
        <v>44.3</v>
      </c>
      <c r="I145">
        <v>43.9</v>
      </c>
      <c r="J145">
        <v>43.2</v>
      </c>
      <c r="K145">
        <v>42.8</v>
      </c>
      <c r="L145">
        <v>42</v>
      </c>
      <c r="M145">
        <v>42.7</v>
      </c>
      <c r="N145">
        <v>38.6</v>
      </c>
      <c r="O145">
        <v>42.4</v>
      </c>
    </row>
    <row r="146" spans="1:15" x14ac:dyDescent="0.2">
      <c r="A146" t="s">
        <v>145</v>
      </c>
      <c r="B146" t="s">
        <v>520</v>
      </c>
      <c r="C146">
        <v>1459</v>
      </c>
      <c r="D146">
        <v>1187</v>
      </c>
      <c r="E146">
        <v>1305</v>
      </c>
      <c r="F146">
        <v>1431</v>
      </c>
      <c r="G146">
        <v>1334</v>
      </c>
      <c r="H146">
        <v>662</v>
      </c>
      <c r="I146">
        <v>700</v>
      </c>
      <c r="J146">
        <v>1020</v>
      </c>
      <c r="K146">
        <v>1275</v>
      </c>
      <c r="L146">
        <v>1024</v>
      </c>
      <c r="M146">
        <v>1776</v>
      </c>
      <c r="N146">
        <v>1619</v>
      </c>
      <c r="O146">
        <v>1279</v>
      </c>
    </row>
    <row r="147" spans="1:15" x14ac:dyDescent="0.2">
      <c r="A147" t="s">
        <v>146</v>
      </c>
      <c r="B147" t="s">
        <v>521</v>
      </c>
      <c r="C147">
        <v>41.1</v>
      </c>
      <c r="D147">
        <v>41.5</v>
      </c>
      <c r="E147">
        <v>39.4</v>
      </c>
      <c r="F147">
        <v>40.9</v>
      </c>
      <c r="G147">
        <v>42</v>
      </c>
      <c r="H147">
        <v>42</v>
      </c>
      <c r="I147">
        <v>41.3</v>
      </c>
      <c r="J147">
        <v>41.2</v>
      </c>
      <c r="K147">
        <v>41.5</v>
      </c>
      <c r="L147">
        <v>40.799999999999997</v>
      </c>
      <c r="M147">
        <v>40.700000000000003</v>
      </c>
      <c r="N147">
        <v>37.1</v>
      </c>
      <c r="O147">
        <v>39.799999999999997</v>
      </c>
    </row>
    <row r="148" spans="1:15" x14ac:dyDescent="0.2">
      <c r="A148" t="s">
        <v>147</v>
      </c>
      <c r="B148" t="s">
        <v>522</v>
      </c>
      <c r="C148">
        <v>1352</v>
      </c>
      <c r="D148">
        <v>1074</v>
      </c>
      <c r="E148">
        <v>1180</v>
      </c>
      <c r="F148">
        <v>1325</v>
      </c>
      <c r="G148">
        <v>1226</v>
      </c>
      <c r="H148">
        <v>619</v>
      </c>
      <c r="I148">
        <v>651</v>
      </c>
      <c r="J148">
        <v>949</v>
      </c>
      <c r="K148">
        <v>1217</v>
      </c>
      <c r="L148">
        <v>962</v>
      </c>
      <c r="M148">
        <v>1664</v>
      </c>
      <c r="N148">
        <v>1517</v>
      </c>
      <c r="O148">
        <v>1092</v>
      </c>
    </row>
    <row r="149" spans="1:15" x14ac:dyDescent="0.2">
      <c r="A149" t="s">
        <v>148</v>
      </c>
      <c r="B149" t="s">
        <v>523</v>
      </c>
      <c r="C149">
        <v>38.1</v>
      </c>
      <c r="D149">
        <v>37.6</v>
      </c>
      <c r="E149">
        <v>35.6</v>
      </c>
      <c r="F149">
        <v>37.9</v>
      </c>
      <c r="G149">
        <v>38.6</v>
      </c>
      <c r="H149">
        <v>39.299999999999997</v>
      </c>
      <c r="I149">
        <v>38.5</v>
      </c>
      <c r="J149">
        <v>38.4</v>
      </c>
      <c r="K149">
        <v>39.6</v>
      </c>
      <c r="L149">
        <v>38.4</v>
      </c>
      <c r="M149">
        <v>38.1</v>
      </c>
      <c r="N149">
        <v>34.799999999999997</v>
      </c>
      <c r="O149">
        <v>34</v>
      </c>
    </row>
    <row r="150" spans="1:15" x14ac:dyDescent="0.2">
      <c r="A150" t="s">
        <v>149</v>
      </c>
      <c r="B150" t="s">
        <v>524</v>
      </c>
      <c r="C150">
        <v>293</v>
      </c>
      <c r="D150">
        <v>145</v>
      </c>
      <c r="E150">
        <v>163</v>
      </c>
      <c r="F150">
        <v>167</v>
      </c>
      <c r="G150">
        <v>259</v>
      </c>
      <c r="H150">
        <v>157</v>
      </c>
      <c r="I150">
        <v>109</v>
      </c>
      <c r="J150">
        <v>190</v>
      </c>
      <c r="K150">
        <v>304</v>
      </c>
      <c r="L150">
        <v>111</v>
      </c>
      <c r="M150">
        <v>223</v>
      </c>
      <c r="N150">
        <v>260</v>
      </c>
      <c r="O150">
        <v>126</v>
      </c>
    </row>
    <row r="151" spans="1:15" x14ac:dyDescent="0.2">
      <c r="A151" t="s">
        <v>150</v>
      </c>
      <c r="B151" t="s">
        <v>525</v>
      </c>
      <c r="C151">
        <v>8.3000000000000007</v>
      </c>
      <c r="D151">
        <v>5.0999999999999996</v>
      </c>
      <c r="E151">
        <v>4.9000000000000004</v>
      </c>
      <c r="F151">
        <v>4.8</v>
      </c>
      <c r="G151">
        <v>8.1999999999999993</v>
      </c>
      <c r="H151">
        <v>10</v>
      </c>
      <c r="I151">
        <v>6.4</v>
      </c>
      <c r="J151">
        <v>7.7</v>
      </c>
      <c r="K151">
        <v>9.9</v>
      </c>
      <c r="L151">
        <v>4.4000000000000004</v>
      </c>
      <c r="M151">
        <v>5.0999999999999996</v>
      </c>
      <c r="N151">
        <v>6</v>
      </c>
      <c r="O151">
        <v>3.9</v>
      </c>
    </row>
    <row r="152" spans="1:15" x14ac:dyDescent="0.2">
      <c r="A152" t="s">
        <v>151</v>
      </c>
      <c r="B152" t="s">
        <v>526</v>
      </c>
      <c r="C152">
        <v>256</v>
      </c>
      <c r="D152">
        <v>116</v>
      </c>
      <c r="E152">
        <v>125</v>
      </c>
      <c r="F152">
        <v>128</v>
      </c>
      <c r="G152">
        <v>212</v>
      </c>
      <c r="H152">
        <v>127</v>
      </c>
      <c r="I152">
        <v>86</v>
      </c>
      <c r="J152">
        <v>137</v>
      </c>
      <c r="K152">
        <v>242</v>
      </c>
      <c r="L152">
        <v>85</v>
      </c>
      <c r="M152">
        <v>180</v>
      </c>
      <c r="N152">
        <v>203</v>
      </c>
      <c r="O152">
        <v>82</v>
      </c>
    </row>
    <row r="153" spans="1:15" x14ac:dyDescent="0.2">
      <c r="A153" t="s">
        <v>152</v>
      </c>
      <c r="B153" t="s">
        <v>527</v>
      </c>
      <c r="C153">
        <v>7.2</v>
      </c>
      <c r="D153">
        <v>4.0999999999999996</v>
      </c>
      <c r="E153">
        <v>3.8</v>
      </c>
      <c r="F153">
        <v>3.7</v>
      </c>
      <c r="G153">
        <v>6.7</v>
      </c>
      <c r="H153">
        <v>8.1</v>
      </c>
      <c r="I153">
        <v>5.0999999999999996</v>
      </c>
      <c r="J153">
        <v>5.5</v>
      </c>
      <c r="K153">
        <v>7.9</v>
      </c>
      <c r="L153">
        <v>3.4</v>
      </c>
      <c r="M153">
        <v>4.0999999999999996</v>
      </c>
      <c r="N153">
        <v>4.7</v>
      </c>
      <c r="O153">
        <v>2.6</v>
      </c>
    </row>
    <row r="154" spans="1:15" x14ac:dyDescent="0.2">
      <c r="A154" t="s">
        <v>153</v>
      </c>
      <c r="B154" t="s">
        <v>528</v>
      </c>
      <c r="C154">
        <v>3546</v>
      </c>
      <c r="D154" t="s">
        <v>755</v>
      </c>
      <c r="E154" t="s">
        <v>761</v>
      </c>
      <c r="F154" t="s">
        <v>767</v>
      </c>
      <c r="G154" t="s">
        <v>773</v>
      </c>
      <c r="H154">
        <v>1575</v>
      </c>
      <c r="I154">
        <v>1693</v>
      </c>
      <c r="J154">
        <v>2473</v>
      </c>
      <c r="K154">
        <v>3072</v>
      </c>
      <c r="L154">
        <v>2507</v>
      </c>
      <c r="M154" t="s">
        <v>790</v>
      </c>
      <c r="N154">
        <v>4365</v>
      </c>
      <c r="O154">
        <v>3211</v>
      </c>
    </row>
    <row r="155" spans="1:15" x14ac:dyDescent="0.2">
      <c r="A155" t="s">
        <v>154</v>
      </c>
      <c r="B155" t="s">
        <v>529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</row>
    <row r="156" spans="1:15" x14ac:dyDescent="0.2">
      <c r="A156" t="s">
        <v>155</v>
      </c>
      <c r="B156" t="s">
        <v>530</v>
      </c>
      <c r="C156">
        <v>3513</v>
      </c>
      <c r="D156">
        <v>2835</v>
      </c>
      <c r="E156">
        <v>3246</v>
      </c>
      <c r="F156">
        <v>3455</v>
      </c>
      <c r="G156">
        <v>3141</v>
      </c>
      <c r="H156">
        <v>1554</v>
      </c>
      <c r="I156">
        <v>1678</v>
      </c>
      <c r="J156">
        <v>2435</v>
      </c>
      <c r="K156">
        <v>3022</v>
      </c>
      <c r="L156">
        <v>2483</v>
      </c>
      <c r="M156">
        <v>4293</v>
      </c>
      <c r="N156">
        <v>4281</v>
      </c>
      <c r="O156">
        <v>3146</v>
      </c>
    </row>
    <row r="157" spans="1:15" x14ac:dyDescent="0.2">
      <c r="A157" t="s">
        <v>156</v>
      </c>
      <c r="B157" t="s">
        <v>531</v>
      </c>
      <c r="C157">
        <v>99.1</v>
      </c>
      <c r="D157">
        <v>99.2</v>
      </c>
      <c r="E157">
        <v>98.1</v>
      </c>
      <c r="F157">
        <v>98.7</v>
      </c>
      <c r="G157">
        <v>98.9</v>
      </c>
      <c r="H157">
        <v>98.7</v>
      </c>
      <c r="I157">
        <v>99.1</v>
      </c>
      <c r="J157">
        <v>98.5</v>
      </c>
      <c r="K157">
        <v>98.4</v>
      </c>
      <c r="L157">
        <v>99</v>
      </c>
      <c r="M157">
        <v>98.4</v>
      </c>
      <c r="N157">
        <v>98.1</v>
      </c>
      <c r="O157">
        <v>98</v>
      </c>
    </row>
    <row r="158" spans="1:15" x14ac:dyDescent="0.2">
      <c r="A158" t="s">
        <v>157</v>
      </c>
      <c r="B158" t="s">
        <v>532</v>
      </c>
      <c r="C158">
        <v>41</v>
      </c>
      <c r="D158">
        <v>12</v>
      </c>
      <c r="E158">
        <v>41</v>
      </c>
      <c r="F158">
        <v>20</v>
      </c>
      <c r="G158">
        <v>20</v>
      </c>
      <c r="H158">
        <v>16</v>
      </c>
      <c r="I158">
        <v>11</v>
      </c>
      <c r="J158">
        <v>42</v>
      </c>
      <c r="K158">
        <v>56</v>
      </c>
      <c r="L158">
        <v>15</v>
      </c>
      <c r="M158">
        <v>13</v>
      </c>
      <c r="N158">
        <v>129</v>
      </c>
      <c r="O158">
        <v>58</v>
      </c>
    </row>
    <row r="159" spans="1:15" x14ac:dyDescent="0.2">
      <c r="A159" t="s">
        <v>158</v>
      </c>
      <c r="B159" t="s">
        <v>533</v>
      </c>
      <c r="C159">
        <v>1.2</v>
      </c>
      <c r="D159">
        <v>0.4</v>
      </c>
      <c r="E159">
        <v>1.2</v>
      </c>
      <c r="F159">
        <v>0.6</v>
      </c>
      <c r="G159">
        <v>0.6</v>
      </c>
      <c r="H159">
        <v>1</v>
      </c>
      <c r="I159">
        <v>0.6</v>
      </c>
      <c r="J159">
        <v>1.7</v>
      </c>
      <c r="K159">
        <v>1.8</v>
      </c>
      <c r="L159">
        <v>0.6</v>
      </c>
      <c r="M159">
        <v>0.3</v>
      </c>
      <c r="N159">
        <v>3</v>
      </c>
      <c r="O159">
        <v>1.8</v>
      </c>
    </row>
    <row r="160" spans="1:15" x14ac:dyDescent="0.2">
      <c r="A160" t="s">
        <v>159</v>
      </c>
      <c r="B160" t="s">
        <v>534</v>
      </c>
      <c r="C160">
        <v>3443</v>
      </c>
      <c r="D160">
        <v>2811</v>
      </c>
      <c r="E160">
        <v>3165</v>
      </c>
      <c r="F160">
        <v>3417</v>
      </c>
      <c r="G160">
        <v>3098</v>
      </c>
      <c r="H160">
        <v>1526</v>
      </c>
      <c r="I160">
        <v>1665</v>
      </c>
      <c r="J160">
        <v>2369</v>
      </c>
      <c r="K160">
        <v>2937</v>
      </c>
      <c r="L160">
        <v>2456</v>
      </c>
      <c r="M160">
        <v>4246</v>
      </c>
      <c r="N160">
        <v>4115</v>
      </c>
      <c r="O160">
        <v>3055</v>
      </c>
    </row>
    <row r="161" spans="1:15" x14ac:dyDescent="0.2">
      <c r="A161" t="s">
        <v>160</v>
      </c>
      <c r="B161" t="s">
        <v>535</v>
      </c>
      <c r="C161">
        <v>97.1</v>
      </c>
      <c r="D161">
        <v>98.3</v>
      </c>
      <c r="E161">
        <v>95.6</v>
      </c>
      <c r="F161">
        <v>97.7</v>
      </c>
      <c r="G161">
        <v>97.5</v>
      </c>
      <c r="H161">
        <v>96.9</v>
      </c>
      <c r="I161">
        <v>98.3</v>
      </c>
      <c r="J161">
        <v>95.8</v>
      </c>
      <c r="K161">
        <v>95.6</v>
      </c>
      <c r="L161">
        <v>98</v>
      </c>
      <c r="M161">
        <v>97.3</v>
      </c>
      <c r="N161">
        <v>94.3</v>
      </c>
      <c r="O161">
        <v>95.1</v>
      </c>
    </row>
    <row r="162" spans="1:15" x14ac:dyDescent="0.2">
      <c r="A162" t="s">
        <v>161</v>
      </c>
      <c r="B162" t="s">
        <v>536</v>
      </c>
      <c r="C162">
        <v>10</v>
      </c>
      <c r="D162">
        <v>4</v>
      </c>
      <c r="E162">
        <v>4</v>
      </c>
      <c r="F162">
        <v>3</v>
      </c>
      <c r="G162">
        <v>6</v>
      </c>
      <c r="H162">
        <v>3</v>
      </c>
      <c r="I162">
        <v>1</v>
      </c>
      <c r="J162">
        <v>5</v>
      </c>
      <c r="K162">
        <v>4</v>
      </c>
      <c r="L162">
        <v>3</v>
      </c>
      <c r="M162">
        <v>12</v>
      </c>
      <c r="N162">
        <v>9</v>
      </c>
      <c r="O162">
        <v>6</v>
      </c>
    </row>
    <row r="163" spans="1:15" x14ac:dyDescent="0.2">
      <c r="A163" t="s">
        <v>162</v>
      </c>
      <c r="B163" t="s">
        <v>537</v>
      </c>
      <c r="C163">
        <v>0.3</v>
      </c>
      <c r="D163">
        <v>0.1</v>
      </c>
      <c r="E163">
        <v>0.1</v>
      </c>
      <c r="F163">
        <v>0.1</v>
      </c>
      <c r="G163">
        <v>0.2</v>
      </c>
      <c r="H163">
        <v>0.2</v>
      </c>
      <c r="I163">
        <v>0.1</v>
      </c>
      <c r="J163">
        <v>0.2</v>
      </c>
      <c r="K163">
        <v>0.1</v>
      </c>
      <c r="L163">
        <v>0.1</v>
      </c>
      <c r="M163">
        <v>0.3</v>
      </c>
      <c r="N163">
        <v>0.2</v>
      </c>
      <c r="O163">
        <v>0.2</v>
      </c>
    </row>
    <row r="164" spans="1:15" x14ac:dyDescent="0.2">
      <c r="A164" t="s">
        <v>163</v>
      </c>
      <c r="B164" t="s">
        <v>538</v>
      </c>
      <c r="C164">
        <v>7</v>
      </c>
      <c r="D164">
        <v>7</v>
      </c>
      <c r="E164">
        <v>8</v>
      </c>
      <c r="F164">
        <v>6</v>
      </c>
      <c r="G164">
        <v>4</v>
      </c>
      <c r="H164">
        <v>5</v>
      </c>
      <c r="I164">
        <v>0</v>
      </c>
      <c r="J164">
        <v>4</v>
      </c>
      <c r="K164">
        <v>13</v>
      </c>
      <c r="L164">
        <v>1</v>
      </c>
      <c r="M164">
        <v>4</v>
      </c>
      <c r="N164">
        <v>12</v>
      </c>
      <c r="O164">
        <v>15</v>
      </c>
    </row>
    <row r="165" spans="1:15" x14ac:dyDescent="0.2">
      <c r="A165" t="s">
        <v>164</v>
      </c>
      <c r="B165" t="s">
        <v>539</v>
      </c>
      <c r="C165">
        <v>0.2</v>
      </c>
      <c r="D165">
        <v>0.2</v>
      </c>
      <c r="E165">
        <v>0.2</v>
      </c>
      <c r="F165">
        <v>0.2</v>
      </c>
      <c r="G165">
        <v>0.1</v>
      </c>
      <c r="H165">
        <v>0.3</v>
      </c>
      <c r="I165">
        <v>0</v>
      </c>
      <c r="J165">
        <v>0.2</v>
      </c>
      <c r="K165">
        <v>0.4</v>
      </c>
      <c r="L165">
        <v>0</v>
      </c>
      <c r="M165">
        <v>0.1</v>
      </c>
      <c r="N165">
        <v>0.3</v>
      </c>
      <c r="O165">
        <v>0.5</v>
      </c>
    </row>
    <row r="166" spans="1:15" x14ac:dyDescent="0.2">
      <c r="A166" t="s">
        <v>165</v>
      </c>
      <c r="B166" t="s">
        <v>540</v>
      </c>
      <c r="C166">
        <v>2</v>
      </c>
      <c r="D166">
        <v>1</v>
      </c>
      <c r="E166">
        <v>4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0</v>
      </c>
      <c r="N166">
        <v>1</v>
      </c>
      <c r="O166">
        <v>1</v>
      </c>
    </row>
    <row r="167" spans="1:15" x14ac:dyDescent="0.2">
      <c r="A167" t="s">
        <v>166</v>
      </c>
      <c r="B167" t="s">
        <v>541</v>
      </c>
      <c r="C167">
        <v>0.1</v>
      </c>
      <c r="D167">
        <v>0</v>
      </c>
      <c r="E167">
        <v>0.1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0.1</v>
      </c>
      <c r="L167">
        <v>0</v>
      </c>
      <c r="M167">
        <v>0</v>
      </c>
      <c r="N167">
        <v>0</v>
      </c>
      <c r="O167">
        <v>0</v>
      </c>
    </row>
    <row r="168" spans="1:15" x14ac:dyDescent="0.2">
      <c r="A168" t="s">
        <v>167</v>
      </c>
      <c r="B168" t="s">
        <v>542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1</v>
      </c>
      <c r="N168">
        <v>1</v>
      </c>
      <c r="O168">
        <v>0</v>
      </c>
    </row>
    <row r="169" spans="1:15" x14ac:dyDescent="0.2">
      <c r="A169" t="s">
        <v>168</v>
      </c>
      <c r="B169" t="s">
        <v>543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0.2</v>
      </c>
      <c r="L169">
        <v>0</v>
      </c>
      <c r="M169">
        <v>0</v>
      </c>
      <c r="N169">
        <v>0</v>
      </c>
      <c r="O169">
        <v>0</v>
      </c>
    </row>
    <row r="170" spans="1:15" x14ac:dyDescent="0.2">
      <c r="A170" t="s">
        <v>169</v>
      </c>
      <c r="B170" t="s">
        <v>544</v>
      </c>
      <c r="C170">
        <v>1</v>
      </c>
      <c r="D170">
        <v>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2</v>
      </c>
      <c r="K170">
        <v>5</v>
      </c>
      <c r="L170">
        <v>0</v>
      </c>
      <c r="M170">
        <v>0</v>
      </c>
      <c r="N170">
        <v>3</v>
      </c>
      <c r="O170">
        <v>2</v>
      </c>
    </row>
    <row r="171" spans="1:15" x14ac:dyDescent="0.2">
      <c r="A171" t="s">
        <v>170</v>
      </c>
      <c r="B171" t="s">
        <v>545</v>
      </c>
      <c r="C171">
        <v>0</v>
      </c>
      <c r="D171">
        <v>0</v>
      </c>
      <c r="E171">
        <v>0</v>
      </c>
      <c r="F171">
        <v>0.1</v>
      </c>
      <c r="G171">
        <v>0.1</v>
      </c>
      <c r="H171">
        <v>0</v>
      </c>
      <c r="I171">
        <v>0</v>
      </c>
      <c r="J171">
        <v>0.1</v>
      </c>
      <c r="K171">
        <v>0.2</v>
      </c>
      <c r="L171">
        <v>0</v>
      </c>
      <c r="M171">
        <v>0</v>
      </c>
      <c r="N171">
        <v>0.1</v>
      </c>
      <c r="O171">
        <v>0.1</v>
      </c>
    </row>
    <row r="172" spans="1:15" x14ac:dyDescent="0.2">
      <c r="A172" t="s">
        <v>171</v>
      </c>
      <c r="B172" t="s">
        <v>546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3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</row>
    <row r="173" spans="1:15" x14ac:dyDescent="0.2">
      <c r="A173" t="s">
        <v>172</v>
      </c>
      <c r="B173" t="s">
        <v>547</v>
      </c>
      <c r="C173">
        <v>0</v>
      </c>
      <c r="D173">
        <v>0.1</v>
      </c>
      <c r="E173">
        <v>0</v>
      </c>
      <c r="F173">
        <v>0</v>
      </c>
      <c r="G173">
        <v>0</v>
      </c>
      <c r="H173">
        <v>0.2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">
      <c r="A174" t="s">
        <v>173</v>
      </c>
      <c r="B174" t="s">
        <v>548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2</v>
      </c>
    </row>
    <row r="175" spans="1:15" x14ac:dyDescent="0.2">
      <c r="A175" t="s">
        <v>174</v>
      </c>
      <c r="B175" t="s">
        <v>549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</v>
      </c>
    </row>
    <row r="176" spans="1:15" x14ac:dyDescent="0.2">
      <c r="A176" t="s">
        <v>175</v>
      </c>
      <c r="B176" t="s">
        <v>550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2</v>
      </c>
    </row>
    <row r="177" spans="1:15" x14ac:dyDescent="0.2">
      <c r="A177" t="s">
        <v>176</v>
      </c>
      <c r="B177" t="s">
        <v>551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</v>
      </c>
    </row>
    <row r="178" spans="1:15" x14ac:dyDescent="0.2">
      <c r="A178" t="s">
        <v>177</v>
      </c>
      <c r="B178" t="s">
        <v>552</v>
      </c>
      <c r="C178">
        <v>2</v>
      </c>
      <c r="D178">
        <v>4</v>
      </c>
      <c r="E178">
        <v>3</v>
      </c>
      <c r="F178">
        <v>4</v>
      </c>
      <c r="G178">
        <v>0</v>
      </c>
      <c r="H178">
        <v>2</v>
      </c>
      <c r="I178">
        <v>0</v>
      </c>
      <c r="J178">
        <v>1</v>
      </c>
      <c r="K178">
        <v>1</v>
      </c>
      <c r="L178">
        <v>0</v>
      </c>
      <c r="M178">
        <v>2</v>
      </c>
      <c r="N178">
        <v>4</v>
      </c>
      <c r="O178">
        <v>7</v>
      </c>
    </row>
    <row r="179" spans="1:15" x14ac:dyDescent="0.2">
      <c r="A179" t="s">
        <v>178</v>
      </c>
      <c r="B179" t="s">
        <v>553</v>
      </c>
      <c r="C179">
        <v>0.1</v>
      </c>
      <c r="D179">
        <v>0.1</v>
      </c>
      <c r="E179">
        <v>0.1</v>
      </c>
      <c r="F179">
        <v>0.1</v>
      </c>
      <c r="G179">
        <v>0</v>
      </c>
      <c r="H179">
        <v>0.1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0.1</v>
      </c>
      <c r="O179">
        <v>0.2</v>
      </c>
    </row>
    <row r="180" spans="1:15" x14ac:dyDescent="0.2">
      <c r="A180" t="s">
        <v>179</v>
      </c>
      <c r="B180" t="s">
        <v>554</v>
      </c>
      <c r="C180">
        <v>1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</row>
    <row r="181" spans="1:15" x14ac:dyDescent="0.2">
      <c r="A181" t="s">
        <v>180</v>
      </c>
      <c r="B181" t="s">
        <v>555</v>
      </c>
      <c r="C181">
        <v>0</v>
      </c>
      <c r="D181">
        <v>0</v>
      </c>
      <c r="E181">
        <v>0</v>
      </c>
      <c r="F181">
        <v>0</v>
      </c>
      <c r="G181">
        <v>0.2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">
      <c r="A182" t="s">
        <v>181</v>
      </c>
      <c r="B182" t="s">
        <v>556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 t="s">
        <v>182</v>
      </c>
      <c r="B183" t="s">
        <v>557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">
      <c r="A184" t="s">
        <v>183</v>
      </c>
      <c r="B184" t="s">
        <v>558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 t="s">
        <v>184</v>
      </c>
      <c r="B185" t="s">
        <v>559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">
      <c r="A186" t="s">
        <v>185</v>
      </c>
      <c r="B186" t="s">
        <v>560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">
      <c r="A187" t="s">
        <v>186</v>
      </c>
      <c r="B187" t="s">
        <v>561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">
      <c r="A188" t="s">
        <v>187</v>
      </c>
      <c r="B188" t="s">
        <v>562</v>
      </c>
      <c r="C188">
        <v>1</v>
      </c>
      <c r="D188">
        <v>0</v>
      </c>
      <c r="E188">
        <v>0</v>
      </c>
      <c r="F188">
        <v>0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2">
      <c r="A189" t="s">
        <v>188</v>
      </c>
      <c r="B189" t="s">
        <v>563</v>
      </c>
      <c r="C189">
        <v>0</v>
      </c>
      <c r="D189">
        <v>0</v>
      </c>
      <c r="E189">
        <v>0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">
      <c r="A190" t="s">
        <v>189</v>
      </c>
      <c r="B190" t="s">
        <v>564</v>
      </c>
      <c r="C190">
        <v>11</v>
      </c>
      <c r="D190">
        <v>1</v>
      </c>
      <c r="E190">
        <v>28</v>
      </c>
      <c r="F190">
        <v>9</v>
      </c>
      <c r="G190">
        <v>8</v>
      </c>
      <c r="H190">
        <v>4</v>
      </c>
      <c r="I190">
        <v>1</v>
      </c>
      <c r="J190">
        <v>15</v>
      </c>
      <c r="K190">
        <v>12</v>
      </c>
      <c r="L190">
        <v>8</v>
      </c>
      <c r="M190">
        <v>18</v>
      </c>
      <c r="N190">
        <v>15</v>
      </c>
      <c r="O190">
        <v>12</v>
      </c>
    </row>
    <row r="191" spans="1:15" x14ac:dyDescent="0.2">
      <c r="A191" t="s">
        <v>190</v>
      </c>
      <c r="B191" t="s">
        <v>565</v>
      </c>
      <c r="C191">
        <v>0.3</v>
      </c>
      <c r="D191">
        <v>0</v>
      </c>
      <c r="E191">
        <v>0.8</v>
      </c>
      <c r="F191">
        <v>0.3</v>
      </c>
      <c r="G191">
        <v>0.3</v>
      </c>
      <c r="H191">
        <v>0.3</v>
      </c>
      <c r="I191">
        <v>0.1</v>
      </c>
      <c r="J191">
        <v>0.6</v>
      </c>
      <c r="K191">
        <v>0.4</v>
      </c>
      <c r="L191">
        <v>0.3</v>
      </c>
      <c r="M191">
        <v>0.4</v>
      </c>
      <c r="N191">
        <v>0.3</v>
      </c>
      <c r="O191">
        <v>0.4</v>
      </c>
    </row>
    <row r="192" spans="1:15" x14ac:dyDescent="0.2">
      <c r="A192" t="s">
        <v>191</v>
      </c>
      <c r="B192" t="s">
        <v>566</v>
      </c>
      <c r="C192">
        <v>33</v>
      </c>
      <c r="D192">
        <v>24</v>
      </c>
      <c r="E192">
        <v>64</v>
      </c>
      <c r="F192">
        <v>44</v>
      </c>
      <c r="G192">
        <v>36</v>
      </c>
      <c r="H192">
        <v>21</v>
      </c>
      <c r="I192">
        <v>15</v>
      </c>
      <c r="J192">
        <v>38</v>
      </c>
      <c r="K192">
        <v>50</v>
      </c>
      <c r="L192">
        <v>24</v>
      </c>
      <c r="M192">
        <v>72</v>
      </c>
      <c r="N192">
        <v>84</v>
      </c>
      <c r="O192">
        <v>65</v>
      </c>
    </row>
    <row r="193" spans="1:15" x14ac:dyDescent="0.2">
      <c r="A193" t="s">
        <v>192</v>
      </c>
      <c r="B193" t="s">
        <v>567</v>
      </c>
      <c r="C193">
        <v>0.9</v>
      </c>
      <c r="D193">
        <v>0.8</v>
      </c>
      <c r="E193">
        <v>1.9</v>
      </c>
      <c r="F193">
        <v>1.3</v>
      </c>
      <c r="G193">
        <v>1.1000000000000001</v>
      </c>
      <c r="H193">
        <v>1.3</v>
      </c>
      <c r="I193">
        <v>0.9</v>
      </c>
      <c r="J193">
        <v>1.5</v>
      </c>
      <c r="K193">
        <v>1.6</v>
      </c>
      <c r="L193">
        <v>1</v>
      </c>
      <c r="M193">
        <v>1.6</v>
      </c>
      <c r="N193">
        <v>1.9</v>
      </c>
      <c r="O193">
        <v>2</v>
      </c>
    </row>
    <row r="194" spans="1:15" x14ac:dyDescent="0.2">
      <c r="A194" t="s">
        <v>193</v>
      </c>
      <c r="B194" t="s">
        <v>568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</row>
    <row r="195" spans="1:15" x14ac:dyDescent="0.2">
      <c r="A195" t="s">
        <v>194</v>
      </c>
      <c r="B195" t="s">
        <v>569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A196" t="s">
        <v>195</v>
      </c>
      <c r="B196" t="s">
        <v>570</v>
      </c>
      <c r="C196">
        <v>0</v>
      </c>
      <c r="D196">
        <v>0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3</v>
      </c>
      <c r="O196">
        <v>0</v>
      </c>
    </row>
    <row r="197" spans="1:15" x14ac:dyDescent="0.2">
      <c r="A197" t="s">
        <v>196</v>
      </c>
      <c r="B197" t="s">
        <v>571</v>
      </c>
      <c r="C197">
        <v>0</v>
      </c>
      <c r="D197">
        <v>0</v>
      </c>
      <c r="E197">
        <v>0.1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</row>
    <row r="198" spans="1:15" x14ac:dyDescent="0.2">
      <c r="A198" t="s">
        <v>197</v>
      </c>
      <c r="B198" t="s">
        <v>572</v>
      </c>
      <c r="C198">
        <v>7</v>
      </c>
      <c r="D198">
        <v>7</v>
      </c>
      <c r="E198">
        <v>9</v>
      </c>
      <c r="F198">
        <v>12</v>
      </c>
      <c r="G198">
        <v>5</v>
      </c>
      <c r="H198">
        <v>8</v>
      </c>
      <c r="I198">
        <v>3</v>
      </c>
      <c r="J198">
        <v>14</v>
      </c>
      <c r="K198">
        <v>20</v>
      </c>
      <c r="L198">
        <v>4</v>
      </c>
      <c r="M198">
        <v>9</v>
      </c>
      <c r="N198">
        <v>21</v>
      </c>
      <c r="O198">
        <v>26</v>
      </c>
    </row>
    <row r="199" spans="1:15" x14ac:dyDescent="0.2">
      <c r="A199" t="s">
        <v>198</v>
      </c>
      <c r="B199" t="s">
        <v>573</v>
      </c>
      <c r="C199">
        <v>0.2</v>
      </c>
      <c r="D199">
        <v>0.2</v>
      </c>
      <c r="E199">
        <v>0.3</v>
      </c>
      <c r="F199">
        <v>0.3</v>
      </c>
      <c r="G199">
        <v>0.2</v>
      </c>
      <c r="H199">
        <v>0.5</v>
      </c>
      <c r="I199">
        <v>0.2</v>
      </c>
      <c r="J199">
        <v>0.6</v>
      </c>
      <c r="K199">
        <v>0.7</v>
      </c>
      <c r="L199">
        <v>0.2</v>
      </c>
      <c r="M199">
        <v>0.2</v>
      </c>
      <c r="N199">
        <v>0.5</v>
      </c>
      <c r="O199">
        <v>0.8</v>
      </c>
    </row>
    <row r="200" spans="1:15" x14ac:dyDescent="0.2">
      <c r="A200" t="s">
        <v>199</v>
      </c>
      <c r="B200" t="s">
        <v>574</v>
      </c>
      <c r="C200">
        <v>0</v>
      </c>
      <c r="D200">
        <v>0</v>
      </c>
      <c r="E200">
        <v>4</v>
      </c>
      <c r="F200">
        <v>0</v>
      </c>
      <c r="G200">
        <v>2</v>
      </c>
      <c r="H200">
        <v>0</v>
      </c>
      <c r="I200">
        <v>3</v>
      </c>
      <c r="J200">
        <v>2</v>
      </c>
      <c r="K200">
        <v>1</v>
      </c>
      <c r="L200">
        <v>1</v>
      </c>
      <c r="M200">
        <v>1</v>
      </c>
      <c r="N200">
        <v>0</v>
      </c>
      <c r="O200">
        <v>3</v>
      </c>
    </row>
    <row r="201" spans="1:15" x14ac:dyDescent="0.2">
      <c r="A201" t="s">
        <v>200</v>
      </c>
      <c r="B201" t="s">
        <v>575</v>
      </c>
      <c r="C201">
        <v>0</v>
      </c>
      <c r="D201">
        <v>0</v>
      </c>
      <c r="E201">
        <v>0.1</v>
      </c>
      <c r="F201">
        <v>0</v>
      </c>
      <c r="G201">
        <v>0.1</v>
      </c>
      <c r="H201">
        <v>0</v>
      </c>
      <c r="I201">
        <v>0.2</v>
      </c>
      <c r="J201">
        <v>0.1</v>
      </c>
      <c r="K201">
        <v>0</v>
      </c>
      <c r="L201">
        <v>0</v>
      </c>
      <c r="M201">
        <v>0</v>
      </c>
      <c r="N201">
        <v>0</v>
      </c>
      <c r="O201">
        <v>0.1</v>
      </c>
    </row>
    <row r="202" spans="1:15" x14ac:dyDescent="0.2">
      <c r="A202" t="s">
        <v>201</v>
      </c>
      <c r="B202" t="s">
        <v>576</v>
      </c>
      <c r="C202">
        <v>51</v>
      </c>
      <c r="D202">
        <v>22</v>
      </c>
      <c r="E202">
        <v>69</v>
      </c>
      <c r="F202">
        <v>37</v>
      </c>
      <c r="G202">
        <v>30</v>
      </c>
      <c r="H202">
        <v>28</v>
      </c>
      <c r="I202">
        <v>17</v>
      </c>
      <c r="J202">
        <v>63</v>
      </c>
      <c r="K202">
        <v>96</v>
      </c>
      <c r="L202">
        <v>23</v>
      </c>
      <c r="M202">
        <v>49</v>
      </c>
      <c r="N202">
        <v>166</v>
      </c>
      <c r="O202">
        <v>92</v>
      </c>
    </row>
    <row r="203" spans="1:15" x14ac:dyDescent="0.2">
      <c r="A203" t="s">
        <v>202</v>
      </c>
      <c r="B203" t="s">
        <v>577</v>
      </c>
      <c r="C203">
        <v>1.4</v>
      </c>
      <c r="D203">
        <v>0.8</v>
      </c>
      <c r="E203">
        <v>2.1</v>
      </c>
      <c r="F203">
        <v>1.1000000000000001</v>
      </c>
      <c r="G203">
        <v>0.9</v>
      </c>
      <c r="H203">
        <v>1.8</v>
      </c>
      <c r="I203">
        <v>1</v>
      </c>
      <c r="J203">
        <v>2.5</v>
      </c>
      <c r="K203">
        <v>3.1</v>
      </c>
      <c r="L203">
        <v>0.9</v>
      </c>
      <c r="M203">
        <v>1.1000000000000001</v>
      </c>
      <c r="N203">
        <v>3.8</v>
      </c>
      <c r="O203">
        <v>2.9</v>
      </c>
    </row>
    <row r="204" spans="1:15" x14ac:dyDescent="0.2">
      <c r="A204" t="s">
        <v>203</v>
      </c>
      <c r="B204" t="s">
        <v>578</v>
      </c>
      <c r="C204">
        <v>3475</v>
      </c>
      <c r="D204">
        <v>2835</v>
      </c>
      <c r="E204">
        <v>3223</v>
      </c>
      <c r="F204">
        <v>3461</v>
      </c>
      <c r="G204">
        <v>3132</v>
      </c>
      <c r="H204">
        <v>1547</v>
      </c>
      <c r="I204">
        <v>1677</v>
      </c>
      <c r="J204">
        <v>2401</v>
      </c>
      <c r="K204">
        <v>2985</v>
      </c>
      <c r="L204">
        <v>2479</v>
      </c>
      <c r="M204">
        <v>4311</v>
      </c>
      <c r="N204">
        <v>4190</v>
      </c>
      <c r="O204">
        <v>3116</v>
      </c>
    </row>
    <row r="205" spans="1:15" x14ac:dyDescent="0.2">
      <c r="A205" t="s">
        <v>204</v>
      </c>
      <c r="B205" t="s">
        <v>579</v>
      </c>
      <c r="C205">
        <v>98</v>
      </c>
      <c r="D205">
        <v>99.2</v>
      </c>
      <c r="E205">
        <v>97.4</v>
      </c>
      <c r="F205">
        <v>98.9</v>
      </c>
      <c r="G205">
        <v>98.6</v>
      </c>
      <c r="H205">
        <v>98.2</v>
      </c>
      <c r="I205">
        <v>99.1</v>
      </c>
      <c r="J205">
        <v>97.1</v>
      </c>
      <c r="K205">
        <v>97.2</v>
      </c>
      <c r="L205">
        <v>98.9</v>
      </c>
      <c r="M205">
        <v>98.8</v>
      </c>
      <c r="N205">
        <v>96</v>
      </c>
      <c r="O205">
        <v>97</v>
      </c>
    </row>
    <row r="206" spans="1:15" x14ac:dyDescent="0.2">
      <c r="A206" t="s">
        <v>205</v>
      </c>
      <c r="B206" t="s">
        <v>580</v>
      </c>
      <c r="C206">
        <v>23</v>
      </c>
      <c r="D206">
        <v>11</v>
      </c>
      <c r="E206">
        <v>38</v>
      </c>
      <c r="F206">
        <v>29</v>
      </c>
      <c r="G206">
        <v>23</v>
      </c>
      <c r="H206">
        <v>10</v>
      </c>
      <c r="I206">
        <v>4</v>
      </c>
      <c r="J206">
        <v>18</v>
      </c>
      <c r="K206">
        <v>28</v>
      </c>
      <c r="L206">
        <v>15</v>
      </c>
      <c r="M206">
        <v>41</v>
      </c>
      <c r="N206">
        <v>52</v>
      </c>
      <c r="O206">
        <v>28</v>
      </c>
    </row>
    <row r="207" spans="1:15" x14ac:dyDescent="0.2">
      <c r="A207" t="s">
        <v>206</v>
      </c>
      <c r="B207" t="s">
        <v>581</v>
      </c>
      <c r="C207">
        <v>0.6</v>
      </c>
      <c r="D207">
        <v>0.4</v>
      </c>
      <c r="E207">
        <v>1.1000000000000001</v>
      </c>
      <c r="F207">
        <v>0.8</v>
      </c>
      <c r="G207">
        <v>0.7</v>
      </c>
      <c r="H207">
        <v>0.6</v>
      </c>
      <c r="I207">
        <v>0.2</v>
      </c>
      <c r="J207">
        <v>0.7</v>
      </c>
      <c r="K207">
        <v>0.9</v>
      </c>
      <c r="L207">
        <v>0.6</v>
      </c>
      <c r="M207">
        <v>0.9</v>
      </c>
      <c r="N207">
        <v>1.2</v>
      </c>
      <c r="O207">
        <v>0.9</v>
      </c>
    </row>
    <row r="208" spans="1:15" x14ac:dyDescent="0.2">
      <c r="A208" t="s">
        <v>207</v>
      </c>
      <c r="B208" t="s">
        <v>582</v>
      </c>
      <c r="C208">
        <v>15</v>
      </c>
      <c r="D208">
        <v>15</v>
      </c>
      <c r="E208">
        <v>17</v>
      </c>
      <c r="F208">
        <v>12</v>
      </c>
      <c r="G208">
        <v>7</v>
      </c>
      <c r="H208">
        <v>6</v>
      </c>
      <c r="I208">
        <v>1</v>
      </c>
      <c r="J208">
        <v>8</v>
      </c>
      <c r="K208">
        <v>16</v>
      </c>
      <c r="L208">
        <v>9</v>
      </c>
      <c r="M208">
        <v>33</v>
      </c>
      <c r="N208">
        <v>31</v>
      </c>
      <c r="O208">
        <v>24</v>
      </c>
    </row>
    <row r="209" spans="1:15" x14ac:dyDescent="0.2">
      <c r="A209" t="s">
        <v>208</v>
      </c>
      <c r="B209" t="s">
        <v>583</v>
      </c>
      <c r="C209">
        <v>0.4</v>
      </c>
      <c r="D209">
        <v>0.5</v>
      </c>
      <c r="E209">
        <v>0.5</v>
      </c>
      <c r="F209">
        <v>0.3</v>
      </c>
      <c r="G209">
        <v>0.2</v>
      </c>
      <c r="H209">
        <v>0.4</v>
      </c>
      <c r="I209">
        <v>0.1</v>
      </c>
      <c r="J209">
        <v>0.3</v>
      </c>
      <c r="K209">
        <v>0.5</v>
      </c>
      <c r="L209">
        <v>0.4</v>
      </c>
      <c r="M209">
        <v>0.8</v>
      </c>
      <c r="N209">
        <v>0.7</v>
      </c>
      <c r="O209">
        <v>0.7</v>
      </c>
    </row>
    <row r="210" spans="1:15" x14ac:dyDescent="0.2">
      <c r="A210" t="s">
        <v>209</v>
      </c>
      <c r="B210" t="s">
        <v>584</v>
      </c>
      <c r="C210">
        <v>3</v>
      </c>
      <c r="D210">
        <v>0</v>
      </c>
      <c r="E210">
        <v>2</v>
      </c>
      <c r="F210">
        <v>0</v>
      </c>
      <c r="G210">
        <v>8</v>
      </c>
      <c r="H210">
        <v>0</v>
      </c>
      <c r="I210">
        <v>2</v>
      </c>
      <c r="J210">
        <v>2</v>
      </c>
      <c r="K210">
        <v>0</v>
      </c>
      <c r="L210">
        <v>0</v>
      </c>
      <c r="M210">
        <v>2</v>
      </c>
      <c r="N210">
        <v>5</v>
      </c>
      <c r="O210">
        <v>0</v>
      </c>
    </row>
    <row r="211" spans="1:15" x14ac:dyDescent="0.2">
      <c r="A211" t="s">
        <v>210</v>
      </c>
      <c r="B211" t="s">
        <v>585</v>
      </c>
      <c r="C211">
        <v>0.1</v>
      </c>
      <c r="D211">
        <v>0</v>
      </c>
      <c r="E211">
        <v>0.1</v>
      </c>
      <c r="F211">
        <v>0</v>
      </c>
      <c r="G211">
        <v>0.3</v>
      </c>
      <c r="H211">
        <v>0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v>0.1</v>
      </c>
      <c r="O211">
        <v>0</v>
      </c>
    </row>
    <row r="212" spans="1:15" x14ac:dyDescent="0.2">
      <c r="A212" t="s">
        <v>211</v>
      </c>
      <c r="B212" t="s">
        <v>586</v>
      </c>
      <c r="C212">
        <v>16</v>
      </c>
      <c r="D212">
        <v>10</v>
      </c>
      <c r="E212">
        <v>41</v>
      </c>
      <c r="F212">
        <v>10</v>
      </c>
      <c r="G212">
        <v>18</v>
      </c>
      <c r="H212">
        <v>9</v>
      </c>
      <c r="I212">
        <v>7</v>
      </c>
      <c r="J212">
        <v>24</v>
      </c>
      <c r="K212">
        <v>15</v>
      </c>
      <c r="L212">
        <v>9</v>
      </c>
      <c r="M212">
        <v>31</v>
      </c>
      <c r="N212">
        <v>23</v>
      </c>
      <c r="O212">
        <v>20</v>
      </c>
    </row>
    <row r="213" spans="1:15" x14ac:dyDescent="0.2">
      <c r="A213" t="s">
        <v>212</v>
      </c>
      <c r="B213" t="s">
        <v>587</v>
      </c>
      <c r="C213">
        <v>0.5</v>
      </c>
      <c r="D213">
        <v>0.3</v>
      </c>
      <c r="E213">
        <v>1.2</v>
      </c>
      <c r="F213">
        <v>0.3</v>
      </c>
      <c r="G213">
        <v>0.6</v>
      </c>
      <c r="H213">
        <v>0.6</v>
      </c>
      <c r="I213">
        <v>0.4</v>
      </c>
      <c r="J213">
        <v>1</v>
      </c>
      <c r="K213">
        <v>0.5</v>
      </c>
      <c r="L213">
        <v>0.4</v>
      </c>
      <c r="M213">
        <v>0.7</v>
      </c>
      <c r="N213">
        <v>0.5</v>
      </c>
      <c r="O213">
        <v>0.6</v>
      </c>
    </row>
    <row r="214" spans="1:15" x14ac:dyDescent="0.2">
      <c r="A214" t="s">
        <v>213</v>
      </c>
      <c r="B214" t="s">
        <v>588</v>
      </c>
      <c r="C214">
        <v>3546</v>
      </c>
      <c r="D214" t="s">
        <v>755</v>
      </c>
      <c r="E214" t="s">
        <v>761</v>
      </c>
      <c r="F214" t="s">
        <v>767</v>
      </c>
      <c r="G214" t="s">
        <v>773</v>
      </c>
      <c r="H214">
        <v>1575</v>
      </c>
      <c r="I214">
        <v>1693</v>
      </c>
      <c r="J214">
        <v>2473</v>
      </c>
      <c r="K214">
        <v>3072</v>
      </c>
      <c r="L214">
        <v>2507</v>
      </c>
      <c r="M214" t="s">
        <v>790</v>
      </c>
      <c r="N214">
        <v>4365</v>
      </c>
      <c r="O214">
        <v>3211</v>
      </c>
    </row>
    <row r="215" spans="1:15" x14ac:dyDescent="0.2">
      <c r="A215" t="s">
        <v>214</v>
      </c>
      <c r="B215" t="s">
        <v>589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  <c r="O215">
        <v>100</v>
      </c>
    </row>
    <row r="216" spans="1:15" x14ac:dyDescent="0.2">
      <c r="A216" t="s">
        <v>215</v>
      </c>
      <c r="B216" t="s">
        <v>590</v>
      </c>
      <c r="C216">
        <v>38</v>
      </c>
      <c r="D216">
        <v>24</v>
      </c>
      <c r="E216">
        <v>64</v>
      </c>
      <c r="F216">
        <v>34</v>
      </c>
      <c r="G216">
        <v>32</v>
      </c>
      <c r="H216">
        <v>26</v>
      </c>
      <c r="I216">
        <v>27</v>
      </c>
      <c r="J216">
        <v>56</v>
      </c>
      <c r="K216">
        <v>58</v>
      </c>
      <c r="L216">
        <v>22</v>
      </c>
      <c r="M216">
        <v>37</v>
      </c>
      <c r="N216">
        <v>85</v>
      </c>
      <c r="O216">
        <v>47</v>
      </c>
    </row>
    <row r="217" spans="1:15" x14ac:dyDescent="0.2">
      <c r="A217" t="s">
        <v>216</v>
      </c>
      <c r="B217" t="s">
        <v>591</v>
      </c>
      <c r="C217">
        <v>1.1000000000000001</v>
      </c>
      <c r="D217">
        <v>0.8</v>
      </c>
      <c r="E217">
        <v>1.9</v>
      </c>
      <c r="F217">
        <v>1</v>
      </c>
      <c r="G217">
        <v>1</v>
      </c>
      <c r="H217">
        <v>1.7</v>
      </c>
      <c r="I217">
        <v>1.6</v>
      </c>
      <c r="J217">
        <v>2.2999999999999998</v>
      </c>
      <c r="K217">
        <v>1.9</v>
      </c>
      <c r="L217">
        <v>0.9</v>
      </c>
      <c r="M217">
        <v>0.8</v>
      </c>
      <c r="N217">
        <v>1.9</v>
      </c>
      <c r="O217">
        <v>1.5</v>
      </c>
    </row>
    <row r="218" spans="1:15" x14ac:dyDescent="0.2">
      <c r="A218" t="s">
        <v>217</v>
      </c>
      <c r="B218" t="s">
        <v>592</v>
      </c>
      <c r="C218">
        <v>3</v>
      </c>
      <c r="D218">
        <v>1</v>
      </c>
      <c r="E218">
        <v>19</v>
      </c>
      <c r="F218">
        <v>4</v>
      </c>
      <c r="G218">
        <v>9</v>
      </c>
      <c r="H218">
        <v>6</v>
      </c>
      <c r="I218">
        <v>3</v>
      </c>
      <c r="J218">
        <v>11</v>
      </c>
      <c r="K218">
        <v>10</v>
      </c>
      <c r="L218">
        <v>2</v>
      </c>
      <c r="M218">
        <v>5</v>
      </c>
      <c r="N218">
        <v>14</v>
      </c>
      <c r="O218">
        <v>8</v>
      </c>
    </row>
    <row r="219" spans="1:15" x14ac:dyDescent="0.2">
      <c r="A219" t="s">
        <v>218</v>
      </c>
      <c r="B219" t="s">
        <v>593</v>
      </c>
      <c r="C219">
        <v>0.1</v>
      </c>
      <c r="D219">
        <v>0</v>
      </c>
      <c r="E219">
        <v>0.6</v>
      </c>
      <c r="F219">
        <v>0.1</v>
      </c>
      <c r="G219">
        <v>0.3</v>
      </c>
      <c r="H219">
        <v>0.4</v>
      </c>
      <c r="I219">
        <v>0.2</v>
      </c>
      <c r="J219">
        <v>0.4</v>
      </c>
      <c r="K219">
        <v>0.3</v>
      </c>
      <c r="L219">
        <v>0.1</v>
      </c>
      <c r="M219">
        <v>0.1</v>
      </c>
      <c r="N219">
        <v>0.3</v>
      </c>
      <c r="O219">
        <v>0.2</v>
      </c>
    </row>
    <row r="220" spans="1:15" x14ac:dyDescent="0.2">
      <c r="A220" t="s">
        <v>219</v>
      </c>
      <c r="B220" t="s">
        <v>594</v>
      </c>
      <c r="C220">
        <v>17</v>
      </c>
      <c r="D220">
        <v>4</v>
      </c>
      <c r="E220">
        <v>3</v>
      </c>
      <c r="F220">
        <v>11</v>
      </c>
      <c r="G220">
        <v>7</v>
      </c>
      <c r="H220">
        <v>7</v>
      </c>
      <c r="I220">
        <v>7</v>
      </c>
      <c r="J220">
        <v>9</v>
      </c>
      <c r="K220">
        <v>8</v>
      </c>
      <c r="L220">
        <v>2</v>
      </c>
      <c r="M220">
        <v>9</v>
      </c>
      <c r="N220">
        <v>14</v>
      </c>
      <c r="O220">
        <v>8</v>
      </c>
    </row>
    <row r="221" spans="1:15" x14ac:dyDescent="0.2">
      <c r="A221" t="s">
        <v>220</v>
      </c>
      <c r="B221" t="s">
        <v>595</v>
      </c>
      <c r="C221">
        <v>0.5</v>
      </c>
      <c r="D221">
        <v>0.1</v>
      </c>
      <c r="E221">
        <v>0.1</v>
      </c>
      <c r="F221">
        <v>0.3</v>
      </c>
      <c r="G221">
        <v>0.2</v>
      </c>
      <c r="H221">
        <v>0.4</v>
      </c>
      <c r="I221">
        <v>0.4</v>
      </c>
      <c r="J221">
        <v>0.4</v>
      </c>
      <c r="K221">
        <v>0.3</v>
      </c>
      <c r="L221">
        <v>0.1</v>
      </c>
      <c r="M221">
        <v>0.2</v>
      </c>
      <c r="N221">
        <v>0.3</v>
      </c>
      <c r="O221">
        <v>0.2</v>
      </c>
    </row>
    <row r="222" spans="1:15" x14ac:dyDescent="0.2">
      <c r="A222" t="s">
        <v>221</v>
      </c>
      <c r="B222" t="s">
        <v>596</v>
      </c>
      <c r="C222">
        <v>2</v>
      </c>
      <c r="D222">
        <v>3</v>
      </c>
      <c r="E222">
        <v>1</v>
      </c>
      <c r="F222">
        <v>2</v>
      </c>
      <c r="G222">
        <v>4</v>
      </c>
      <c r="H222">
        <v>0</v>
      </c>
      <c r="I222">
        <v>6</v>
      </c>
      <c r="J222">
        <v>0</v>
      </c>
      <c r="K222">
        <v>8</v>
      </c>
      <c r="L222">
        <v>0</v>
      </c>
      <c r="M222">
        <v>1</v>
      </c>
      <c r="N222">
        <v>3</v>
      </c>
      <c r="O222">
        <v>7</v>
      </c>
    </row>
    <row r="223" spans="1:15" x14ac:dyDescent="0.2">
      <c r="A223" t="s">
        <v>222</v>
      </c>
      <c r="B223" t="s">
        <v>597</v>
      </c>
      <c r="C223">
        <v>0.1</v>
      </c>
      <c r="D223">
        <v>0.1</v>
      </c>
      <c r="E223">
        <v>0</v>
      </c>
      <c r="F223">
        <v>0.1</v>
      </c>
      <c r="G223">
        <v>0.1</v>
      </c>
      <c r="H223">
        <v>0</v>
      </c>
      <c r="I223">
        <v>0.4</v>
      </c>
      <c r="J223">
        <v>0</v>
      </c>
      <c r="K223">
        <v>0.3</v>
      </c>
      <c r="L223">
        <v>0</v>
      </c>
      <c r="M223">
        <v>0</v>
      </c>
      <c r="N223">
        <v>0.1</v>
      </c>
      <c r="O223">
        <v>0.2</v>
      </c>
    </row>
    <row r="224" spans="1:15" x14ac:dyDescent="0.2">
      <c r="A224" t="s">
        <v>223</v>
      </c>
      <c r="B224" t="s">
        <v>598</v>
      </c>
      <c r="C224">
        <v>16</v>
      </c>
      <c r="D224">
        <v>16</v>
      </c>
      <c r="E224">
        <v>41</v>
      </c>
      <c r="F224">
        <v>17</v>
      </c>
      <c r="G224">
        <v>12</v>
      </c>
      <c r="H224">
        <v>13</v>
      </c>
      <c r="I224">
        <v>11</v>
      </c>
      <c r="J224">
        <v>36</v>
      </c>
      <c r="K224">
        <v>32</v>
      </c>
      <c r="L224">
        <v>18</v>
      </c>
      <c r="M224">
        <v>22</v>
      </c>
      <c r="N224">
        <v>54</v>
      </c>
      <c r="O224">
        <v>24</v>
      </c>
    </row>
    <row r="225" spans="1:15" x14ac:dyDescent="0.2">
      <c r="A225" t="s">
        <v>224</v>
      </c>
      <c r="B225" t="s">
        <v>599</v>
      </c>
      <c r="C225">
        <v>0.5</v>
      </c>
      <c r="D225">
        <v>0.6</v>
      </c>
      <c r="E225">
        <v>1.2</v>
      </c>
      <c r="F225">
        <v>0.5</v>
      </c>
      <c r="G225">
        <v>0.4</v>
      </c>
      <c r="H225">
        <v>0.8</v>
      </c>
      <c r="I225">
        <v>0.6</v>
      </c>
      <c r="J225">
        <v>1.5</v>
      </c>
      <c r="K225">
        <v>1</v>
      </c>
      <c r="L225">
        <v>0.7</v>
      </c>
      <c r="M225">
        <v>0.5</v>
      </c>
      <c r="N225">
        <v>1.2</v>
      </c>
      <c r="O225">
        <v>0.7</v>
      </c>
    </row>
    <row r="226" spans="1:15" x14ac:dyDescent="0.2">
      <c r="A226" t="s">
        <v>225</v>
      </c>
      <c r="B226" t="s">
        <v>600</v>
      </c>
      <c r="C226">
        <v>3508</v>
      </c>
      <c r="D226">
        <v>2835</v>
      </c>
      <c r="E226">
        <v>3246</v>
      </c>
      <c r="F226">
        <v>3465</v>
      </c>
      <c r="G226">
        <v>3145</v>
      </c>
      <c r="H226">
        <v>1549</v>
      </c>
      <c r="I226">
        <v>1666</v>
      </c>
      <c r="J226">
        <v>2417</v>
      </c>
      <c r="K226">
        <v>3014</v>
      </c>
      <c r="L226">
        <v>2485</v>
      </c>
      <c r="M226">
        <v>4328</v>
      </c>
      <c r="N226">
        <v>4280</v>
      </c>
      <c r="O226">
        <v>3164</v>
      </c>
    </row>
    <row r="227" spans="1:15" x14ac:dyDescent="0.2">
      <c r="A227" t="s">
        <v>226</v>
      </c>
      <c r="B227" t="s">
        <v>601</v>
      </c>
      <c r="C227">
        <v>98.9</v>
      </c>
      <c r="D227">
        <v>99.2</v>
      </c>
      <c r="E227">
        <v>98.1</v>
      </c>
      <c r="F227">
        <v>99</v>
      </c>
      <c r="G227">
        <v>99</v>
      </c>
      <c r="H227">
        <v>98.3</v>
      </c>
      <c r="I227">
        <v>98.4</v>
      </c>
      <c r="J227">
        <v>97.7</v>
      </c>
      <c r="K227">
        <v>98.1</v>
      </c>
      <c r="L227">
        <v>99.1</v>
      </c>
      <c r="M227">
        <v>99.2</v>
      </c>
      <c r="N227">
        <v>98.1</v>
      </c>
      <c r="O227">
        <v>98.5</v>
      </c>
    </row>
    <row r="228" spans="1:15" x14ac:dyDescent="0.2">
      <c r="A228" t="s">
        <v>227</v>
      </c>
      <c r="B228" t="s">
        <v>602</v>
      </c>
      <c r="C228">
        <v>3546</v>
      </c>
      <c r="D228" t="s">
        <v>755</v>
      </c>
      <c r="E228" t="s">
        <v>761</v>
      </c>
      <c r="F228" t="s">
        <v>767</v>
      </c>
      <c r="G228" t="s">
        <v>773</v>
      </c>
      <c r="H228">
        <v>1575</v>
      </c>
      <c r="I228">
        <v>1693</v>
      </c>
      <c r="J228">
        <v>2473</v>
      </c>
      <c r="K228">
        <v>3072</v>
      </c>
      <c r="L228">
        <v>2507</v>
      </c>
      <c r="M228" t="s">
        <v>790</v>
      </c>
      <c r="N228">
        <v>4365</v>
      </c>
      <c r="O228">
        <v>3211</v>
      </c>
    </row>
    <row r="229" spans="1:15" x14ac:dyDescent="0.2">
      <c r="A229" t="s">
        <v>228</v>
      </c>
      <c r="B229" t="s">
        <v>603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</row>
    <row r="230" spans="1:15" x14ac:dyDescent="0.2">
      <c r="A230" t="s">
        <v>229</v>
      </c>
      <c r="B230" t="s">
        <v>604</v>
      </c>
      <c r="C230">
        <v>38</v>
      </c>
      <c r="D230">
        <v>24</v>
      </c>
      <c r="E230">
        <v>64</v>
      </c>
      <c r="F230">
        <v>34</v>
      </c>
      <c r="G230">
        <v>32</v>
      </c>
      <c r="H230">
        <v>26</v>
      </c>
      <c r="I230">
        <v>27</v>
      </c>
      <c r="J230">
        <v>56</v>
      </c>
      <c r="K230">
        <v>58</v>
      </c>
      <c r="L230">
        <v>22</v>
      </c>
      <c r="M230">
        <v>37</v>
      </c>
      <c r="N230">
        <v>85</v>
      </c>
      <c r="O230">
        <v>47</v>
      </c>
    </row>
    <row r="231" spans="1:15" x14ac:dyDescent="0.2">
      <c r="A231" t="s">
        <v>230</v>
      </c>
      <c r="B231" t="s">
        <v>605</v>
      </c>
      <c r="C231">
        <v>1.1000000000000001</v>
      </c>
      <c r="D231">
        <v>0.8</v>
      </c>
      <c r="E231">
        <v>1.9</v>
      </c>
      <c r="F231">
        <v>1</v>
      </c>
      <c r="G231">
        <v>1</v>
      </c>
      <c r="H231">
        <v>1.7</v>
      </c>
      <c r="I231">
        <v>1.6</v>
      </c>
      <c r="J231">
        <v>2.2999999999999998</v>
      </c>
      <c r="K231">
        <v>1.9</v>
      </c>
      <c r="L231">
        <v>0.9</v>
      </c>
      <c r="M231">
        <v>0.8</v>
      </c>
      <c r="N231">
        <v>1.9</v>
      </c>
      <c r="O231">
        <v>1.5</v>
      </c>
    </row>
    <row r="232" spans="1:15" x14ac:dyDescent="0.2">
      <c r="A232" t="s">
        <v>231</v>
      </c>
      <c r="B232" t="s">
        <v>606</v>
      </c>
      <c r="C232">
        <v>1</v>
      </c>
      <c r="D232">
        <v>0</v>
      </c>
      <c r="E232">
        <v>10</v>
      </c>
      <c r="F232">
        <v>8</v>
      </c>
      <c r="G232">
        <v>7</v>
      </c>
      <c r="H232">
        <v>5</v>
      </c>
      <c r="I232">
        <v>1</v>
      </c>
      <c r="J232">
        <v>28</v>
      </c>
      <c r="K232">
        <v>18</v>
      </c>
      <c r="L232">
        <v>0</v>
      </c>
      <c r="M232">
        <v>2</v>
      </c>
      <c r="N232">
        <v>24</v>
      </c>
      <c r="O232">
        <v>9</v>
      </c>
    </row>
    <row r="233" spans="1:15" x14ac:dyDescent="0.2">
      <c r="A233" t="s">
        <v>232</v>
      </c>
      <c r="B233" t="s">
        <v>607</v>
      </c>
      <c r="C233">
        <v>0</v>
      </c>
      <c r="D233">
        <v>0</v>
      </c>
      <c r="E233">
        <v>0.3</v>
      </c>
      <c r="F233">
        <v>0.2</v>
      </c>
      <c r="G233">
        <v>0.2</v>
      </c>
      <c r="H233">
        <v>0.3</v>
      </c>
      <c r="I233">
        <v>0.1</v>
      </c>
      <c r="J233">
        <v>1.1000000000000001</v>
      </c>
      <c r="K233">
        <v>0.6</v>
      </c>
      <c r="L233">
        <v>0</v>
      </c>
      <c r="M233">
        <v>0</v>
      </c>
      <c r="N233">
        <v>0.5</v>
      </c>
      <c r="O233">
        <v>0.3</v>
      </c>
    </row>
    <row r="234" spans="1:15" x14ac:dyDescent="0.2">
      <c r="A234" t="s">
        <v>233</v>
      </c>
      <c r="B234" t="s">
        <v>608</v>
      </c>
      <c r="C234">
        <v>23</v>
      </c>
      <c r="D234">
        <v>19</v>
      </c>
      <c r="E234">
        <v>18</v>
      </c>
      <c r="F234">
        <v>18</v>
      </c>
      <c r="G234">
        <v>12</v>
      </c>
      <c r="H234">
        <v>14</v>
      </c>
      <c r="I234">
        <v>22</v>
      </c>
      <c r="J234">
        <v>8</v>
      </c>
      <c r="K234">
        <v>25</v>
      </c>
      <c r="L234">
        <v>17</v>
      </c>
      <c r="M234">
        <v>18</v>
      </c>
      <c r="N234">
        <v>33</v>
      </c>
      <c r="O234">
        <v>20</v>
      </c>
    </row>
    <row r="235" spans="1:15" x14ac:dyDescent="0.2">
      <c r="A235" t="s">
        <v>234</v>
      </c>
      <c r="B235" t="s">
        <v>609</v>
      </c>
      <c r="C235">
        <v>0.6</v>
      </c>
      <c r="D235">
        <v>0.7</v>
      </c>
      <c r="E235">
        <v>0.5</v>
      </c>
      <c r="F235">
        <v>0.5</v>
      </c>
      <c r="G235">
        <v>0.4</v>
      </c>
      <c r="H235">
        <v>0.9</v>
      </c>
      <c r="I235">
        <v>1.3</v>
      </c>
      <c r="J235">
        <v>0.3</v>
      </c>
      <c r="K235">
        <v>0.8</v>
      </c>
      <c r="L235">
        <v>0.7</v>
      </c>
      <c r="M235">
        <v>0.4</v>
      </c>
      <c r="N235">
        <v>0.8</v>
      </c>
      <c r="O235">
        <v>0.6</v>
      </c>
    </row>
    <row r="236" spans="1:15" x14ac:dyDescent="0.2">
      <c r="A236" t="s">
        <v>235</v>
      </c>
      <c r="B236" t="s">
        <v>610</v>
      </c>
      <c r="C236">
        <v>1</v>
      </c>
      <c r="D236"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2</v>
      </c>
      <c r="N236">
        <v>2</v>
      </c>
      <c r="O236">
        <v>0</v>
      </c>
    </row>
    <row r="237" spans="1:15" x14ac:dyDescent="0.2">
      <c r="A237" t="s">
        <v>236</v>
      </c>
      <c r="B237" t="s">
        <v>611</v>
      </c>
      <c r="C237">
        <v>0</v>
      </c>
      <c r="D237">
        <v>0.1</v>
      </c>
      <c r="E237">
        <v>0.1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 t="s">
        <v>237</v>
      </c>
      <c r="B238" t="s">
        <v>612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">
      <c r="A239" t="s">
        <v>238</v>
      </c>
      <c r="B239" t="s">
        <v>613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 t="s">
        <v>239</v>
      </c>
      <c r="B240" t="s">
        <v>614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240</v>
      </c>
      <c r="B241" t="s">
        <v>615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">
      <c r="A242" t="s">
        <v>241</v>
      </c>
      <c r="B242" t="s">
        <v>616</v>
      </c>
      <c r="C242">
        <v>8</v>
      </c>
      <c r="D242">
        <v>1</v>
      </c>
      <c r="E242">
        <v>24</v>
      </c>
      <c r="F242">
        <v>5</v>
      </c>
      <c r="G242">
        <v>8</v>
      </c>
      <c r="H242">
        <v>2</v>
      </c>
      <c r="I242">
        <v>0</v>
      </c>
      <c r="J242">
        <v>12</v>
      </c>
      <c r="K242">
        <v>11</v>
      </c>
      <c r="L242">
        <v>2</v>
      </c>
      <c r="M242">
        <v>6</v>
      </c>
      <c r="N242">
        <v>15</v>
      </c>
      <c r="O242">
        <v>10</v>
      </c>
    </row>
    <row r="243" spans="1:15" x14ac:dyDescent="0.2">
      <c r="A243" t="s">
        <v>242</v>
      </c>
      <c r="B243" t="s">
        <v>617</v>
      </c>
      <c r="C243">
        <v>0.2</v>
      </c>
      <c r="D243">
        <v>0</v>
      </c>
      <c r="E243">
        <v>0.7</v>
      </c>
      <c r="F243">
        <v>0.1</v>
      </c>
      <c r="G243">
        <v>0.3</v>
      </c>
      <c r="H243">
        <v>0.1</v>
      </c>
      <c r="I243">
        <v>0</v>
      </c>
      <c r="J243">
        <v>0.5</v>
      </c>
      <c r="K243">
        <v>0.4</v>
      </c>
      <c r="L243">
        <v>0.1</v>
      </c>
      <c r="M243">
        <v>0.1</v>
      </c>
      <c r="N243">
        <v>0.3</v>
      </c>
      <c r="O243">
        <v>0.3</v>
      </c>
    </row>
    <row r="244" spans="1:15" x14ac:dyDescent="0.2">
      <c r="A244" t="s">
        <v>243</v>
      </c>
      <c r="B244" t="s">
        <v>618</v>
      </c>
      <c r="C244">
        <v>5</v>
      </c>
      <c r="D244">
        <v>1</v>
      </c>
      <c r="E244">
        <v>10</v>
      </c>
      <c r="F244">
        <v>3</v>
      </c>
      <c r="G244">
        <v>4</v>
      </c>
      <c r="H244">
        <v>5</v>
      </c>
      <c r="I244">
        <v>4</v>
      </c>
      <c r="J244">
        <v>8</v>
      </c>
      <c r="K244">
        <v>3</v>
      </c>
      <c r="L244">
        <v>3</v>
      </c>
      <c r="M244">
        <v>9</v>
      </c>
      <c r="N244">
        <v>11</v>
      </c>
      <c r="O244">
        <v>8</v>
      </c>
    </row>
    <row r="245" spans="1:15" x14ac:dyDescent="0.2">
      <c r="A245" t="s">
        <v>244</v>
      </c>
      <c r="B245" t="s">
        <v>619</v>
      </c>
      <c r="C245">
        <v>0.1</v>
      </c>
      <c r="D245">
        <v>0</v>
      </c>
      <c r="E245">
        <v>0.3</v>
      </c>
      <c r="F245">
        <v>0.1</v>
      </c>
      <c r="G245">
        <v>0.1</v>
      </c>
      <c r="H245">
        <v>0.3</v>
      </c>
      <c r="I245">
        <v>0.2</v>
      </c>
      <c r="J245">
        <v>0.3</v>
      </c>
      <c r="K245">
        <v>0.1</v>
      </c>
      <c r="L245">
        <v>0.1</v>
      </c>
      <c r="M245">
        <v>0.2</v>
      </c>
      <c r="N245">
        <v>0.3</v>
      </c>
      <c r="O245">
        <v>0.2</v>
      </c>
    </row>
    <row r="246" spans="1:15" x14ac:dyDescent="0.2">
      <c r="A246" t="s">
        <v>245</v>
      </c>
      <c r="B246" t="s">
        <v>620</v>
      </c>
      <c r="C246">
        <v>3508</v>
      </c>
      <c r="D246">
        <v>2835</v>
      </c>
      <c r="E246">
        <v>3246</v>
      </c>
      <c r="F246">
        <v>3465</v>
      </c>
      <c r="G246">
        <v>3145</v>
      </c>
      <c r="H246">
        <v>1549</v>
      </c>
      <c r="I246">
        <v>1666</v>
      </c>
      <c r="J246">
        <v>2417</v>
      </c>
      <c r="K246">
        <v>3014</v>
      </c>
      <c r="L246">
        <v>2485</v>
      </c>
      <c r="M246">
        <v>4328</v>
      </c>
      <c r="N246">
        <v>4280</v>
      </c>
      <c r="O246">
        <v>3164</v>
      </c>
    </row>
    <row r="247" spans="1:15" x14ac:dyDescent="0.2">
      <c r="A247" t="s">
        <v>246</v>
      </c>
      <c r="B247" t="s">
        <v>621</v>
      </c>
      <c r="C247">
        <v>98.9</v>
      </c>
      <c r="D247">
        <v>99.2</v>
      </c>
      <c r="E247">
        <v>98.1</v>
      </c>
      <c r="F247">
        <v>99</v>
      </c>
      <c r="G247">
        <v>99</v>
      </c>
      <c r="H247">
        <v>98.3</v>
      </c>
      <c r="I247">
        <v>98.4</v>
      </c>
      <c r="J247">
        <v>97.7</v>
      </c>
      <c r="K247">
        <v>98.1</v>
      </c>
      <c r="L247">
        <v>99.1</v>
      </c>
      <c r="M247">
        <v>99.2</v>
      </c>
      <c r="N247">
        <v>98.1</v>
      </c>
      <c r="O247">
        <v>98.5</v>
      </c>
    </row>
    <row r="248" spans="1:15" x14ac:dyDescent="0.2">
      <c r="A248" t="s">
        <v>247</v>
      </c>
      <c r="B248" t="s">
        <v>622</v>
      </c>
      <c r="C248">
        <v>40</v>
      </c>
      <c r="D248">
        <v>12</v>
      </c>
      <c r="E248">
        <v>31</v>
      </c>
      <c r="F248">
        <v>12</v>
      </c>
      <c r="G248">
        <v>13</v>
      </c>
      <c r="H248">
        <v>11</v>
      </c>
      <c r="I248">
        <v>10</v>
      </c>
      <c r="J248">
        <v>14</v>
      </c>
      <c r="K248">
        <v>38</v>
      </c>
      <c r="L248">
        <v>15</v>
      </c>
      <c r="M248">
        <v>11</v>
      </c>
      <c r="N248">
        <v>105</v>
      </c>
      <c r="O248">
        <v>49</v>
      </c>
    </row>
    <row r="249" spans="1:15" x14ac:dyDescent="0.2">
      <c r="A249" t="s">
        <v>248</v>
      </c>
      <c r="B249" t="s">
        <v>623</v>
      </c>
      <c r="C249">
        <v>1.1000000000000001</v>
      </c>
      <c r="D249">
        <v>0.4</v>
      </c>
      <c r="E249">
        <v>0.9</v>
      </c>
      <c r="F249">
        <v>0.3</v>
      </c>
      <c r="G249">
        <v>0.4</v>
      </c>
      <c r="H249">
        <v>0.7</v>
      </c>
      <c r="I249">
        <v>0.6</v>
      </c>
      <c r="J249">
        <v>0.6</v>
      </c>
      <c r="K249">
        <v>1.2</v>
      </c>
      <c r="L249">
        <v>0.6</v>
      </c>
      <c r="M249">
        <v>0.3</v>
      </c>
      <c r="N249">
        <v>2.4</v>
      </c>
      <c r="O249">
        <v>1.5</v>
      </c>
    </row>
    <row r="250" spans="1:15" x14ac:dyDescent="0.2">
      <c r="A250" t="s">
        <v>249</v>
      </c>
      <c r="B250" t="s">
        <v>624</v>
      </c>
      <c r="C250">
        <v>3420</v>
      </c>
      <c r="D250">
        <v>2792</v>
      </c>
      <c r="E250">
        <v>3147</v>
      </c>
      <c r="F250">
        <v>3399</v>
      </c>
      <c r="G250">
        <v>3086</v>
      </c>
      <c r="H250">
        <v>1512</v>
      </c>
      <c r="I250">
        <v>1643</v>
      </c>
      <c r="J250">
        <v>2361</v>
      </c>
      <c r="K250">
        <v>2912</v>
      </c>
      <c r="L250">
        <v>2439</v>
      </c>
      <c r="M250">
        <v>4228</v>
      </c>
      <c r="N250">
        <v>4082</v>
      </c>
      <c r="O250">
        <v>3035</v>
      </c>
    </row>
    <row r="251" spans="1:15" x14ac:dyDescent="0.2">
      <c r="A251" t="s">
        <v>250</v>
      </c>
      <c r="B251" t="s">
        <v>625</v>
      </c>
      <c r="C251">
        <v>96.4</v>
      </c>
      <c r="D251">
        <v>97.7</v>
      </c>
      <c r="E251">
        <v>95.1</v>
      </c>
      <c r="F251">
        <v>97.1</v>
      </c>
      <c r="G251">
        <v>97.1</v>
      </c>
      <c r="H251">
        <v>96</v>
      </c>
      <c r="I251">
        <v>97</v>
      </c>
      <c r="J251">
        <v>95.5</v>
      </c>
      <c r="K251">
        <v>94.8</v>
      </c>
      <c r="L251">
        <v>97.3</v>
      </c>
      <c r="M251">
        <v>96.9</v>
      </c>
      <c r="N251">
        <v>93.5</v>
      </c>
      <c r="O251">
        <v>94.5</v>
      </c>
    </row>
    <row r="252" spans="1:15" x14ac:dyDescent="0.2">
      <c r="A252" t="s">
        <v>251</v>
      </c>
      <c r="B252" t="s">
        <v>626</v>
      </c>
      <c r="C252">
        <v>9</v>
      </c>
      <c r="D252">
        <v>2</v>
      </c>
      <c r="E252">
        <v>2</v>
      </c>
      <c r="F252">
        <v>3</v>
      </c>
      <c r="G252">
        <v>6</v>
      </c>
      <c r="H252">
        <v>3</v>
      </c>
      <c r="I252">
        <v>1</v>
      </c>
      <c r="J252">
        <v>5</v>
      </c>
      <c r="K252">
        <v>3</v>
      </c>
      <c r="L252">
        <v>3</v>
      </c>
      <c r="M252">
        <v>10</v>
      </c>
      <c r="N252">
        <v>7</v>
      </c>
      <c r="O252">
        <v>6</v>
      </c>
    </row>
    <row r="253" spans="1:15" x14ac:dyDescent="0.2">
      <c r="A253" t="s">
        <v>252</v>
      </c>
      <c r="B253" t="s">
        <v>627</v>
      </c>
      <c r="C253">
        <v>0.3</v>
      </c>
      <c r="D253">
        <v>0.1</v>
      </c>
      <c r="E253">
        <v>0.1</v>
      </c>
      <c r="F253">
        <v>0.1</v>
      </c>
      <c r="G253">
        <v>0.2</v>
      </c>
      <c r="H253">
        <v>0.2</v>
      </c>
      <c r="I253">
        <v>0.1</v>
      </c>
      <c r="J253">
        <v>0.2</v>
      </c>
      <c r="K253">
        <v>0.1</v>
      </c>
      <c r="L253">
        <v>0.1</v>
      </c>
      <c r="M253">
        <v>0.2</v>
      </c>
      <c r="N253">
        <v>0.2</v>
      </c>
      <c r="O253">
        <v>0.2</v>
      </c>
    </row>
    <row r="254" spans="1:15" x14ac:dyDescent="0.2">
      <c r="A254" t="s">
        <v>253</v>
      </c>
      <c r="B254" t="s">
        <v>628</v>
      </c>
      <c r="C254">
        <v>7</v>
      </c>
      <c r="D254">
        <v>6</v>
      </c>
      <c r="E254">
        <v>8</v>
      </c>
      <c r="F254">
        <v>6</v>
      </c>
      <c r="G254">
        <v>3</v>
      </c>
      <c r="H254">
        <v>5</v>
      </c>
      <c r="I254">
        <v>0</v>
      </c>
      <c r="J254">
        <v>4</v>
      </c>
      <c r="K254">
        <v>13</v>
      </c>
      <c r="L254">
        <v>1</v>
      </c>
      <c r="M254">
        <v>4</v>
      </c>
      <c r="N254">
        <v>12</v>
      </c>
      <c r="O254">
        <v>15</v>
      </c>
    </row>
    <row r="255" spans="1:15" x14ac:dyDescent="0.2">
      <c r="A255" t="s">
        <v>254</v>
      </c>
      <c r="B255" t="s">
        <v>629</v>
      </c>
      <c r="C255">
        <v>0.2</v>
      </c>
      <c r="D255">
        <v>0.2</v>
      </c>
      <c r="E255">
        <v>0.2</v>
      </c>
      <c r="F255">
        <v>0.2</v>
      </c>
      <c r="G255">
        <v>0.1</v>
      </c>
      <c r="H255">
        <v>0.3</v>
      </c>
      <c r="I255">
        <v>0</v>
      </c>
      <c r="J255">
        <v>0.2</v>
      </c>
      <c r="K255">
        <v>0.4</v>
      </c>
      <c r="L255">
        <v>0</v>
      </c>
      <c r="M255">
        <v>0.1</v>
      </c>
      <c r="N255">
        <v>0.3</v>
      </c>
      <c r="O255">
        <v>0.5</v>
      </c>
    </row>
    <row r="256" spans="1:15" x14ac:dyDescent="0.2">
      <c r="A256" t="s">
        <v>255</v>
      </c>
      <c r="B256" t="s">
        <v>630</v>
      </c>
      <c r="C256">
        <v>1</v>
      </c>
      <c r="D256">
        <v>0</v>
      </c>
      <c r="E256">
        <v>0</v>
      </c>
      <c r="F256">
        <v>0</v>
      </c>
      <c r="G256">
        <v>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</row>
    <row r="257" spans="1:15" x14ac:dyDescent="0.2">
      <c r="A257" t="s">
        <v>256</v>
      </c>
      <c r="B257" t="s">
        <v>631</v>
      </c>
      <c r="C257">
        <v>0</v>
      </c>
      <c r="D257">
        <v>0</v>
      </c>
      <c r="E257">
        <v>0</v>
      </c>
      <c r="F257">
        <v>0</v>
      </c>
      <c r="G257">
        <v>0.2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t="s">
        <v>257</v>
      </c>
      <c r="B258" t="s">
        <v>632</v>
      </c>
      <c r="C258">
        <v>3</v>
      </c>
      <c r="D258">
        <v>0</v>
      </c>
      <c r="E258">
        <v>4</v>
      </c>
      <c r="F258">
        <v>4</v>
      </c>
      <c r="G258">
        <v>0</v>
      </c>
      <c r="H258">
        <v>2</v>
      </c>
      <c r="I258">
        <v>1</v>
      </c>
      <c r="J258">
        <v>3</v>
      </c>
      <c r="K258">
        <v>1</v>
      </c>
      <c r="L258">
        <v>6</v>
      </c>
      <c r="M258">
        <v>12</v>
      </c>
      <c r="N258">
        <v>0</v>
      </c>
      <c r="O258">
        <v>2</v>
      </c>
    </row>
    <row r="259" spans="1:15" x14ac:dyDescent="0.2">
      <c r="A259" t="s">
        <v>258</v>
      </c>
      <c r="B259" t="s">
        <v>633</v>
      </c>
      <c r="C259">
        <v>0.1</v>
      </c>
      <c r="D259">
        <v>0</v>
      </c>
      <c r="E259">
        <v>0.1</v>
      </c>
      <c r="F259">
        <v>0.1</v>
      </c>
      <c r="G259">
        <v>0</v>
      </c>
      <c r="H259">
        <v>0.1</v>
      </c>
      <c r="I259">
        <v>0.1</v>
      </c>
      <c r="J259">
        <v>0.1</v>
      </c>
      <c r="K259">
        <v>0</v>
      </c>
      <c r="L259">
        <v>0.2</v>
      </c>
      <c r="M259">
        <v>0.3</v>
      </c>
      <c r="N259">
        <v>0</v>
      </c>
      <c r="O259">
        <v>0.1</v>
      </c>
    </row>
    <row r="260" spans="1:15" x14ac:dyDescent="0.2">
      <c r="A260" t="s">
        <v>259</v>
      </c>
      <c r="B260" t="s">
        <v>634</v>
      </c>
      <c r="C260">
        <v>28</v>
      </c>
      <c r="D260">
        <v>23</v>
      </c>
      <c r="E260">
        <v>54</v>
      </c>
      <c r="F260">
        <v>41</v>
      </c>
      <c r="G260">
        <v>32</v>
      </c>
      <c r="H260">
        <v>16</v>
      </c>
      <c r="I260">
        <v>11</v>
      </c>
      <c r="J260">
        <v>30</v>
      </c>
      <c r="K260">
        <v>47</v>
      </c>
      <c r="L260">
        <v>21</v>
      </c>
      <c r="M260">
        <v>63</v>
      </c>
      <c r="N260">
        <v>73</v>
      </c>
      <c r="O260">
        <v>57</v>
      </c>
    </row>
    <row r="261" spans="1:15" x14ac:dyDescent="0.2">
      <c r="A261" t="s">
        <v>260</v>
      </c>
      <c r="B261" t="s">
        <v>635</v>
      </c>
      <c r="C261">
        <v>0.8</v>
      </c>
      <c r="D261">
        <v>0.8</v>
      </c>
      <c r="E261">
        <v>1.6</v>
      </c>
      <c r="F261">
        <v>1.2</v>
      </c>
      <c r="G261">
        <v>1</v>
      </c>
      <c r="H261">
        <v>1</v>
      </c>
      <c r="I261">
        <v>0.6</v>
      </c>
      <c r="J261">
        <v>1.2</v>
      </c>
      <c r="K261">
        <v>1.5</v>
      </c>
      <c r="L261">
        <v>0.8</v>
      </c>
      <c r="M261">
        <v>1.4</v>
      </c>
      <c r="N261">
        <v>1.7</v>
      </c>
      <c r="O261">
        <v>1.8</v>
      </c>
    </row>
    <row r="262" spans="1:15" x14ac:dyDescent="0.2">
      <c r="A262" t="s">
        <v>261</v>
      </c>
      <c r="B262" t="s">
        <v>636</v>
      </c>
      <c r="C262">
        <v>3546</v>
      </c>
      <c r="D262" t="s">
        <v>755</v>
      </c>
      <c r="E262" t="s">
        <v>761</v>
      </c>
      <c r="F262" t="s">
        <v>767</v>
      </c>
      <c r="G262" t="s">
        <v>773</v>
      </c>
      <c r="H262">
        <v>1575</v>
      </c>
      <c r="I262">
        <v>1693</v>
      </c>
      <c r="J262">
        <v>2473</v>
      </c>
      <c r="K262">
        <v>3072</v>
      </c>
      <c r="L262">
        <v>2507</v>
      </c>
      <c r="M262" t="s">
        <v>790</v>
      </c>
      <c r="N262">
        <v>4365</v>
      </c>
      <c r="O262">
        <v>3211</v>
      </c>
    </row>
    <row r="263" spans="1:15" x14ac:dyDescent="0.2">
      <c r="A263" t="s">
        <v>262</v>
      </c>
      <c r="B263" t="s">
        <v>637</v>
      </c>
      <c r="C263">
        <v>100</v>
      </c>
      <c r="D263">
        <v>100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100</v>
      </c>
      <c r="N263">
        <v>100</v>
      </c>
      <c r="O263">
        <v>100</v>
      </c>
    </row>
    <row r="264" spans="1:15" x14ac:dyDescent="0.2">
      <c r="A264" t="s">
        <v>263</v>
      </c>
      <c r="B264" t="s">
        <v>638</v>
      </c>
      <c r="C264">
        <v>3304</v>
      </c>
      <c r="D264" t="s">
        <v>756</v>
      </c>
      <c r="E264" t="s">
        <v>762</v>
      </c>
      <c r="F264" t="s">
        <v>768</v>
      </c>
      <c r="G264" t="s">
        <v>774</v>
      </c>
      <c r="H264">
        <v>1569</v>
      </c>
      <c r="I264">
        <v>1693</v>
      </c>
      <c r="J264">
        <v>2452</v>
      </c>
      <c r="K264">
        <v>2996</v>
      </c>
      <c r="L264">
        <v>2486</v>
      </c>
      <c r="M264" t="s">
        <v>791</v>
      </c>
      <c r="N264">
        <v>3724</v>
      </c>
      <c r="O264">
        <v>2764</v>
      </c>
    </row>
    <row r="265" spans="1:15" x14ac:dyDescent="0.2">
      <c r="A265" t="s">
        <v>264</v>
      </c>
      <c r="B265" t="s">
        <v>639</v>
      </c>
      <c r="C265">
        <v>93.2</v>
      </c>
      <c r="D265">
        <v>100</v>
      </c>
      <c r="E265">
        <v>99.8</v>
      </c>
      <c r="F265">
        <v>100</v>
      </c>
      <c r="G265">
        <v>96.3</v>
      </c>
      <c r="H265">
        <v>99.6</v>
      </c>
      <c r="I265">
        <v>100</v>
      </c>
      <c r="J265">
        <v>99.2</v>
      </c>
      <c r="K265">
        <v>97.5</v>
      </c>
      <c r="L265">
        <v>99.2</v>
      </c>
      <c r="M265">
        <v>100</v>
      </c>
      <c r="N265">
        <v>85.3</v>
      </c>
      <c r="O265">
        <v>86.1</v>
      </c>
    </row>
    <row r="266" spans="1:15" x14ac:dyDescent="0.2">
      <c r="A266" t="s">
        <v>265</v>
      </c>
      <c r="B266" t="s">
        <v>640</v>
      </c>
      <c r="C266">
        <v>1198</v>
      </c>
      <c r="D266">
        <v>1092</v>
      </c>
      <c r="E266">
        <v>1106</v>
      </c>
      <c r="F266">
        <v>1417</v>
      </c>
      <c r="G266">
        <v>1179</v>
      </c>
      <c r="H266">
        <v>677</v>
      </c>
      <c r="I266">
        <v>677</v>
      </c>
      <c r="J266">
        <v>955</v>
      </c>
      <c r="K266">
        <v>1350</v>
      </c>
      <c r="L266">
        <v>1103</v>
      </c>
      <c r="M266">
        <v>1819</v>
      </c>
      <c r="N266">
        <v>1528</v>
      </c>
      <c r="O266">
        <v>1161</v>
      </c>
    </row>
    <row r="267" spans="1:15" x14ac:dyDescent="0.2">
      <c r="A267" t="s">
        <v>266</v>
      </c>
      <c r="B267" t="s">
        <v>641</v>
      </c>
      <c r="C267">
        <v>33.799999999999997</v>
      </c>
      <c r="D267">
        <v>38.200000000000003</v>
      </c>
      <c r="E267">
        <v>33.4</v>
      </c>
      <c r="F267">
        <v>40.5</v>
      </c>
      <c r="G267">
        <v>37.1</v>
      </c>
      <c r="H267">
        <v>43</v>
      </c>
      <c r="I267">
        <v>40</v>
      </c>
      <c r="J267">
        <v>38.6</v>
      </c>
      <c r="K267">
        <v>43.9</v>
      </c>
      <c r="L267">
        <v>44</v>
      </c>
      <c r="M267">
        <v>41.7</v>
      </c>
      <c r="N267">
        <v>35</v>
      </c>
      <c r="O267">
        <v>36.200000000000003</v>
      </c>
    </row>
    <row r="268" spans="1:15" x14ac:dyDescent="0.2">
      <c r="A268" t="s">
        <v>267</v>
      </c>
      <c r="B268" t="s">
        <v>642</v>
      </c>
      <c r="C268">
        <v>168</v>
      </c>
      <c r="D268">
        <v>112</v>
      </c>
      <c r="E268">
        <v>155</v>
      </c>
      <c r="F268">
        <v>156</v>
      </c>
      <c r="G268">
        <v>208</v>
      </c>
      <c r="H268">
        <v>63</v>
      </c>
      <c r="I268">
        <v>67</v>
      </c>
      <c r="J268">
        <v>167</v>
      </c>
      <c r="K268">
        <v>220</v>
      </c>
      <c r="L268">
        <v>78</v>
      </c>
      <c r="M268">
        <v>198</v>
      </c>
      <c r="N268">
        <v>210</v>
      </c>
      <c r="O268">
        <v>137</v>
      </c>
    </row>
    <row r="269" spans="1:15" x14ac:dyDescent="0.2">
      <c r="A269" t="s">
        <v>268</v>
      </c>
      <c r="B269" t="s">
        <v>643</v>
      </c>
      <c r="C269">
        <v>4.7</v>
      </c>
      <c r="D269">
        <v>3.9</v>
      </c>
      <c r="E269">
        <v>4.7</v>
      </c>
      <c r="F269">
        <v>4.5</v>
      </c>
      <c r="G269">
        <v>6.5</v>
      </c>
      <c r="H269">
        <v>4</v>
      </c>
      <c r="I269">
        <v>4</v>
      </c>
      <c r="J269">
        <v>6.8</v>
      </c>
      <c r="K269">
        <v>7.2</v>
      </c>
      <c r="L269">
        <v>3.1</v>
      </c>
      <c r="M269">
        <v>4.5</v>
      </c>
      <c r="N269">
        <v>4.8</v>
      </c>
      <c r="O269">
        <v>4.3</v>
      </c>
    </row>
    <row r="270" spans="1:15" x14ac:dyDescent="0.2">
      <c r="A270" t="s">
        <v>269</v>
      </c>
      <c r="B270" t="s">
        <v>644</v>
      </c>
      <c r="C270">
        <v>1284</v>
      </c>
      <c r="D270">
        <v>1081</v>
      </c>
      <c r="E270">
        <v>1365</v>
      </c>
      <c r="F270">
        <v>1391</v>
      </c>
      <c r="G270">
        <v>1125</v>
      </c>
      <c r="H270">
        <v>538</v>
      </c>
      <c r="I270">
        <v>655</v>
      </c>
      <c r="J270">
        <v>830</v>
      </c>
      <c r="K270">
        <v>887</v>
      </c>
      <c r="L270">
        <v>863</v>
      </c>
      <c r="M270">
        <v>1614</v>
      </c>
      <c r="N270">
        <v>1170</v>
      </c>
      <c r="O270">
        <v>915</v>
      </c>
    </row>
    <row r="271" spans="1:15" x14ac:dyDescent="0.2">
      <c r="A271" t="s">
        <v>270</v>
      </c>
      <c r="B271" t="s">
        <v>645</v>
      </c>
      <c r="C271">
        <v>36.200000000000003</v>
      </c>
      <c r="D271">
        <v>37.799999999999997</v>
      </c>
      <c r="E271">
        <v>41.2</v>
      </c>
      <c r="F271">
        <v>39.799999999999997</v>
      </c>
      <c r="G271">
        <v>35.4</v>
      </c>
      <c r="H271">
        <v>34.200000000000003</v>
      </c>
      <c r="I271">
        <v>38.700000000000003</v>
      </c>
      <c r="J271">
        <v>33.6</v>
      </c>
      <c r="K271">
        <v>28.9</v>
      </c>
      <c r="L271">
        <v>34.4</v>
      </c>
      <c r="M271">
        <v>37</v>
      </c>
      <c r="N271">
        <v>26.8</v>
      </c>
      <c r="O271">
        <v>28.5</v>
      </c>
    </row>
    <row r="272" spans="1:15" x14ac:dyDescent="0.2">
      <c r="A272" t="s">
        <v>271</v>
      </c>
      <c r="B272" t="s">
        <v>646</v>
      </c>
      <c r="C272">
        <v>884</v>
      </c>
      <c r="D272">
        <v>725</v>
      </c>
      <c r="E272">
        <v>965</v>
      </c>
      <c r="F272">
        <v>1043</v>
      </c>
      <c r="G272">
        <v>718</v>
      </c>
      <c r="H272">
        <v>363</v>
      </c>
      <c r="I272">
        <v>439</v>
      </c>
      <c r="J272">
        <v>524</v>
      </c>
      <c r="K272">
        <v>513</v>
      </c>
      <c r="L272">
        <v>644</v>
      </c>
      <c r="M272">
        <v>1190</v>
      </c>
      <c r="N272">
        <v>730</v>
      </c>
      <c r="O272">
        <v>621</v>
      </c>
    </row>
    <row r="273" spans="1:15" x14ac:dyDescent="0.2">
      <c r="A273" t="s">
        <v>272</v>
      </c>
      <c r="B273" t="s">
        <v>647</v>
      </c>
      <c r="C273">
        <v>24.9</v>
      </c>
      <c r="D273">
        <v>25.4</v>
      </c>
      <c r="E273">
        <v>29.2</v>
      </c>
      <c r="F273">
        <v>29.8</v>
      </c>
      <c r="G273">
        <v>22.6</v>
      </c>
      <c r="H273">
        <v>23</v>
      </c>
      <c r="I273">
        <v>25.9</v>
      </c>
      <c r="J273">
        <v>21.2</v>
      </c>
      <c r="K273">
        <v>16.7</v>
      </c>
      <c r="L273">
        <v>25.7</v>
      </c>
      <c r="M273">
        <v>27.3</v>
      </c>
      <c r="N273">
        <v>16.7</v>
      </c>
      <c r="O273">
        <v>19.3</v>
      </c>
    </row>
    <row r="274" spans="1:15" x14ac:dyDescent="0.2">
      <c r="A274" t="s">
        <v>273</v>
      </c>
      <c r="B274" t="s">
        <v>648</v>
      </c>
      <c r="C274">
        <v>445</v>
      </c>
      <c r="D274">
        <v>373</v>
      </c>
      <c r="E274">
        <v>472</v>
      </c>
      <c r="F274">
        <v>365</v>
      </c>
      <c r="G274">
        <v>357</v>
      </c>
      <c r="H274">
        <v>203</v>
      </c>
      <c r="I274">
        <v>224</v>
      </c>
      <c r="J274">
        <v>352</v>
      </c>
      <c r="K274">
        <v>338</v>
      </c>
      <c r="L274">
        <v>256</v>
      </c>
      <c r="M274">
        <v>461</v>
      </c>
      <c r="N274">
        <v>491</v>
      </c>
      <c r="O274">
        <v>336</v>
      </c>
    </row>
    <row r="275" spans="1:15" x14ac:dyDescent="0.2">
      <c r="A275" t="s">
        <v>274</v>
      </c>
      <c r="B275" t="s">
        <v>649</v>
      </c>
      <c r="C275">
        <v>12.5</v>
      </c>
      <c r="D275">
        <v>13</v>
      </c>
      <c r="E275">
        <v>14.3</v>
      </c>
      <c r="F275">
        <v>10.4</v>
      </c>
      <c r="G275">
        <v>11.2</v>
      </c>
      <c r="H275">
        <v>12.9</v>
      </c>
      <c r="I275">
        <v>13.2</v>
      </c>
      <c r="J275">
        <v>14.2</v>
      </c>
      <c r="K275">
        <v>11</v>
      </c>
      <c r="L275">
        <v>10.199999999999999</v>
      </c>
      <c r="M275">
        <v>10.6</v>
      </c>
      <c r="N275">
        <v>11.2</v>
      </c>
      <c r="O275">
        <v>10.5</v>
      </c>
    </row>
    <row r="276" spans="1:15" x14ac:dyDescent="0.2">
      <c r="A276" t="s">
        <v>275</v>
      </c>
      <c r="B276" t="s">
        <v>650</v>
      </c>
      <c r="C276">
        <v>212</v>
      </c>
      <c r="D276">
        <v>170</v>
      </c>
      <c r="E276">
        <v>231</v>
      </c>
      <c r="F276">
        <v>157</v>
      </c>
      <c r="G276">
        <v>181</v>
      </c>
      <c r="H276">
        <v>110</v>
      </c>
      <c r="I276">
        <v>116</v>
      </c>
      <c r="J276">
        <v>157</v>
      </c>
      <c r="K276">
        <v>148</v>
      </c>
      <c r="L276">
        <v>121</v>
      </c>
      <c r="M276">
        <v>210</v>
      </c>
      <c r="N276">
        <v>233</v>
      </c>
      <c r="O276">
        <v>178</v>
      </c>
    </row>
    <row r="277" spans="1:15" x14ac:dyDescent="0.2">
      <c r="A277" t="s">
        <v>276</v>
      </c>
      <c r="B277" t="s">
        <v>651</v>
      </c>
      <c r="C277">
        <v>6</v>
      </c>
      <c r="D277">
        <v>5.9</v>
      </c>
      <c r="E277">
        <v>7</v>
      </c>
      <c r="F277">
        <v>4.5</v>
      </c>
      <c r="G277">
        <v>5.7</v>
      </c>
      <c r="H277">
        <v>7</v>
      </c>
      <c r="I277">
        <v>6.9</v>
      </c>
      <c r="J277">
        <v>6.3</v>
      </c>
      <c r="K277">
        <v>4.8</v>
      </c>
      <c r="L277">
        <v>4.8</v>
      </c>
      <c r="M277">
        <v>4.8</v>
      </c>
      <c r="N277">
        <v>5.3</v>
      </c>
      <c r="O277">
        <v>5.5</v>
      </c>
    </row>
    <row r="278" spans="1:15" x14ac:dyDescent="0.2">
      <c r="A278" t="s">
        <v>277</v>
      </c>
      <c r="B278" t="s">
        <v>652</v>
      </c>
      <c r="C278">
        <v>24</v>
      </c>
      <c r="D278">
        <v>15</v>
      </c>
      <c r="E278">
        <v>20</v>
      </c>
      <c r="F278">
        <v>20</v>
      </c>
      <c r="G278">
        <v>20</v>
      </c>
      <c r="H278">
        <v>8</v>
      </c>
      <c r="I278">
        <v>10</v>
      </c>
      <c r="J278">
        <v>13</v>
      </c>
      <c r="K278">
        <v>23</v>
      </c>
      <c r="L278">
        <v>15</v>
      </c>
      <c r="M278">
        <v>23</v>
      </c>
      <c r="N278">
        <v>26</v>
      </c>
      <c r="O278">
        <v>13</v>
      </c>
    </row>
    <row r="279" spans="1:15" x14ac:dyDescent="0.2">
      <c r="A279" t="s">
        <v>278</v>
      </c>
      <c r="B279" t="s">
        <v>653</v>
      </c>
      <c r="C279">
        <v>0.7</v>
      </c>
      <c r="D279">
        <v>0.5</v>
      </c>
      <c r="E279">
        <v>0.6</v>
      </c>
      <c r="F279">
        <v>0.6</v>
      </c>
      <c r="G279">
        <v>0.6</v>
      </c>
      <c r="H279">
        <v>0.5</v>
      </c>
      <c r="I279">
        <v>0.6</v>
      </c>
      <c r="J279">
        <v>0.5</v>
      </c>
      <c r="K279">
        <v>0.7</v>
      </c>
      <c r="L279">
        <v>0.6</v>
      </c>
      <c r="M279">
        <v>0.5</v>
      </c>
      <c r="N279">
        <v>0.6</v>
      </c>
      <c r="O279">
        <v>0.4</v>
      </c>
    </row>
    <row r="280" spans="1:15" x14ac:dyDescent="0.2">
      <c r="A280" t="s">
        <v>279</v>
      </c>
      <c r="B280" t="s">
        <v>654</v>
      </c>
      <c r="C280">
        <v>209</v>
      </c>
      <c r="D280">
        <v>201</v>
      </c>
      <c r="E280">
        <v>206</v>
      </c>
      <c r="F280">
        <v>170</v>
      </c>
      <c r="G280">
        <v>192</v>
      </c>
      <c r="H280">
        <v>88</v>
      </c>
      <c r="I280">
        <v>70</v>
      </c>
      <c r="J280">
        <v>148</v>
      </c>
      <c r="K280">
        <v>201</v>
      </c>
      <c r="L280">
        <v>186</v>
      </c>
      <c r="M280">
        <v>273</v>
      </c>
      <c r="N280">
        <v>325</v>
      </c>
      <c r="O280">
        <v>215</v>
      </c>
    </row>
    <row r="281" spans="1:15" x14ac:dyDescent="0.2">
      <c r="A281" t="s">
        <v>280</v>
      </c>
      <c r="B281" t="s">
        <v>655</v>
      </c>
      <c r="C281">
        <v>5.9</v>
      </c>
      <c r="D281">
        <v>7</v>
      </c>
      <c r="E281">
        <v>6.2</v>
      </c>
      <c r="F281">
        <v>4.9000000000000004</v>
      </c>
      <c r="G281">
        <v>6</v>
      </c>
      <c r="H281">
        <v>5.6</v>
      </c>
      <c r="I281">
        <v>4.0999999999999996</v>
      </c>
      <c r="J281">
        <v>6</v>
      </c>
      <c r="K281">
        <v>6.5</v>
      </c>
      <c r="L281">
        <v>7.4</v>
      </c>
      <c r="M281">
        <v>6.3</v>
      </c>
      <c r="N281">
        <v>7.4</v>
      </c>
      <c r="O281">
        <v>6.7</v>
      </c>
    </row>
    <row r="282" spans="1:15" x14ac:dyDescent="0.2">
      <c r="A282" t="s">
        <v>281</v>
      </c>
      <c r="B282" t="s">
        <v>656</v>
      </c>
      <c r="C282">
        <v>16</v>
      </c>
      <c r="D282">
        <v>8</v>
      </c>
      <c r="E282">
        <v>14</v>
      </c>
      <c r="F282">
        <v>7</v>
      </c>
      <c r="G282">
        <v>22</v>
      </c>
      <c r="H282">
        <v>2</v>
      </c>
      <c r="I282">
        <v>2</v>
      </c>
      <c r="J282">
        <v>14</v>
      </c>
      <c r="K282">
        <v>15</v>
      </c>
      <c r="L282">
        <v>8</v>
      </c>
      <c r="M282">
        <v>18</v>
      </c>
      <c r="N282">
        <v>26</v>
      </c>
      <c r="O282">
        <v>10</v>
      </c>
    </row>
    <row r="283" spans="1:15" x14ac:dyDescent="0.2">
      <c r="A283" t="s">
        <v>282</v>
      </c>
      <c r="B283" t="s">
        <v>657</v>
      </c>
      <c r="C283">
        <v>0.5</v>
      </c>
      <c r="D283">
        <v>0.3</v>
      </c>
      <c r="E283">
        <v>0.4</v>
      </c>
      <c r="F283">
        <v>0.2</v>
      </c>
      <c r="G283">
        <v>0.7</v>
      </c>
      <c r="H283">
        <v>0.1</v>
      </c>
      <c r="I283">
        <v>0.1</v>
      </c>
      <c r="J283">
        <v>0.6</v>
      </c>
      <c r="K283">
        <v>0.5</v>
      </c>
      <c r="L283">
        <v>0.3</v>
      </c>
      <c r="M283">
        <v>0.4</v>
      </c>
      <c r="N283">
        <v>0.6</v>
      </c>
      <c r="O283">
        <v>0.3</v>
      </c>
    </row>
    <row r="284" spans="1:15" x14ac:dyDescent="0.2">
      <c r="A284" t="s">
        <v>283</v>
      </c>
      <c r="B284" t="s">
        <v>658</v>
      </c>
      <c r="C284">
        <v>7</v>
      </c>
      <c r="D284">
        <v>7</v>
      </c>
      <c r="E284">
        <v>5</v>
      </c>
      <c r="F284">
        <v>3</v>
      </c>
      <c r="G284">
        <v>7</v>
      </c>
      <c r="H284">
        <v>6</v>
      </c>
      <c r="I284">
        <v>4</v>
      </c>
      <c r="J284">
        <v>10</v>
      </c>
      <c r="K284">
        <v>4</v>
      </c>
      <c r="L284">
        <v>3</v>
      </c>
      <c r="M284">
        <v>7</v>
      </c>
      <c r="N284">
        <v>12</v>
      </c>
      <c r="O284">
        <v>0</v>
      </c>
    </row>
    <row r="285" spans="1:15" x14ac:dyDescent="0.2">
      <c r="A285" t="s">
        <v>284</v>
      </c>
      <c r="B285" t="s">
        <v>659</v>
      </c>
      <c r="C285">
        <v>0.2</v>
      </c>
      <c r="D285">
        <v>0.2</v>
      </c>
      <c r="E285">
        <v>0.2</v>
      </c>
      <c r="F285">
        <v>0.1</v>
      </c>
      <c r="G285">
        <v>0.2</v>
      </c>
      <c r="H285">
        <v>0.4</v>
      </c>
      <c r="I285">
        <v>0.2</v>
      </c>
      <c r="J285">
        <v>0.4</v>
      </c>
      <c r="K285">
        <v>0.1</v>
      </c>
      <c r="L285">
        <v>0.1</v>
      </c>
      <c r="M285">
        <v>0.2</v>
      </c>
      <c r="N285">
        <v>0.3</v>
      </c>
      <c r="O285">
        <v>0</v>
      </c>
    </row>
    <row r="286" spans="1:15" x14ac:dyDescent="0.2">
      <c r="A286" t="s">
        <v>285</v>
      </c>
      <c r="B286" t="s">
        <v>660</v>
      </c>
      <c r="C286">
        <v>100</v>
      </c>
      <c r="D286">
        <v>112</v>
      </c>
      <c r="E286">
        <v>99</v>
      </c>
      <c r="F286">
        <v>102</v>
      </c>
      <c r="G286">
        <v>92</v>
      </c>
      <c r="H286">
        <v>47</v>
      </c>
      <c r="I286">
        <v>38</v>
      </c>
      <c r="J286">
        <v>78</v>
      </c>
      <c r="K286">
        <v>105</v>
      </c>
      <c r="L286">
        <v>113</v>
      </c>
      <c r="M286">
        <v>164</v>
      </c>
      <c r="N286">
        <v>157</v>
      </c>
      <c r="O286">
        <v>129</v>
      </c>
    </row>
    <row r="287" spans="1:15" x14ac:dyDescent="0.2">
      <c r="A287" t="s">
        <v>286</v>
      </c>
      <c r="B287" t="s">
        <v>661</v>
      </c>
      <c r="C287">
        <v>2.8</v>
      </c>
      <c r="D287">
        <v>3.9</v>
      </c>
      <c r="E287">
        <v>3</v>
      </c>
      <c r="F287">
        <v>2.9</v>
      </c>
      <c r="G287">
        <v>2.9</v>
      </c>
      <c r="H287">
        <v>3</v>
      </c>
      <c r="I287">
        <v>2.2000000000000002</v>
      </c>
      <c r="J287">
        <v>3.2</v>
      </c>
      <c r="K287">
        <v>3.4</v>
      </c>
      <c r="L287">
        <v>4.5</v>
      </c>
      <c r="M287">
        <v>3.8</v>
      </c>
      <c r="N287">
        <v>3.6</v>
      </c>
      <c r="O287">
        <v>4</v>
      </c>
    </row>
    <row r="288" spans="1:15" x14ac:dyDescent="0.2">
      <c r="A288" t="s">
        <v>287</v>
      </c>
      <c r="B288" t="s">
        <v>662</v>
      </c>
      <c r="C288">
        <v>242</v>
      </c>
      <c r="D288">
        <v>0</v>
      </c>
      <c r="E288">
        <v>6</v>
      </c>
      <c r="F288">
        <v>0</v>
      </c>
      <c r="G288">
        <v>116</v>
      </c>
      <c r="H288">
        <v>6</v>
      </c>
      <c r="I288">
        <v>0</v>
      </c>
      <c r="J288">
        <v>21</v>
      </c>
      <c r="K288">
        <v>76</v>
      </c>
      <c r="L288">
        <v>21</v>
      </c>
      <c r="M288">
        <v>0</v>
      </c>
      <c r="N288">
        <v>641</v>
      </c>
      <c r="O288">
        <v>447</v>
      </c>
    </row>
    <row r="289" spans="1:15" x14ac:dyDescent="0.2">
      <c r="A289" t="s">
        <v>288</v>
      </c>
      <c r="B289" t="s">
        <v>663</v>
      </c>
      <c r="C289">
        <v>6.8</v>
      </c>
      <c r="D289">
        <v>0</v>
      </c>
      <c r="E289">
        <v>0.2</v>
      </c>
      <c r="F289">
        <v>0</v>
      </c>
      <c r="G289">
        <v>3.7</v>
      </c>
      <c r="H289">
        <v>0.4</v>
      </c>
      <c r="I289">
        <v>0</v>
      </c>
      <c r="J289">
        <v>0.8</v>
      </c>
      <c r="K289">
        <v>2.5</v>
      </c>
      <c r="L289">
        <v>0.8</v>
      </c>
      <c r="M289">
        <v>0</v>
      </c>
      <c r="N289">
        <v>14.7</v>
      </c>
      <c r="O289">
        <v>13.9</v>
      </c>
    </row>
    <row r="290" spans="1:15" x14ac:dyDescent="0.2">
      <c r="A290" t="s">
        <v>289</v>
      </c>
      <c r="B290" t="s">
        <v>664</v>
      </c>
      <c r="C290">
        <v>167</v>
      </c>
      <c r="D290">
        <v>0</v>
      </c>
      <c r="E290">
        <v>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56</v>
      </c>
      <c r="L290">
        <v>0</v>
      </c>
      <c r="M290">
        <v>0</v>
      </c>
      <c r="N290">
        <v>322</v>
      </c>
      <c r="O290">
        <v>0</v>
      </c>
    </row>
    <row r="291" spans="1:15" x14ac:dyDescent="0.2">
      <c r="A291" t="s">
        <v>290</v>
      </c>
      <c r="B291" t="s">
        <v>665</v>
      </c>
      <c r="C291">
        <v>4.7</v>
      </c>
      <c r="D291">
        <v>0</v>
      </c>
      <c r="E291">
        <v>0.2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</v>
      </c>
      <c r="L291">
        <v>0</v>
      </c>
      <c r="M291">
        <v>0</v>
      </c>
      <c r="N291">
        <v>7.4</v>
      </c>
      <c r="O291">
        <v>0</v>
      </c>
    </row>
    <row r="292" spans="1:15" x14ac:dyDescent="0.2">
      <c r="A292" t="s">
        <v>291</v>
      </c>
      <c r="B292" t="s">
        <v>666</v>
      </c>
      <c r="C292">
        <v>61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20</v>
      </c>
      <c r="L292">
        <v>0</v>
      </c>
      <c r="M292">
        <v>0</v>
      </c>
      <c r="N292">
        <v>225</v>
      </c>
      <c r="O292">
        <v>0</v>
      </c>
    </row>
    <row r="293" spans="1:15" x14ac:dyDescent="0.2">
      <c r="A293" t="s">
        <v>292</v>
      </c>
      <c r="B293" t="s">
        <v>667</v>
      </c>
      <c r="C293">
        <v>1.7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0.7</v>
      </c>
      <c r="L293">
        <v>0</v>
      </c>
      <c r="M293">
        <v>0</v>
      </c>
      <c r="N293">
        <v>5.2</v>
      </c>
      <c r="O293">
        <v>0</v>
      </c>
    </row>
    <row r="294" spans="1:15" x14ac:dyDescent="0.2">
      <c r="A294" t="s">
        <v>293</v>
      </c>
      <c r="B294" t="s">
        <v>668</v>
      </c>
      <c r="C294">
        <v>106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36</v>
      </c>
      <c r="L294">
        <v>0</v>
      </c>
      <c r="M294">
        <v>0</v>
      </c>
      <c r="N294">
        <v>97</v>
      </c>
      <c r="O294">
        <v>0</v>
      </c>
    </row>
    <row r="295" spans="1:15" x14ac:dyDescent="0.2">
      <c r="A295" t="s">
        <v>294</v>
      </c>
      <c r="B295" t="s">
        <v>669</v>
      </c>
      <c r="C295">
        <v>3</v>
      </c>
      <c r="D295">
        <v>0</v>
      </c>
      <c r="E295">
        <v>0.2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1.2</v>
      </c>
      <c r="L295">
        <v>0</v>
      </c>
      <c r="M295">
        <v>0</v>
      </c>
      <c r="N295">
        <v>2.2000000000000002</v>
      </c>
      <c r="O295">
        <v>0</v>
      </c>
    </row>
    <row r="296" spans="1:15" x14ac:dyDescent="0.2">
      <c r="A296" t="s">
        <v>295</v>
      </c>
      <c r="B296" t="s">
        <v>670</v>
      </c>
      <c r="C296">
        <v>75</v>
      </c>
      <c r="D296">
        <v>0</v>
      </c>
      <c r="E296">
        <v>0</v>
      </c>
      <c r="F296">
        <v>0</v>
      </c>
      <c r="G296">
        <v>116</v>
      </c>
      <c r="H296">
        <v>6</v>
      </c>
      <c r="I296">
        <v>0</v>
      </c>
      <c r="J296">
        <v>21</v>
      </c>
      <c r="K296">
        <v>20</v>
      </c>
      <c r="L296">
        <v>21</v>
      </c>
      <c r="M296">
        <v>0</v>
      </c>
      <c r="N296">
        <v>319</v>
      </c>
      <c r="O296">
        <v>447</v>
      </c>
    </row>
    <row r="297" spans="1:15" x14ac:dyDescent="0.2">
      <c r="A297" t="s">
        <v>296</v>
      </c>
      <c r="B297" t="s">
        <v>671</v>
      </c>
      <c r="C297">
        <v>2.1</v>
      </c>
      <c r="D297">
        <v>0</v>
      </c>
      <c r="E297">
        <v>0</v>
      </c>
      <c r="F297">
        <v>0</v>
      </c>
      <c r="G297">
        <v>3.7</v>
      </c>
      <c r="H297">
        <v>0.4</v>
      </c>
      <c r="I297">
        <v>0</v>
      </c>
      <c r="J297">
        <v>0.8</v>
      </c>
      <c r="K297">
        <v>0.7</v>
      </c>
      <c r="L297">
        <v>0.8</v>
      </c>
      <c r="M297">
        <v>0</v>
      </c>
      <c r="N297">
        <v>7.3</v>
      </c>
      <c r="O297">
        <v>13.9</v>
      </c>
    </row>
    <row r="298" spans="1:15" x14ac:dyDescent="0.2">
      <c r="A298" t="s">
        <v>297</v>
      </c>
      <c r="B298" t="s">
        <v>672</v>
      </c>
      <c r="C298">
        <v>31</v>
      </c>
      <c r="D298">
        <v>0</v>
      </c>
      <c r="E298">
        <v>0</v>
      </c>
      <c r="F298">
        <v>0</v>
      </c>
      <c r="G298">
        <v>75</v>
      </c>
      <c r="H298">
        <v>5</v>
      </c>
      <c r="I298">
        <v>0</v>
      </c>
      <c r="J298">
        <v>9</v>
      </c>
      <c r="K298">
        <v>18</v>
      </c>
      <c r="L298">
        <v>15</v>
      </c>
      <c r="M298">
        <v>0</v>
      </c>
      <c r="N298">
        <v>289</v>
      </c>
      <c r="O298">
        <v>279</v>
      </c>
    </row>
    <row r="299" spans="1:15" x14ac:dyDescent="0.2">
      <c r="A299" t="s">
        <v>298</v>
      </c>
      <c r="B299" t="s">
        <v>673</v>
      </c>
      <c r="C299">
        <v>0.9</v>
      </c>
      <c r="D299">
        <v>0</v>
      </c>
      <c r="E299">
        <v>0</v>
      </c>
      <c r="F299">
        <v>0</v>
      </c>
      <c r="G299">
        <v>2.4</v>
      </c>
      <c r="H299">
        <v>0.3</v>
      </c>
      <c r="I299">
        <v>0</v>
      </c>
      <c r="J299">
        <v>0.4</v>
      </c>
      <c r="K299">
        <v>0.6</v>
      </c>
      <c r="L299">
        <v>0.6</v>
      </c>
      <c r="M299">
        <v>0</v>
      </c>
      <c r="N299">
        <v>6.6</v>
      </c>
      <c r="O299">
        <v>8.6999999999999993</v>
      </c>
    </row>
    <row r="300" spans="1:15" x14ac:dyDescent="0.2">
      <c r="A300" t="s">
        <v>299</v>
      </c>
      <c r="B300" t="s">
        <v>674</v>
      </c>
      <c r="C300">
        <v>44</v>
      </c>
      <c r="D300">
        <v>0</v>
      </c>
      <c r="E300">
        <v>0</v>
      </c>
      <c r="F300">
        <v>0</v>
      </c>
      <c r="G300">
        <v>41</v>
      </c>
      <c r="H300">
        <v>1</v>
      </c>
      <c r="I300">
        <v>0</v>
      </c>
      <c r="J300">
        <v>12</v>
      </c>
      <c r="K300">
        <v>2</v>
      </c>
      <c r="L300">
        <v>6</v>
      </c>
      <c r="M300">
        <v>0</v>
      </c>
      <c r="N300">
        <v>30</v>
      </c>
      <c r="O300">
        <v>168</v>
      </c>
    </row>
    <row r="301" spans="1:15" x14ac:dyDescent="0.2">
      <c r="A301" t="s">
        <v>300</v>
      </c>
      <c r="B301" t="s">
        <v>675</v>
      </c>
      <c r="C301">
        <v>1.2</v>
      </c>
      <c r="D301">
        <v>0</v>
      </c>
      <c r="E301">
        <v>0</v>
      </c>
      <c r="F301">
        <v>0</v>
      </c>
      <c r="G301">
        <v>1.3</v>
      </c>
      <c r="H301">
        <v>0.1</v>
      </c>
      <c r="I301">
        <v>0</v>
      </c>
      <c r="J301">
        <v>0.5</v>
      </c>
      <c r="K301">
        <v>0.1</v>
      </c>
      <c r="L301">
        <v>0.2</v>
      </c>
      <c r="M301">
        <v>0</v>
      </c>
      <c r="N301">
        <v>0.7</v>
      </c>
      <c r="O301">
        <v>5.2</v>
      </c>
    </row>
    <row r="302" spans="1:15" x14ac:dyDescent="0.2">
      <c r="A302" t="s">
        <v>301</v>
      </c>
      <c r="B302" t="s">
        <v>676</v>
      </c>
      <c r="C302">
        <v>1198</v>
      </c>
      <c r="D302" t="s">
        <v>757</v>
      </c>
      <c r="E302" t="s">
        <v>763</v>
      </c>
      <c r="F302" t="s">
        <v>769</v>
      </c>
      <c r="G302" t="s">
        <v>775</v>
      </c>
      <c r="H302">
        <v>677</v>
      </c>
      <c r="I302">
        <v>677</v>
      </c>
      <c r="J302">
        <v>955</v>
      </c>
      <c r="K302">
        <v>1350</v>
      </c>
      <c r="L302">
        <v>1103</v>
      </c>
      <c r="M302" t="s">
        <v>792</v>
      </c>
      <c r="N302">
        <v>1528</v>
      </c>
      <c r="O302">
        <v>1161</v>
      </c>
    </row>
    <row r="303" spans="1:15" x14ac:dyDescent="0.2">
      <c r="A303" t="s">
        <v>302</v>
      </c>
      <c r="B303" t="s">
        <v>677</v>
      </c>
      <c r="C303">
        <v>100</v>
      </c>
      <c r="D303">
        <v>100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100</v>
      </c>
      <c r="O303">
        <v>100</v>
      </c>
    </row>
    <row r="304" spans="1:15" x14ac:dyDescent="0.2">
      <c r="A304" t="s">
        <v>303</v>
      </c>
      <c r="B304" t="s">
        <v>678</v>
      </c>
      <c r="C304">
        <v>785</v>
      </c>
      <c r="D304">
        <v>728</v>
      </c>
      <c r="E304">
        <v>748</v>
      </c>
      <c r="F304">
        <v>869</v>
      </c>
      <c r="G304">
        <v>741</v>
      </c>
      <c r="H304">
        <v>357</v>
      </c>
      <c r="I304">
        <v>421</v>
      </c>
      <c r="J304">
        <v>561</v>
      </c>
      <c r="K304">
        <v>695</v>
      </c>
      <c r="L304">
        <v>610</v>
      </c>
      <c r="M304">
        <v>1115</v>
      </c>
      <c r="N304">
        <v>823</v>
      </c>
      <c r="O304">
        <v>640</v>
      </c>
    </row>
    <row r="305" spans="1:15" x14ac:dyDescent="0.2">
      <c r="A305" t="s">
        <v>304</v>
      </c>
      <c r="B305" t="s">
        <v>679</v>
      </c>
      <c r="C305">
        <v>65.5</v>
      </c>
      <c r="D305">
        <v>66.7</v>
      </c>
      <c r="E305">
        <v>67.599999999999994</v>
      </c>
      <c r="F305">
        <v>61.3</v>
      </c>
      <c r="G305">
        <v>62.8</v>
      </c>
      <c r="H305">
        <v>52.7</v>
      </c>
      <c r="I305">
        <v>62.2</v>
      </c>
      <c r="J305">
        <v>58.7</v>
      </c>
      <c r="K305">
        <v>51.5</v>
      </c>
      <c r="L305">
        <v>55.3</v>
      </c>
      <c r="M305">
        <v>61.3</v>
      </c>
      <c r="N305">
        <v>53.9</v>
      </c>
      <c r="O305">
        <v>55.1</v>
      </c>
    </row>
    <row r="306" spans="1:15" x14ac:dyDescent="0.2">
      <c r="A306" t="s">
        <v>305</v>
      </c>
      <c r="B306" t="s">
        <v>680</v>
      </c>
      <c r="C306">
        <v>422</v>
      </c>
      <c r="D306">
        <v>432</v>
      </c>
      <c r="E306">
        <v>467</v>
      </c>
      <c r="F306">
        <v>537</v>
      </c>
      <c r="G306">
        <v>413</v>
      </c>
      <c r="H306">
        <v>188</v>
      </c>
      <c r="I306">
        <v>223</v>
      </c>
      <c r="J306">
        <v>259</v>
      </c>
      <c r="K306">
        <v>284</v>
      </c>
      <c r="L306">
        <v>363</v>
      </c>
      <c r="M306">
        <v>657</v>
      </c>
      <c r="N306">
        <v>383</v>
      </c>
      <c r="O306">
        <v>351</v>
      </c>
    </row>
    <row r="307" spans="1:15" x14ac:dyDescent="0.2">
      <c r="A307" t="s">
        <v>306</v>
      </c>
      <c r="B307" t="s">
        <v>681</v>
      </c>
      <c r="C307">
        <v>35.200000000000003</v>
      </c>
      <c r="D307">
        <v>39.6</v>
      </c>
      <c r="E307">
        <v>42.2</v>
      </c>
      <c r="F307">
        <v>37.9</v>
      </c>
      <c r="G307">
        <v>35</v>
      </c>
      <c r="H307">
        <v>27.8</v>
      </c>
      <c r="I307">
        <v>32.9</v>
      </c>
      <c r="J307">
        <v>27.1</v>
      </c>
      <c r="K307">
        <v>21</v>
      </c>
      <c r="L307">
        <v>32.9</v>
      </c>
      <c r="M307">
        <v>36.1</v>
      </c>
      <c r="N307">
        <v>25.1</v>
      </c>
      <c r="O307">
        <v>30.2</v>
      </c>
    </row>
    <row r="308" spans="1:15" x14ac:dyDescent="0.2">
      <c r="A308" t="s">
        <v>307</v>
      </c>
      <c r="B308" t="s">
        <v>682</v>
      </c>
      <c r="C308">
        <v>168</v>
      </c>
      <c r="D308">
        <v>112</v>
      </c>
      <c r="E308">
        <v>155</v>
      </c>
      <c r="F308">
        <v>156</v>
      </c>
      <c r="G308">
        <v>208</v>
      </c>
      <c r="H308">
        <v>63</v>
      </c>
      <c r="I308">
        <v>67</v>
      </c>
      <c r="J308">
        <v>167</v>
      </c>
      <c r="K308">
        <v>220</v>
      </c>
      <c r="L308">
        <v>78</v>
      </c>
      <c r="M308">
        <v>198</v>
      </c>
      <c r="N308">
        <v>210</v>
      </c>
      <c r="O308">
        <v>137</v>
      </c>
    </row>
    <row r="309" spans="1:15" x14ac:dyDescent="0.2">
      <c r="A309" t="s">
        <v>308</v>
      </c>
      <c r="B309" t="s">
        <v>683</v>
      </c>
      <c r="C309">
        <v>14</v>
      </c>
      <c r="D309">
        <v>10.3</v>
      </c>
      <c r="E309">
        <v>14</v>
      </c>
      <c r="F309">
        <v>11</v>
      </c>
      <c r="G309">
        <v>17.600000000000001</v>
      </c>
      <c r="H309">
        <v>9.3000000000000007</v>
      </c>
      <c r="I309">
        <v>9.9</v>
      </c>
      <c r="J309">
        <v>17.5</v>
      </c>
      <c r="K309">
        <v>16.3</v>
      </c>
      <c r="L309">
        <v>7.1</v>
      </c>
      <c r="M309">
        <v>10.9</v>
      </c>
      <c r="N309">
        <v>13.7</v>
      </c>
      <c r="O309">
        <v>11.8</v>
      </c>
    </row>
    <row r="310" spans="1:15" x14ac:dyDescent="0.2">
      <c r="A310" t="s">
        <v>309</v>
      </c>
      <c r="B310" t="s">
        <v>684</v>
      </c>
      <c r="C310">
        <v>61</v>
      </c>
      <c r="D310">
        <v>44</v>
      </c>
      <c r="E310">
        <v>95</v>
      </c>
      <c r="F310">
        <v>65</v>
      </c>
      <c r="G310">
        <v>105</v>
      </c>
      <c r="H310">
        <v>22</v>
      </c>
      <c r="I310">
        <v>19</v>
      </c>
      <c r="J310">
        <v>59</v>
      </c>
      <c r="K310">
        <v>65</v>
      </c>
      <c r="L310">
        <v>30</v>
      </c>
      <c r="M310">
        <v>72</v>
      </c>
      <c r="N310">
        <v>57</v>
      </c>
      <c r="O310">
        <v>54</v>
      </c>
    </row>
    <row r="311" spans="1:15" x14ac:dyDescent="0.2">
      <c r="A311" t="s">
        <v>310</v>
      </c>
      <c r="B311" t="s">
        <v>685</v>
      </c>
      <c r="C311">
        <v>5.0999999999999996</v>
      </c>
      <c r="D311">
        <v>4</v>
      </c>
      <c r="E311">
        <v>8.6</v>
      </c>
      <c r="F311">
        <v>4.5999999999999996</v>
      </c>
      <c r="G311">
        <v>8.9</v>
      </c>
      <c r="H311">
        <v>3.2</v>
      </c>
      <c r="I311">
        <v>2.8</v>
      </c>
      <c r="J311">
        <v>6.2</v>
      </c>
      <c r="K311">
        <v>4.8</v>
      </c>
      <c r="L311">
        <v>2.7</v>
      </c>
      <c r="M311">
        <v>4</v>
      </c>
      <c r="N311">
        <v>3.7</v>
      </c>
      <c r="O311">
        <v>4.7</v>
      </c>
    </row>
    <row r="312" spans="1:15" x14ac:dyDescent="0.2">
      <c r="A312" t="s">
        <v>311</v>
      </c>
      <c r="B312" t="s">
        <v>686</v>
      </c>
      <c r="C312">
        <v>79</v>
      </c>
      <c r="D312">
        <v>105</v>
      </c>
      <c r="E312">
        <v>66</v>
      </c>
      <c r="F312">
        <v>71</v>
      </c>
      <c r="G312">
        <v>57</v>
      </c>
      <c r="H312">
        <v>33</v>
      </c>
      <c r="I312">
        <v>36</v>
      </c>
      <c r="J312">
        <v>63</v>
      </c>
      <c r="K312">
        <v>91</v>
      </c>
      <c r="L312">
        <v>81</v>
      </c>
      <c r="M312">
        <v>129</v>
      </c>
      <c r="N312">
        <v>121</v>
      </c>
      <c r="O312">
        <v>95</v>
      </c>
    </row>
    <row r="313" spans="1:15" x14ac:dyDescent="0.2">
      <c r="A313" t="s">
        <v>312</v>
      </c>
      <c r="B313" t="s">
        <v>687</v>
      </c>
      <c r="C313">
        <v>6.6</v>
      </c>
      <c r="D313">
        <v>9.6</v>
      </c>
      <c r="E313">
        <v>6</v>
      </c>
      <c r="F313">
        <v>5</v>
      </c>
      <c r="G313">
        <v>4.8</v>
      </c>
      <c r="H313">
        <v>4.9000000000000004</v>
      </c>
      <c r="I313">
        <v>5.3</v>
      </c>
      <c r="J313">
        <v>6.6</v>
      </c>
      <c r="K313">
        <v>6.7</v>
      </c>
      <c r="L313">
        <v>7.3</v>
      </c>
      <c r="M313">
        <v>7.1</v>
      </c>
      <c r="N313">
        <v>7.9</v>
      </c>
      <c r="O313">
        <v>8.1999999999999993</v>
      </c>
    </row>
    <row r="314" spans="1:15" x14ac:dyDescent="0.2">
      <c r="A314" t="s">
        <v>313</v>
      </c>
      <c r="B314" t="s">
        <v>688</v>
      </c>
      <c r="C314">
        <v>31</v>
      </c>
      <c r="D314">
        <v>55</v>
      </c>
      <c r="E314">
        <v>22</v>
      </c>
      <c r="F314">
        <v>32</v>
      </c>
      <c r="G314">
        <v>19</v>
      </c>
      <c r="H314">
        <v>10</v>
      </c>
      <c r="I314">
        <v>11</v>
      </c>
      <c r="J314">
        <v>23</v>
      </c>
      <c r="K314">
        <v>35</v>
      </c>
      <c r="L314">
        <v>35</v>
      </c>
      <c r="M314">
        <v>64</v>
      </c>
      <c r="N314">
        <v>45</v>
      </c>
      <c r="O314">
        <v>47</v>
      </c>
    </row>
    <row r="315" spans="1:15" x14ac:dyDescent="0.2">
      <c r="A315" t="s">
        <v>314</v>
      </c>
      <c r="B315" t="s">
        <v>689</v>
      </c>
      <c r="C315">
        <v>2.6</v>
      </c>
      <c r="D315">
        <v>5</v>
      </c>
      <c r="E315">
        <v>2</v>
      </c>
      <c r="F315">
        <v>2.2999999999999998</v>
      </c>
      <c r="G315">
        <v>1.6</v>
      </c>
      <c r="H315">
        <v>1.5</v>
      </c>
      <c r="I315">
        <v>1.6</v>
      </c>
      <c r="J315">
        <v>2.4</v>
      </c>
      <c r="K315">
        <v>2.6</v>
      </c>
      <c r="L315">
        <v>3.2</v>
      </c>
      <c r="M315">
        <v>3.5</v>
      </c>
      <c r="N315">
        <v>2.9</v>
      </c>
      <c r="O315">
        <v>4</v>
      </c>
    </row>
    <row r="316" spans="1:15" x14ac:dyDescent="0.2">
      <c r="A316" t="s">
        <v>315</v>
      </c>
      <c r="B316" t="s">
        <v>690</v>
      </c>
      <c r="C316">
        <v>538</v>
      </c>
      <c r="D316">
        <v>511</v>
      </c>
      <c r="E316">
        <v>527</v>
      </c>
      <c r="F316">
        <v>642</v>
      </c>
      <c r="G316">
        <v>476</v>
      </c>
      <c r="H316">
        <v>261</v>
      </c>
      <c r="I316">
        <v>318</v>
      </c>
      <c r="J316">
        <v>331</v>
      </c>
      <c r="K316">
        <v>384</v>
      </c>
      <c r="L316">
        <v>451</v>
      </c>
      <c r="M316">
        <v>788</v>
      </c>
      <c r="N316">
        <v>492</v>
      </c>
      <c r="O316">
        <v>408</v>
      </c>
    </row>
    <row r="317" spans="1:15" x14ac:dyDescent="0.2">
      <c r="A317" t="s">
        <v>316</v>
      </c>
      <c r="B317" t="s">
        <v>691</v>
      </c>
      <c r="C317">
        <v>44.9</v>
      </c>
      <c r="D317">
        <v>46.8</v>
      </c>
      <c r="E317">
        <v>47.6</v>
      </c>
      <c r="F317">
        <v>45.3</v>
      </c>
      <c r="G317">
        <v>40.4</v>
      </c>
      <c r="H317">
        <v>38.6</v>
      </c>
      <c r="I317">
        <v>47</v>
      </c>
      <c r="J317">
        <v>34.700000000000003</v>
      </c>
      <c r="K317">
        <v>28.4</v>
      </c>
      <c r="L317">
        <v>40.9</v>
      </c>
      <c r="M317">
        <v>43.3</v>
      </c>
      <c r="N317">
        <v>32.200000000000003</v>
      </c>
      <c r="O317">
        <v>35.1</v>
      </c>
    </row>
    <row r="318" spans="1:15" x14ac:dyDescent="0.2">
      <c r="A318" t="s">
        <v>317</v>
      </c>
      <c r="B318" t="s">
        <v>692</v>
      </c>
      <c r="C318">
        <v>330</v>
      </c>
      <c r="D318">
        <v>333</v>
      </c>
      <c r="E318">
        <v>350</v>
      </c>
      <c r="F318">
        <v>440</v>
      </c>
      <c r="G318">
        <v>289</v>
      </c>
      <c r="H318">
        <v>156</v>
      </c>
      <c r="I318">
        <v>193</v>
      </c>
      <c r="J318">
        <v>177</v>
      </c>
      <c r="K318">
        <v>184</v>
      </c>
      <c r="L318">
        <v>298</v>
      </c>
      <c r="M318">
        <v>521</v>
      </c>
      <c r="N318">
        <v>281</v>
      </c>
      <c r="O318">
        <v>250</v>
      </c>
    </row>
    <row r="319" spans="1:15" x14ac:dyDescent="0.2">
      <c r="A319" t="s">
        <v>318</v>
      </c>
      <c r="B319" t="s">
        <v>693</v>
      </c>
      <c r="C319">
        <v>27.5</v>
      </c>
      <c r="D319">
        <v>30.5</v>
      </c>
      <c r="E319">
        <v>31.6</v>
      </c>
      <c r="F319">
        <v>31.1</v>
      </c>
      <c r="G319">
        <v>24.5</v>
      </c>
      <c r="H319">
        <v>23</v>
      </c>
      <c r="I319">
        <v>28.5</v>
      </c>
      <c r="J319">
        <v>18.5</v>
      </c>
      <c r="K319">
        <v>13.6</v>
      </c>
      <c r="L319">
        <v>27</v>
      </c>
      <c r="M319">
        <v>28.6</v>
      </c>
      <c r="N319">
        <v>18.399999999999999</v>
      </c>
      <c r="O319">
        <v>21.5</v>
      </c>
    </row>
    <row r="320" spans="1:15" x14ac:dyDescent="0.2">
      <c r="A320" t="s">
        <v>319</v>
      </c>
      <c r="B320" t="s">
        <v>694</v>
      </c>
      <c r="C320">
        <v>413</v>
      </c>
      <c r="D320">
        <v>364</v>
      </c>
      <c r="E320">
        <v>358</v>
      </c>
      <c r="F320">
        <v>548</v>
      </c>
      <c r="G320">
        <v>438</v>
      </c>
      <c r="H320">
        <v>320</v>
      </c>
      <c r="I320">
        <v>256</v>
      </c>
      <c r="J320">
        <v>394</v>
      </c>
      <c r="K320">
        <v>655</v>
      </c>
      <c r="L320">
        <v>493</v>
      </c>
      <c r="M320">
        <v>704</v>
      </c>
      <c r="N320">
        <v>705</v>
      </c>
      <c r="O320">
        <v>521</v>
      </c>
    </row>
    <row r="321" spans="1:15" x14ac:dyDescent="0.2">
      <c r="A321" t="s">
        <v>320</v>
      </c>
      <c r="B321" t="s">
        <v>695</v>
      </c>
      <c r="C321">
        <v>34.5</v>
      </c>
      <c r="D321">
        <v>33.299999999999997</v>
      </c>
      <c r="E321">
        <v>32.4</v>
      </c>
      <c r="F321">
        <v>38.700000000000003</v>
      </c>
      <c r="G321">
        <v>37.200000000000003</v>
      </c>
      <c r="H321">
        <v>47.3</v>
      </c>
      <c r="I321">
        <v>37.799999999999997</v>
      </c>
      <c r="J321">
        <v>41.3</v>
      </c>
      <c r="K321">
        <v>48.5</v>
      </c>
      <c r="L321">
        <v>44.7</v>
      </c>
      <c r="M321">
        <v>38.700000000000003</v>
      </c>
      <c r="N321">
        <v>46.1</v>
      </c>
      <c r="O321">
        <v>44.9</v>
      </c>
    </row>
    <row r="322" spans="1:15" x14ac:dyDescent="0.2">
      <c r="A322" t="s">
        <v>321</v>
      </c>
      <c r="B322" t="s">
        <v>696</v>
      </c>
      <c r="C322">
        <v>350</v>
      </c>
      <c r="D322">
        <v>292</v>
      </c>
      <c r="E322">
        <v>299</v>
      </c>
      <c r="F322">
        <v>487</v>
      </c>
      <c r="G322">
        <v>389</v>
      </c>
      <c r="H322">
        <v>289</v>
      </c>
      <c r="I322">
        <v>229</v>
      </c>
      <c r="J322">
        <v>347</v>
      </c>
      <c r="K322">
        <v>559</v>
      </c>
      <c r="L322">
        <v>437</v>
      </c>
      <c r="M322">
        <v>628</v>
      </c>
      <c r="N322">
        <v>585</v>
      </c>
      <c r="O322">
        <v>433</v>
      </c>
    </row>
    <row r="323" spans="1:15" x14ac:dyDescent="0.2">
      <c r="A323" t="s">
        <v>322</v>
      </c>
      <c r="B323" t="s">
        <v>697</v>
      </c>
      <c r="C323">
        <v>29.2</v>
      </c>
      <c r="D323">
        <v>26.7</v>
      </c>
      <c r="E323">
        <v>27</v>
      </c>
      <c r="F323">
        <v>34.4</v>
      </c>
      <c r="G323">
        <v>33</v>
      </c>
      <c r="H323">
        <v>42.7</v>
      </c>
      <c r="I323">
        <v>33.799999999999997</v>
      </c>
      <c r="J323">
        <v>36.299999999999997</v>
      </c>
      <c r="K323">
        <v>41.4</v>
      </c>
      <c r="L323">
        <v>39.6</v>
      </c>
      <c r="M323">
        <v>34.5</v>
      </c>
      <c r="N323">
        <v>38.299999999999997</v>
      </c>
      <c r="O323">
        <v>37.299999999999997</v>
      </c>
    </row>
    <row r="324" spans="1:15" x14ac:dyDescent="0.2">
      <c r="A324" t="s">
        <v>323</v>
      </c>
      <c r="B324" t="s">
        <v>698</v>
      </c>
      <c r="C324">
        <v>145</v>
      </c>
      <c r="D324">
        <v>121</v>
      </c>
      <c r="E324">
        <v>104</v>
      </c>
      <c r="F324">
        <v>214</v>
      </c>
      <c r="G324">
        <v>146</v>
      </c>
      <c r="H324">
        <v>131</v>
      </c>
      <c r="I324">
        <v>97</v>
      </c>
      <c r="J324">
        <v>147</v>
      </c>
      <c r="K324">
        <v>276</v>
      </c>
      <c r="L324">
        <v>220</v>
      </c>
      <c r="M324">
        <v>266</v>
      </c>
      <c r="N324">
        <v>309</v>
      </c>
      <c r="O324">
        <v>215</v>
      </c>
    </row>
    <row r="325" spans="1:15" x14ac:dyDescent="0.2">
      <c r="A325" t="s">
        <v>324</v>
      </c>
      <c r="B325" t="s">
        <v>699</v>
      </c>
      <c r="C325">
        <v>12.1</v>
      </c>
      <c r="D325">
        <v>11.1</v>
      </c>
      <c r="E325">
        <v>9.4</v>
      </c>
      <c r="F325">
        <v>15.1</v>
      </c>
      <c r="G325">
        <v>12.4</v>
      </c>
      <c r="H325">
        <v>19.399999999999999</v>
      </c>
      <c r="I325">
        <v>14.3</v>
      </c>
      <c r="J325">
        <v>15.4</v>
      </c>
      <c r="K325">
        <v>20.399999999999999</v>
      </c>
      <c r="L325">
        <v>19.899999999999999</v>
      </c>
      <c r="M325">
        <v>14.6</v>
      </c>
      <c r="N325">
        <v>20.2</v>
      </c>
      <c r="O325">
        <v>18.5</v>
      </c>
    </row>
    <row r="326" spans="1:15" x14ac:dyDescent="0.2">
      <c r="A326" t="s">
        <v>325</v>
      </c>
      <c r="B326" t="s">
        <v>700</v>
      </c>
      <c r="C326">
        <v>20</v>
      </c>
      <c r="D326">
        <v>24</v>
      </c>
      <c r="E326">
        <v>12</v>
      </c>
      <c r="F326">
        <v>35</v>
      </c>
      <c r="G326">
        <v>67</v>
      </c>
      <c r="H326">
        <v>32</v>
      </c>
      <c r="I326">
        <v>8</v>
      </c>
      <c r="J326">
        <v>21</v>
      </c>
      <c r="K326">
        <v>46</v>
      </c>
      <c r="L326">
        <v>31</v>
      </c>
      <c r="M326">
        <v>20</v>
      </c>
      <c r="N326">
        <v>40</v>
      </c>
      <c r="O326">
        <v>25</v>
      </c>
    </row>
    <row r="327" spans="1:15" x14ac:dyDescent="0.2">
      <c r="A327" t="s">
        <v>326</v>
      </c>
      <c r="B327" t="s">
        <v>701</v>
      </c>
      <c r="C327">
        <v>1.7</v>
      </c>
      <c r="D327">
        <v>2.2000000000000002</v>
      </c>
      <c r="E327">
        <v>1.1000000000000001</v>
      </c>
      <c r="F327">
        <v>2.5</v>
      </c>
      <c r="G327">
        <v>5.7</v>
      </c>
      <c r="H327">
        <v>4.7</v>
      </c>
      <c r="I327">
        <v>1.2</v>
      </c>
      <c r="J327">
        <v>2.2000000000000002</v>
      </c>
      <c r="K327">
        <v>3.4</v>
      </c>
      <c r="L327">
        <v>2.8</v>
      </c>
      <c r="M327">
        <v>1.1000000000000001</v>
      </c>
      <c r="N327">
        <v>2.6</v>
      </c>
      <c r="O327">
        <v>2.2000000000000002</v>
      </c>
    </row>
    <row r="328" spans="1:15" x14ac:dyDescent="0.2">
      <c r="A328" t="s">
        <v>327</v>
      </c>
      <c r="B328" t="s">
        <v>702</v>
      </c>
      <c r="C328">
        <v>205</v>
      </c>
      <c r="D328">
        <v>171</v>
      </c>
      <c r="E328">
        <v>195</v>
      </c>
      <c r="F328">
        <v>273</v>
      </c>
      <c r="G328">
        <v>243</v>
      </c>
      <c r="H328">
        <v>158</v>
      </c>
      <c r="I328">
        <v>132</v>
      </c>
      <c r="J328">
        <v>200</v>
      </c>
      <c r="K328">
        <v>283</v>
      </c>
      <c r="L328">
        <v>217</v>
      </c>
      <c r="M328">
        <v>362</v>
      </c>
      <c r="N328">
        <v>276</v>
      </c>
      <c r="O328">
        <v>218</v>
      </c>
    </row>
    <row r="329" spans="1:15" x14ac:dyDescent="0.2">
      <c r="A329" t="s">
        <v>328</v>
      </c>
      <c r="B329" t="s">
        <v>703</v>
      </c>
      <c r="C329">
        <v>17.100000000000001</v>
      </c>
      <c r="D329">
        <v>15.7</v>
      </c>
      <c r="E329">
        <v>17.600000000000001</v>
      </c>
      <c r="F329">
        <v>19.3</v>
      </c>
      <c r="G329">
        <v>20.6</v>
      </c>
      <c r="H329">
        <v>23.3</v>
      </c>
      <c r="I329">
        <v>19.5</v>
      </c>
      <c r="J329">
        <v>20.9</v>
      </c>
      <c r="K329">
        <v>21</v>
      </c>
      <c r="L329">
        <v>19.7</v>
      </c>
      <c r="M329">
        <v>19.899999999999999</v>
      </c>
      <c r="N329">
        <v>18.100000000000001</v>
      </c>
      <c r="O329">
        <v>18.8</v>
      </c>
    </row>
    <row r="330" spans="1:15" x14ac:dyDescent="0.2">
      <c r="A330" t="s">
        <v>329</v>
      </c>
      <c r="B330" t="s">
        <v>704</v>
      </c>
      <c r="C330">
        <v>48</v>
      </c>
      <c r="D330">
        <v>42</v>
      </c>
      <c r="E330">
        <v>64</v>
      </c>
      <c r="F330">
        <v>68</v>
      </c>
      <c r="G330">
        <v>116</v>
      </c>
      <c r="H330">
        <v>65</v>
      </c>
      <c r="I330">
        <v>33</v>
      </c>
      <c r="J330">
        <v>42</v>
      </c>
      <c r="K330">
        <v>79</v>
      </c>
      <c r="L330">
        <v>39</v>
      </c>
      <c r="M330">
        <v>71</v>
      </c>
      <c r="N330">
        <v>49</v>
      </c>
      <c r="O330">
        <v>34</v>
      </c>
    </row>
    <row r="331" spans="1:15" x14ac:dyDescent="0.2">
      <c r="A331" t="s">
        <v>330</v>
      </c>
      <c r="B331" t="s">
        <v>705</v>
      </c>
      <c r="C331">
        <v>4</v>
      </c>
      <c r="D331">
        <v>3.8</v>
      </c>
      <c r="E331">
        <v>5.8</v>
      </c>
      <c r="F331">
        <v>4.8</v>
      </c>
      <c r="G331">
        <v>9.8000000000000007</v>
      </c>
      <c r="H331">
        <v>9.6</v>
      </c>
      <c r="I331">
        <v>4.9000000000000004</v>
      </c>
      <c r="J331">
        <v>4.4000000000000004</v>
      </c>
      <c r="K331">
        <v>5.9</v>
      </c>
      <c r="L331">
        <v>3.5</v>
      </c>
      <c r="M331">
        <v>3.9</v>
      </c>
      <c r="N331">
        <v>3.2</v>
      </c>
      <c r="O331">
        <v>2.9</v>
      </c>
    </row>
    <row r="332" spans="1:15" x14ac:dyDescent="0.2">
      <c r="A332" t="s">
        <v>331</v>
      </c>
      <c r="B332" t="s">
        <v>706</v>
      </c>
      <c r="C332">
        <v>515</v>
      </c>
      <c r="D332">
        <v>515</v>
      </c>
      <c r="E332">
        <v>550</v>
      </c>
      <c r="F332">
        <v>610</v>
      </c>
      <c r="G332">
        <v>515</v>
      </c>
      <c r="H332">
        <v>229</v>
      </c>
      <c r="I332">
        <v>284</v>
      </c>
      <c r="J332">
        <v>344</v>
      </c>
      <c r="K332">
        <v>365</v>
      </c>
      <c r="L332">
        <v>431</v>
      </c>
      <c r="M332">
        <v>778</v>
      </c>
      <c r="N332">
        <v>502</v>
      </c>
      <c r="O332">
        <v>436</v>
      </c>
    </row>
    <row r="333" spans="1:15" x14ac:dyDescent="0.2">
      <c r="A333" t="s">
        <v>332</v>
      </c>
      <c r="B333" t="s">
        <v>707</v>
      </c>
      <c r="C333">
        <v>43</v>
      </c>
      <c r="D333">
        <v>47.2</v>
      </c>
      <c r="E333">
        <v>49.7</v>
      </c>
      <c r="F333">
        <v>43</v>
      </c>
      <c r="G333">
        <v>43.7</v>
      </c>
      <c r="H333">
        <v>33.799999999999997</v>
      </c>
      <c r="I333">
        <v>41.9</v>
      </c>
      <c r="J333">
        <v>36</v>
      </c>
      <c r="K333">
        <v>27</v>
      </c>
      <c r="L333">
        <v>39.1</v>
      </c>
      <c r="M333">
        <v>42.8</v>
      </c>
      <c r="N333">
        <v>32.9</v>
      </c>
      <c r="O333">
        <v>37.6</v>
      </c>
    </row>
    <row r="334" spans="1:15" x14ac:dyDescent="0.2">
      <c r="A334" t="s">
        <v>333</v>
      </c>
      <c r="B334" t="s">
        <v>708</v>
      </c>
      <c r="C334">
        <v>214</v>
      </c>
      <c r="D334">
        <v>163</v>
      </c>
      <c r="E334">
        <v>147</v>
      </c>
      <c r="F334">
        <v>177</v>
      </c>
      <c r="G334">
        <v>309</v>
      </c>
      <c r="H334">
        <v>165</v>
      </c>
      <c r="I334">
        <v>108</v>
      </c>
      <c r="J334">
        <v>183</v>
      </c>
      <c r="K334">
        <v>309</v>
      </c>
      <c r="L334">
        <v>129</v>
      </c>
      <c r="M334">
        <v>231</v>
      </c>
      <c r="N334">
        <v>276</v>
      </c>
      <c r="O334">
        <v>133</v>
      </c>
    </row>
    <row r="335" spans="1:15" x14ac:dyDescent="0.2">
      <c r="A335" t="s">
        <v>334</v>
      </c>
      <c r="B335" t="s">
        <v>709</v>
      </c>
      <c r="C335">
        <v>17.899999999999999</v>
      </c>
      <c r="D335">
        <v>14.9</v>
      </c>
      <c r="E335">
        <v>13.3</v>
      </c>
      <c r="F335">
        <v>12.5</v>
      </c>
      <c r="G335">
        <v>26.2</v>
      </c>
      <c r="H335">
        <v>24.4</v>
      </c>
      <c r="I335">
        <v>16</v>
      </c>
      <c r="J335">
        <v>19.2</v>
      </c>
      <c r="K335">
        <v>22.9</v>
      </c>
      <c r="L335">
        <v>11.7</v>
      </c>
      <c r="M335">
        <v>12.7</v>
      </c>
      <c r="N335">
        <v>18.100000000000001</v>
      </c>
      <c r="O335">
        <v>11.5</v>
      </c>
    </row>
    <row r="336" spans="1:15" x14ac:dyDescent="0.2">
      <c r="A336" t="s">
        <v>335</v>
      </c>
      <c r="B336" t="s">
        <v>710</v>
      </c>
      <c r="C336">
        <v>2.76</v>
      </c>
      <c r="D336">
        <v>2.62</v>
      </c>
      <c r="E336">
        <v>2.99</v>
      </c>
      <c r="F336">
        <v>2.4700000000000002</v>
      </c>
      <c r="G336">
        <v>2.6</v>
      </c>
      <c r="H336">
        <v>2.3199999999999998</v>
      </c>
      <c r="I336">
        <v>2.5</v>
      </c>
      <c r="J336">
        <v>2.57</v>
      </c>
      <c r="K336">
        <v>2.2200000000000002</v>
      </c>
      <c r="L336">
        <v>2.25</v>
      </c>
      <c r="M336">
        <v>2.4</v>
      </c>
      <c r="N336">
        <v>2.44</v>
      </c>
      <c r="O336">
        <v>2.38</v>
      </c>
    </row>
    <row r="337" spans="1:15" x14ac:dyDescent="0.2">
      <c r="A337" t="s">
        <v>336</v>
      </c>
      <c r="B337" t="s">
        <v>711</v>
      </c>
      <c r="C337" t="s">
        <v>752</v>
      </c>
      <c r="D337" t="s">
        <v>752</v>
      </c>
      <c r="E337" t="s">
        <v>752</v>
      </c>
      <c r="F337" t="s">
        <v>752</v>
      </c>
      <c r="G337" t="s">
        <v>752</v>
      </c>
      <c r="H337" t="s">
        <v>752</v>
      </c>
      <c r="I337" t="s">
        <v>752</v>
      </c>
      <c r="J337" t="s">
        <v>752</v>
      </c>
      <c r="K337" t="s">
        <v>752</v>
      </c>
      <c r="L337" t="s">
        <v>752</v>
      </c>
      <c r="M337" t="s">
        <v>752</v>
      </c>
      <c r="N337" t="s">
        <v>752</v>
      </c>
      <c r="O337" t="s">
        <v>752</v>
      </c>
    </row>
    <row r="338" spans="1:15" x14ac:dyDescent="0.2">
      <c r="A338" t="s">
        <v>337</v>
      </c>
      <c r="B338" t="s">
        <v>712</v>
      </c>
      <c r="C338">
        <v>3.42</v>
      </c>
      <c r="D338">
        <v>3.15</v>
      </c>
      <c r="E338">
        <v>3.66</v>
      </c>
      <c r="F338">
        <v>3.2</v>
      </c>
      <c r="G338">
        <v>3.28</v>
      </c>
      <c r="H338">
        <v>3.25</v>
      </c>
      <c r="I338">
        <v>3.25</v>
      </c>
      <c r="J338">
        <v>3.4</v>
      </c>
      <c r="K338">
        <v>3.08</v>
      </c>
      <c r="L338">
        <v>2.96</v>
      </c>
      <c r="M338">
        <v>3.04</v>
      </c>
      <c r="N338">
        <v>3.27</v>
      </c>
      <c r="O338">
        <v>3.17</v>
      </c>
    </row>
    <row r="339" spans="1:15" x14ac:dyDescent="0.2">
      <c r="A339" t="s">
        <v>338</v>
      </c>
      <c r="B339" t="s">
        <v>713</v>
      </c>
      <c r="C339" t="s">
        <v>752</v>
      </c>
      <c r="D339" t="s">
        <v>752</v>
      </c>
      <c r="E339" t="s">
        <v>752</v>
      </c>
      <c r="F339" t="s">
        <v>752</v>
      </c>
      <c r="G339" t="s">
        <v>752</v>
      </c>
      <c r="H339" t="s">
        <v>752</v>
      </c>
      <c r="I339" t="s">
        <v>752</v>
      </c>
      <c r="J339" t="s">
        <v>752</v>
      </c>
      <c r="K339" t="s">
        <v>752</v>
      </c>
      <c r="L339" t="s">
        <v>752</v>
      </c>
      <c r="M339" t="s">
        <v>752</v>
      </c>
      <c r="N339" t="s">
        <v>752</v>
      </c>
      <c r="O339" t="s">
        <v>752</v>
      </c>
    </row>
    <row r="340" spans="1:15" x14ac:dyDescent="0.2">
      <c r="A340" t="s">
        <v>339</v>
      </c>
      <c r="B340" t="s">
        <v>714</v>
      </c>
      <c r="C340">
        <v>1376</v>
      </c>
      <c r="D340" t="s">
        <v>758</v>
      </c>
      <c r="E340" t="s">
        <v>764</v>
      </c>
      <c r="F340" t="s">
        <v>770</v>
      </c>
      <c r="G340" t="s">
        <v>776</v>
      </c>
      <c r="H340">
        <v>766</v>
      </c>
      <c r="I340">
        <v>848</v>
      </c>
      <c r="J340">
        <v>1071</v>
      </c>
      <c r="K340">
        <v>1551</v>
      </c>
      <c r="L340">
        <v>1171</v>
      </c>
      <c r="M340" t="s">
        <v>793</v>
      </c>
      <c r="N340" t="s">
        <v>797</v>
      </c>
      <c r="O340">
        <v>1366</v>
      </c>
    </row>
    <row r="341" spans="1:15" x14ac:dyDescent="0.2">
      <c r="A341" t="s">
        <v>340</v>
      </c>
      <c r="B341" t="s">
        <v>715</v>
      </c>
      <c r="C341">
        <v>100</v>
      </c>
      <c r="D341">
        <v>100</v>
      </c>
      <c r="E341">
        <v>100</v>
      </c>
      <c r="F341">
        <v>100</v>
      </c>
      <c r="G341">
        <v>100</v>
      </c>
      <c r="H341">
        <v>100</v>
      </c>
      <c r="I341">
        <v>100</v>
      </c>
      <c r="J341">
        <v>100</v>
      </c>
      <c r="K341">
        <v>100</v>
      </c>
      <c r="L341">
        <v>100</v>
      </c>
      <c r="M341">
        <v>100</v>
      </c>
      <c r="N341">
        <v>100</v>
      </c>
      <c r="O341">
        <v>100</v>
      </c>
    </row>
    <row r="342" spans="1:15" x14ac:dyDescent="0.2">
      <c r="A342" t="s">
        <v>341</v>
      </c>
      <c r="B342" t="s">
        <v>716</v>
      </c>
      <c r="C342">
        <v>1198</v>
      </c>
      <c r="D342" t="s">
        <v>757</v>
      </c>
      <c r="E342" t="s">
        <v>763</v>
      </c>
      <c r="F342" t="s">
        <v>769</v>
      </c>
      <c r="G342" t="s">
        <v>775</v>
      </c>
      <c r="H342">
        <v>677</v>
      </c>
      <c r="I342">
        <v>677</v>
      </c>
      <c r="J342">
        <v>955</v>
      </c>
      <c r="K342">
        <v>1350</v>
      </c>
      <c r="L342">
        <v>1103</v>
      </c>
      <c r="M342" t="s">
        <v>792</v>
      </c>
      <c r="N342">
        <v>1528</v>
      </c>
      <c r="O342">
        <v>1161</v>
      </c>
    </row>
    <row r="343" spans="1:15" x14ac:dyDescent="0.2">
      <c r="A343" t="s">
        <v>342</v>
      </c>
      <c r="B343" t="s">
        <v>717</v>
      </c>
      <c r="C343">
        <v>87.1</v>
      </c>
      <c r="D343">
        <v>92.5</v>
      </c>
      <c r="E343">
        <v>84.6</v>
      </c>
      <c r="F343">
        <v>94</v>
      </c>
      <c r="G343">
        <v>90.2</v>
      </c>
      <c r="H343">
        <v>88.4</v>
      </c>
      <c r="I343">
        <v>79.8</v>
      </c>
      <c r="J343">
        <v>89.2</v>
      </c>
      <c r="K343">
        <v>87</v>
      </c>
      <c r="L343">
        <v>94.2</v>
      </c>
      <c r="M343">
        <v>91.9</v>
      </c>
      <c r="N343">
        <v>83.6</v>
      </c>
      <c r="O343">
        <v>85</v>
      </c>
    </row>
    <row r="344" spans="1:15" x14ac:dyDescent="0.2">
      <c r="A344" t="s">
        <v>343</v>
      </c>
      <c r="B344" t="s">
        <v>718</v>
      </c>
      <c r="C344">
        <v>178</v>
      </c>
      <c r="D344">
        <v>88</v>
      </c>
      <c r="E344">
        <v>202</v>
      </c>
      <c r="F344">
        <v>90</v>
      </c>
      <c r="G344" t="s">
        <v>777</v>
      </c>
      <c r="H344">
        <v>89</v>
      </c>
      <c r="I344">
        <v>171</v>
      </c>
      <c r="J344">
        <v>116</v>
      </c>
      <c r="K344">
        <v>201</v>
      </c>
      <c r="L344">
        <v>68</v>
      </c>
      <c r="M344" t="s">
        <v>794</v>
      </c>
      <c r="N344" t="s">
        <v>798</v>
      </c>
      <c r="O344">
        <v>205</v>
      </c>
    </row>
    <row r="345" spans="1:15" x14ac:dyDescent="0.2">
      <c r="A345" t="s">
        <v>344</v>
      </c>
      <c r="B345" t="s">
        <v>719</v>
      </c>
      <c r="C345">
        <v>12.9</v>
      </c>
      <c r="D345">
        <v>7.5</v>
      </c>
      <c r="E345">
        <v>15.4</v>
      </c>
      <c r="F345">
        <v>6</v>
      </c>
      <c r="G345">
        <v>9.8000000000000007</v>
      </c>
      <c r="H345">
        <v>11.6</v>
      </c>
      <c r="I345">
        <v>20.2</v>
      </c>
      <c r="J345">
        <v>10.8</v>
      </c>
      <c r="K345">
        <v>13</v>
      </c>
      <c r="L345">
        <v>5.8</v>
      </c>
      <c r="M345">
        <v>8.1</v>
      </c>
      <c r="N345">
        <v>16.399999999999999</v>
      </c>
      <c r="O345">
        <v>15</v>
      </c>
    </row>
    <row r="346" spans="1:15" x14ac:dyDescent="0.2">
      <c r="A346" t="s">
        <v>345</v>
      </c>
      <c r="B346" t="s">
        <v>720</v>
      </c>
      <c r="C346">
        <v>133</v>
      </c>
      <c r="D346">
        <v>69</v>
      </c>
      <c r="E346">
        <v>66</v>
      </c>
      <c r="F346">
        <v>70</v>
      </c>
      <c r="G346">
        <v>52</v>
      </c>
      <c r="H346">
        <v>32</v>
      </c>
      <c r="I346">
        <v>101</v>
      </c>
      <c r="J346">
        <v>46</v>
      </c>
      <c r="K346">
        <v>117</v>
      </c>
      <c r="L346">
        <v>54</v>
      </c>
      <c r="M346">
        <v>128</v>
      </c>
      <c r="N346">
        <v>162</v>
      </c>
      <c r="O346">
        <v>189</v>
      </c>
    </row>
    <row r="347" spans="1:15" x14ac:dyDescent="0.2">
      <c r="A347" t="s">
        <v>346</v>
      </c>
      <c r="B347" t="s">
        <v>721</v>
      </c>
      <c r="C347">
        <v>9.6999999999999993</v>
      </c>
      <c r="D347">
        <v>5.8</v>
      </c>
      <c r="E347">
        <v>5</v>
      </c>
      <c r="F347">
        <v>4.5999999999999996</v>
      </c>
      <c r="G347">
        <v>4</v>
      </c>
      <c r="H347">
        <v>4.2</v>
      </c>
      <c r="I347">
        <v>11.9</v>
      </c>
      <c r="J347">
        <v>4.3</v>
      </c>
      <c r="K347">
        <v>7.5</v>
      </c>
      <c r="L347">
        <v>4.5999999999999996</v>
      </c>
      <c r="M347">
        <v>6.5</v>
      </c>
      <c r="N347">
        <v>8.9</v>
      </c>
      <c r="O347">
        <v>13.8</v>
      </c>
    </row>
    <row r="348" spans="1:15" x14ac:dyDescent="0.2">
      <c r="A348" t="s">
        <v>347</v>
      </c>
      <c r="B348" t="s">
        <v>722</v>
      </c>
      <c r="C348">
        <v>5</v>
      </c>
      <c r="D348">
        <v>7</v>
      </c>
      <c r="E348">
        <v>0</v>
      </c>
      <c r="F348">
        <v>2</v>
      </c>
      <c r="G348">
        <v>11</v>
      </c>
      <c r="H348">
        <v>4</v>
      </c>
      <c r="I348">
        <v>0</v>
      </c>
      <c r="J348">
        <v>3</v>
      </c>
      <c r="K348">
        <v>1</v>
      </c>
      <c r="L348">
        <v>1</v>
      </c>
      <c r="M348">
        <v>18</v>
      </c>
      <c r="N348">
        <v>6</v>
      </c>
      <c r="O348">
        <v>0</v>
      </c>
    </row>
    <row r="349" spans="1:15" x14ac:dyDescent="0.2">
      <c r="A349" t="s">
        <v>348</v>
      </c>
      <c r="B349" t="s">
        <v>723</v>
      </c>
      <c r="C349">
        <v>0.4</v>
      </c>
      <c r="D349">
        <v>0.6</v>
      </c>
      <c r="E349">
        <v>0</v>
      </c>
      <c r="F349">
        <v>0.1</v>
      </c>
      <c r="G349">
        <v>0.8</v>
      </c>
      <c r="H349">
        <v>0.5</v>
      </c>
      <c r="I349">
        <v>0</v>
      </c>
      <c r="J349">
        <v>0.3</v>
      </c>
      <c r="K349">
        <v>0.1</v>
      </c>
      <c r="L349">
        <v>0.1</v>
      </c>
      <c r="M349">
        <v>0.9</v>
      </c>
      <c r="N349">
        <v>0.3</v>
      </c>
      <c r="O349">
        <v>0</v>
      </c>
    </row>
    <row r="350" spans="1:15" x14ac:dyDescent="0.2">
      <c r="A350" t="s">
        <v>349</v>
      </c>
      <c r="B350" t="s">
        <v>724</v>
      </c>
      <c r="C350">
        <v>14</v>
      </c>
      <c r="D350">
        <v>2</v>
      </c>
      <c r="E350">
        <v>36</v>
      </c>
      <c r="F350">
        <v>7</v>
      </c>
      <c r="G350">
        <v>14</v>
      </c>
      <c r="H350">
        <v>17</v>
      </c>
      <c r="I350">
        <v>24</v>
      </c>
      <c r="J350">
        <v>48</v>
      </c>
      <c r="K350">
        <v>14</v>
      </c>
      <c r="L350">
        <v>5</v>
      </c>
      <c r="M350">
        <v>1</v>
      </c>
      <c r="N350">
        <v>21</v>
      </c>
      <c r="O350">
        <v>3</v>
      </c>
    </row>
    <row r="351" spans="1:15" x14ac:dyDescent="0.2">
      <c r="A351" t="s">
        <v>350</v>
      </c>
      <c r="B351" t="s">
        <v>725</v>
      </c>
      <c r="C351">
        <v>1</v>
      </c>
      <c r="D351">
        <v>0.2</v>
      </c>
      <c r="E351">
        <v>2.8</v>
      </c>
      <c r="F351">
        <v>0.5</v>
      </c>
      <c r="G351">
        <v>1.1000000000000001</v>
      </c>
      <c r="H351">
        <v>2.2000000000000002</v>
      </c>
      <c r="I351">
        <v>2.8</v>
      </c>
      <c r="J351">
        <v>4.5</v>
      </c>
      <c r="K351">
        <v>0.9</v>
      </c>
      <c r="L351">
        <v>0.4</v>
      </c>
      <c r="M351">
        <v>0.1</v>
      </c>
      <c r="N351">
        <v>1.1000000000000001</v>
      </c>
      <c r="O351">
        <v>0.2</v>
      </c>
    </row>
    <row r="352" spans="1:15" x14ac:dyDescent="0.2">
      <c r="A352" t="s">
        <v>351</v>
      </c>
      <c r="B352" t="s">
        <v>726</v>
      </c>
      <c r="C352">
        <v>1</v>
      </c>
      <c r="D352">
        <v>0</v>
      </c>
      <c r="E352">
        <v>2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18</v>
      </c>
      <c r="O352">
        <v>2</v>
      </c>
    </row>
    <row r="353" spans="1:15" x14ac:dyDescent="0.2">
      <c r="A353" t="s">
        <v>352</v>
      </c>
      <c r="B353" t="s">
        <v>727</v>
      </c>
      <c r="C353">
        <v>0.1</v>
      </c>
      <c r="D353">
        <v>0</v>
      </c>
      <c r="E353">
        <v>0.2</v>
      </c>
      <c r="F353">
        <v>0</v>
      </c>
      <c r="G353">
        <v>0</v>
      </c>
      <c r="H353">
        <v>0.5</v>
      </c>
      <c r="I353">
        <v>0</v>
      </c>
      <c r="J353">
        <v>0</v>
      </c>
      <c r="K353">
        <v>0.3</v>
      </c>
      <c r="L353">
        <v>0</v>
      </c>
      <c r="M353">
        <v>0</v>
      </c>
      <c r="N353">
        <v>1</v>
      </c>
      <c r="O353">
        <v>0.1</v>
      </c>
    </row>
    <row r="354" spans="1:15" x14ac:dyDescent="0.2">
      <c r="A354" t="s">
        <v>353</v>
      </c>
      <c r="B354" t="s">
        <v>728</v>
      </c>
      <c r="C354">
        <v>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2</v>
      </c>
      <c r="O354">
        <v>0</v>
      </c>
    </row>
    <row r="355" spans="1:15" x14ac:dyDescent="0.2">
      <c r="A355" t="s">
        <v>354</v>
      </c>
      <c r="B355" t="s">
        <v>729</v>
      </c>
      <c r="C355">
        <v>0.1</v>
      </c>
      <c r="D355">
        <v>0</v>
      </c>
      <c r="E355">
        <v>0.1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0.1</v>
      </c>
      <c r="L355">
        <v>0</v>
      </c>
      <c r="M355">
        <v>0.1</v>
      </c>
      <c r="N355">
        <v>0.1</v>
      </c>
      <c r="O355">
        <v>0</v>
      </c>
    </row>
    <row r="356" spans="1:15" x14ac:dyDescent="0.2">
      <c r="A356" t="s">
        <v>355</v>
      </c>
      <c r="B356" t="s">
        <v>730</v>
      </c>
      <c r="C356">
        <v>23</v>
      </c>
      <c r="D356">
        <v>10</v>
      </c>
      <c r="E356">
        <v>97</v>
      </c>
      <c r="F356">
        <v>11</v>
      </c>
      <c r="G356">
        <v>51</v>
      </c>
      <c r="H356">
        <v>32</v>
      </c>
      <c r="I356">
        <v>46</v>
      </c>
      <c r="J356">
        <v>19</v>
      </c>
      <c r="K356">
        <v>64</v>
      </c>
      <c r="L356">
        <v>8</v>
      </c>
      <c r="M356">
        <v>12</v>
      </c>
      <c r="N356">
        <v>91</v>
      </c>
      <c r="O356">
        <v>11</v>
      </c>
    </row>
    <row r="357" spans="1:15" x14ac:dyDescent="0.2">
      <c r="A357" t="s">
        <v>356</v>
      </c>
      <c r="B357" t="s">
        <v>731</v>
      </c>
      <c r="C357">
        <v>1.7</v>
      </c>
      <c r="D357">
        <v>0.8</v>
      </c>
      <c r="E357">
        <v>7.4</v>
      </c>
      <c r="F357">
        <v>0.7</v>
      </c>
      <c r="G357">
        <v>3.9</v>
      </c>
      <c r="H357">
        <v>4.2</v>
      </c>
      <c r="I357">
        <v>5.4</v>
      </c>
      <c r="J357">
        <v>1.8</v>
      </c>
      <c r="K357">
        <v>4.0999999999999996</v>
      </c>
      <c r="L357">
        <v>0.7</v>
      </c>
      <c r="M357">
        <v>0.6</v>
      </c>
      <c r="N357">
        <v>5</v>
      </c>
      <c r="O357">
        <v>0.8</v>
      </c>
    </row>
    <row r="358" spans="1:15" x14ac:dyDescent="0.2">
      <c r="A358" t="s">
        <v>357</v>
      </c>
      <c r="B358" t="s">
        <v>732</v>
      </c>
      <c r="C358">
        <v>4.5999999999999996</v>
      </c>
      <c r="D358">
        <v>2</v>
      </c>
      <c r="E358">
        <v>11.5</v>
      </c>
      <c r="F358">
        <v>2.1</v>
      </c>
      <c r="G358">
        <v>2.9</v>
      </c>
      <c r="H358">
        <v>7.7</v>
      </c>
      <c r="I358">
        <v>9.6999999999999993</v>
      </c>
      <c r="J358">
        <v>11.7</v>
      </c>
      <c r="K358">
        <v>2.4</v>
      </c>
      <c r="L358">
        <v>5.5</v>
      </c>
      <c r="M358">
        <v>0.4</v>
      </c>
      <c r="N358">
        <v>4</v>
      </c>
      <c r="O358">
        <v>3.1</v>
      </c>
    </row>
    <row r="359" spans="1:15" x14ac:dyDescent="0.2">
      <c r="A359" t="s">
        <v>358</v>
      </c>
      <c r="B359" t="s">
        <v>733</v>
      </c>
      <c r="C359" t="s">
        <v>752</v>
      </c>
      <c r="D359" t="s">
        <v>752</v>
      </c>
      <c r="E359" t="s">
        <v>752</v>
      </c>
      <c r="F359" t="s">
        <v>752</v>
      </c>
      <c r="G359" t="s">
        <v>752</v>
      </c>
      <c r="H359" t="s">
        <v>752</v>
      </c>
      <c r="I359" t="s">
        <v>752</v>
      </c>
      <c r="J359" t="s">
        <v>752</v>
      </c>
      <c r="K359" t="s">
        <v>752</v>
      </c>
      <c r="L359" t="s">
        <v>752</v>
      </c>
      <c r="M359" t="s">
        <v>752</v>
      </c>
      <c r="N359" t="s">
        <v>752</v>
      </c>
      <c r="O359" t="s">
        <v>752</v>
      </c>
    </row>
    <row r="360" spans="1:15" x14ac:dyDescent="0.2">
      <c r="A360" t="s">
        <v>359</v>
      </c>
      <c r="B360" t="s">
        <v>734</v>
      </c>
      <c r="C360">
        <v>12.7</v>
      </c>
      <c r="D360">
        <v>6.5</v>
      </c>
      <c r="E360">
        <v>7.4</v>
      </c>
      <c r="F360">
        <v>6</v>
      </c>
      <c r="G360">
        <v>6.7</v>
      </c>
      <c r="H360">
        <v>6.2</v>
      </c>
      <c r="I360">
        <v>18.2</v>
      </c>
      <c r="J360">
        <v>7.2</v>
      </c>
      <c r="K360">
        <v>12.8</v>
      </c>
      <c r="L360">
        <v>5</v>
      </c>
      <c r="M360">
        <v>7.3</v>
      </c>
      <c r="N360">
        <v>13.4</v>
      </c>
      <c r="O360">
        <v>15</v>
      </c>
    </row>
    <row r="361" spans="1:15" x14ac:dyDescent="0.2">
      <c r="A361" t="s">
        <v>360</v>
      </c>
      <c r="B361" t="s">
        <v>735</v>
      </c>
      <c r="C361" t="s">
        <v>752</v>
      </c>
      <c r="D361" t="s">
        <v>752</v>
      </c>
      <c r="E361" t="s">
        <v>752</v>
      </c>
      <c r="F361" t="s">
        <v>752</v>
      </c>
      <c r="G361" t="s">
        <v>752</v>
      </c>
      <c r="H361" t="s">
        <v>752</v>
      </c>
      <c r="I361" t="s">
        <v>752</v>
      </c>
      <c r="J361" t="s">
        <v>752</v>
      </c>
      <c r="K361" t="s">
        <v>752</v>
      </c>
      <c r="L361" t="s">
        <v>752</v>
      </c>
      <c r="M361" t="s">
        <v>752</v>
      </c>
      <c r="N361" t="s">
        <v>752</v>
      </c>
      <c r="O361" t="s">
        <v>752</v>
      </c>
    </row>
    <row r="362" spans="1:15" x14ac:dyDescent="0.2">
      <c r="A362" t="s">
        <v>361</v>
      </c>
      <c r="B362" t="s">
        <v>736</v>
      </c>
      <c r="C362">
        <v>1198</v>
      </c>
      <c r="D362" t="s">
        <v>757</v>
      </c>
      <c r="E362" t="s">
        <v>763</v>
      </c>
      <c r="F362" t="s">
        <v>769</v>
      </c>
      <c r="G362" t="s">
        <v>775</v>
      </c>
      <c r="H362">
        <v>677</v>
      </c>
      <c r="I362">
        <v>677</v>
      </c>
      <c r="J362">
        <v>955</v>
      </c>
      <c r="K362">
        <v>1350</v>
      </c>
      <c r="L362">
        <v>1103</v>
      </c>
      <c r="M362" t="s">
        <v>792</v>
      </c>
      <c r="N362">
        <v>1528</v>
      </c>
      <c r="O362">
        <v>1161</v>
      </c>
    </row>
    <row r="363" spans="1:15" x14ac:dyDescent="0.2">
      <c r="A363" t="s">
        <v>362</v>
      </c>
      <c r="B363" t="s">
        <v>737</v>
      </c>
      <c r="C363">
        <v>100</v>
      </c>
      <c r="D363">
        <v>100</v>
      </c>
      <c r="E363">
        <v>100</v>
      </c>
      <c r="F363">
        <v>100</v>
      </c>
      <c r="G363">
        <v>100</v>
      </c>
      <c r="H363">
        <v>100</v>
      </c>
      <c r="I363">
        <v>100</v>
      </c>
      <c r="J363">
        <v>100</v>
      </c>
      <c r="K363">
        <v>100</v>
      </c>
      <c r="L363">
        <v>100</v>
      </c>
      <c r="M363">
        <v>100</v>
      </c>
      <c r="N363">
        <v>100</v>
      </c>
      <c r="O363">
        <v>100</v>
      </c>
    </row>
    <row r="364" spans="1:15" x14ac:dyDescent="0.2">
      <c r="A364" t="s">
        <v>363</v>
      </c>
      <c r="B364" t="s">
        <v>738</v>
      </c>
      <c r="C364">
        <v>292</v>
      </c>
      <c r="D364">
        <v>99</v>
      </c>
      <c r="E364">
        <v>275</v>
      </c>
      <c r="F364">
        <v>327</v>
      </c>
      <c r="G364">
        <v>461</v>
      </c>
      <c r="H364">
        <v>200</v>
      </c>
      <c r="I364">
        <v>223</v>
      </c>
      <c r="J364">
        <v>364</v>
      </c>
      <c r="K364">
        <v>554</v>
      </c>
      <c r="L364">
        <v>86</v>
      </c>
      <c r="M364">
        <v>223</v>
      </c>
      <c r="N364">
        <v>489</v>
      </c>
      <c r="O364">
        <v>91</v>
      </c>
    </row>
    <row r="365" spans="1:15" x14ac:dyDescent="0.2">
      <c r="A365" t="s">
        <v>364</v>
      </c>
      <c r="B365" t="s">
        <v>739</v>
      </c>
      <c r="C365">
        <v>24.4</v>
      </c>
      <c r="D365">
        <v>9.1</v>
      </c>
      <c r="E365">
        <v>24.9</v>
      </c>
      <c r="F365">
        <v>23.1</v>
      </c>
      <c r="G365">
        <v>39.1</v>
      </c>
      <c r="H365">
        <v>29.5</v>
      </c>
      <c r="I365">
        <v>32.9</v>
      </c>
      <c r="J365">
        <v>38.1</v>
      </c>
      <c r="K365">
        <v>41</v>
      </c>
      <c r="L365">
        <v>7.8</v>
      </c>
      <c r="M365">
        <v>12.3</v>
      </c>
      <c r="N365">
        <v>32</v>
      </c>
      <c r="O365">
        <v>7.8</v>
      </c>
    </row>
    <row r="366" spans="1:15" x14ac:dyDescent="0.2">
      <c r="A366" t="s">
        <v>365</v>
      </c>
      <c r="B366" t="s">
        <v>740</v>
      </c>
      <c r="C366">
        <v>731</v>
      </c>
      <c r="D366">
        <v>235</v>
      </c>
      <c r="E366">
        <v>749</v>
      </c>
      <c r="F366">
        <v>798</v>
      </c>
      <c r="G366">
        <v>1334</v>
      </c>
      <c r="H366">
        <v>392</v>
      </c>
      <c r="I366">
        <v>442</v>
      </c>
      <c r="J366">
        <v>913</v>
      </c>
      <c r="K366">
        <v>1272</v>
      </c>
      <c r="L366">
        <v>187</v>
      </c>
      <c r="M366">
        <v>549</v>
      </c>
      <c r="N366">
        <v>1200</v>
      </c>
      <c r="O366">
        <v>172</v>
      </c>
    </row>
    <row r="367" spans="1:15" x14ac:dyDescent="0.2">
      <c r="A367" t="s">
        <v>366</v>
      </c>
      <c r="B367" t="s">
        <v>741</v>
      </c>
      <c r="C367" t="s">
        <v>752</v>
      </c>
      <c r="D367" t="s">
        <v>752</v>
      </c>
      <c r="E367" t="s">
        <v>752</v>
      </c>
      <c r="F367" t="s">
        <v>752</v>
      </c>
      <c r="G367" t="s">
        <v>752</v>
      </c>
      <c r="H367" t="s">
        <v>752</v>
      </c>
      <c r="I367" t="s">
        <v>752</v>
      </c>
      <c r="J367" t="s">
        <v>752</v>
      </c>
      <c r="K367" t="s">
        <v>752</v>
      </c>
      <c r="L367" t="s">
        <v>752</v>
      </c>
      <c r="M367" t="s">
        <v>752</v>
      </c>
      <c r="N367" t="s">
        <v>752</v>
      </c>
      <c r="O367" t="s">
        <v>752</v>
      </c>
    </row>
    <row r="368" spans="1:15" x14ac:dyDescent="0.2">
      <c r="A368" t="s">
        <v>367</v>
      </c>
      <c r="B368" t="s">
        <v>742</v>
      </c>
      <c r="C368">
        <v>2.5</v>
      </c>
      <c r="D368">
        <v>2.37</v>
      </c>
      <c r="E368">
        <v>2.72</v>
      </c>
      <c r="F368">
        <v>2.44</v>
      </c>
      <c r="G368">
        <v>2.89</v>
      </c>
      <c r="H368">
        <v>1.96</v>
      </c>
      <c r="I368">
        <v>1.98</v>
      </c>
      <c r="J368">
        <v>2.5099999999999998</v>
      </c>
      <c r="K368">
        <v>2.2999999999999998</v>
      </c>
      <c r="L368">
        <v>2.17</v>
      </c>
      <c r="M368">
        <v>2.46</v>
      </c>
      <c r="N368">
        <v>2.4500000000000002</v>
      </c>
      <c r="O368">
        <v>1.89</v>
      </c>
    </row>
    <row r="369" spans="1:15" x14ac:dyDescent="0.2">
      <c r="A369" t="s">
        <v>368</v>
      </c>
      <c r="B369" t="s">
        <v>743</v>
      </c>
      <c r="C369" t="s">
        <v>752</v>
      </c>
      <c r="D369" t="s">
        <v>752</v>
      </c>
      <c r="E369" t="s">
        <v>752</v>
      </c>
      <c r="F369" t="s">
        <v>752</v>
      </c>
      <c r="G369" t="s">
        <v>752</v>
      </c>
      <c r="H369" t="s">
        <v>752</v>
      </c>
      <c r="I369" t="s">
        <v>752</v>
      </c>
      <c r="J369" t="s">
        <v>752</v>
      </c>
      <c r="K369" t="s">
        <v>752</v>
      </c>
      <c r="L369" t="s">
        <v>752</v>
      </c>
      <c r="M369" t="s">
        <v>752</v>
      </c>
      <c r="N369" t="s">
        <v>752</v>
      </c>
      <c r="O369" t="s">
        <v>752</v>
      </c>
    </row>
    <row r="370" spans="1:15" x14ac:dyDescent="0.2">
      <c r="A370" t="s">
        <v>369</v>
      </c>
      <c r="B370" t="s">
        <v>744</v>
      </c>
      <c r="C370">
        <v>906</v>
      </c>
      <c r="D370">
        <v>993</v>
      </c>
      <c r="E370">
        <v>831</v>
      </c>
      <c r="F370">
        <v>1090</v>
      </c>
      <c r="G370">
        <v>718</v>
      </c>
      <c r="H370">
        <v>477</v>
      </c>
      <c r="I370">
        <v>454</v>
      </c>
      <c r="J370">
        <v>591</v>
      </c>
      <c r="K370">
        <v>796</v>
      </c>
      <c r="L370">
        <v>1017</v>
      </c>
      <c r="M370">
        <v>1596</v>
      </c>
      <c r="N370">
        <v>1039</v>
      </c>
      <c r="O370">
        <v>1070</v>
      </c>
    </row>
    <row r="371" spans="1:15" x14ac:dyDescent="0.2">
      <c r="A371" t="s">
        <v>370</v>
      </c>
      <c r="B371" t="s">
        <v>745</v>
      </c>
      <c r="C371">
        <v>75.599999999999994</v>
      </c>
      <c r="D371">
        <v>90.9</v>
      </c>
      <c r="E371">
        <v>75.099999999999994</v>
      </c>
      <c r="F371">
        <v>76.900000000000006</v>
      </c>
      <c r="G371">
        <v>60.9</v>
      </c>
      <c r="H371">
        <v>70.5</v>
      </c>
      <c r="I371">
        <v>67.099999999999994</v>
      </c>
      <c r="J371">
        <v>61.9</v>
      </c>
      <c r="K371">
        <v>59</v>
      </c>
      <c r="L371">
        <v>92.2</v>
      </c>
      <c r="M371">
        <v>87.7</v>
      </c>
      <c r="N371">
        <v>68</v>
      </c>
      <c r="O371">
        <v>92.2</v>
      </c>
    </row>
    <row r="372" spans="1:15" x14ac:dyDescent="0.2">
      <c r="A372" t="s">
        <v>371</v>
      </c>
      <c r="B372" t="s">
        <v>746</v>
      </c>
      <c r="C372">
        <v>2573</v>
      </c>
      <c r="D372">
        <v>2624</v>
      </c>
      <c r="E372">
        <v>2555</v>
      </c>
      <c r="F372">
        <v>2701</v>
      </c>
      <c r="G372">
        <v>1727</v>
      </c>
      <c r="H372">
        <v>1177</v>
      </c>
      <c r="I372">
        <v>1251</v>
      </c>
      <c r="J372">
        <v>1539</v>
      </c>
      <c r="K372">
        <v>1724</v>
      </c>
      <c r="L372">
        <v>2299</v>
      </c>
      <c r="M372">
        <v>3816</v>
      </c>
      <c r="N372">
        <v>2524</v>
      </c>
      <c r="O372">
        <v>2592</v>
      </c>
    </row>
    <row r="373" spans="1:15" x14ac:dyDescent="0.2">
      <c r="A373" t="s">
        <v>372</v>
      </c>
      <c r="B373" t="s">
        <v>747</v>
      </c>
      <c r="C373" t="s">
        <v>752</v>
      </c>
      <c r="D373" t="s">
        <v>752</v>
      </c>
      <c r="E373" t="s">
        <v>752</v>
      </c>
      <c r="F373" t="s">
        <v>752</v>
      </c>
      <c r="G373" t="s">
        <v>752</v>
      </c>
      <c r="H373" t="s">
        <v>752</v>
      </c>
      <c r="I373" t="s">
        <v>752</v>
      </c>
      <c r="J373" t="s">
        <v>752</v>
      </c>
      <c r="K373" t="s">
        <v>752</v>
      </c>
      <c r="L373" t="s">
        <v>752</v>
      </c>
      <c r="M373" t="s">
        <v>752</v>
      </c>
      <c r="N373" t="s">
        <v>752</v>
      </c>
      <c r="O373" t="s">
        <v>752</v>
      </c>
    </row>
    <row r="374" spans="1:15" x14ac:dyDescent="0.2">
      <c r="A374" t="s">
        <v>373</v>
      </c>
      <c r="B374" t="s">
        <v>748</v>
      </c>
      <c r="C374">
        <v>2.84</v>
      </c>
      <c r="D374">
        <v>2.64</v>
      </c>
      <c r="E374">
        <v>3.07</v>
      </c>
      <c r="F374">
        <v>2.48</v>
      </c>
      <c r="G374">
        <v>2.41</v>
      </c>
      <c r="H374">
        <v>2.4700000000000002</v>
      </c>
      <c r="I374">
        <v>2.76</v>
      </c>
      <c r="J374">
        <v>2.6</v>
      </c>
      <c r="K374">
        <v>2.17</v>
      </c>
      <c r="L374">
        <v>2.2599999999999998</v>
      </c>
      <c r="M374">
        <v>2.39</v>
      </c>
      <c r="N374">
        <v>2.4300000000000002</v>
      </c>
      <c r="O374">
        <v>2.42</v>
      </c>
    </row>
    <row r="375" spans="1:15" x14ac:dyDescent="0.2">
      <c r="A375" t="s">
        <v>374</v>
      </c>
      <c r="B375" t="s">
        <v>749</v>
      </c>
      <c r="C375" t="s">
        <v>752</v>
      </c>
      <c r="D375" t="s">
        <v>752</v>
      </c>
      <c r="E375" t="s">
        <v>752</v>
      </c>
      <c r="F375" t="s">
        <v>752</v>
      </c>
      <c r="G375" t="s">
        <v>752</v>
      </c>
      <c r="H375" t="s">
        <v>752</v>
      </c>
      <c r="I375" t="s">
        <v>752</v>
      </c>
      <c r="J375" t="s">
        <v>752</v>
      </c>
      <c r="K375" t="s">
        <v>752</v>
      </c>
      <c r="L375" t="s">
        <v>752</v>
      </c>
      <c r="M375" t="s">
        <v>752</v>
      </c>
      <c r="N375" t="s">
        <v>752</v>
      </c>
      <c r="O375" t="s">
        <v>752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1"/>
  <sheetViews>
    <sheetView topLeftCell="A313" workbookViewId="0">
      <selection activeCell="B303" sqref="B303"/>
    </sheetView>
  </sheetViews>
  <sheetFormatPr baseColWidth="10" defaultRowHeight="16" x14ac:dyDescent="0.2"/>
  <cols>
    <col min="2" max="2" width="148.164062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812</v>
      </c>
      <c r="B6" t="s">
        <v>813</v>
      </c>
      <c r="C6">
        <v>1213</v>
      </c>
      <c r="D6">
        <v>1125</v>
      </c>
      <c r="E6">
        <v>1068</v>
      </c>
      <c r="F6">
        <v>1484</v>
      </c>
      <c r="G6">
        <v>945</v>
      </c>
      <c r="H6">
        <v>397</v>
      </c>
      <c r="I6">
        <v>509</v>
      </c>
      <c r="J6">
        <v>1002</v>
      </c>
      <c r="K6">
        <v>1451</v>
      </c>
      <c r="L6">
        <v>938</v>
      </c>
      <c r="M6">
        <v>1510</v>
      </c>
      <c r="N6">
        <v>1454</v>
      </c>
      <c r="O6">
        <v>1126</v>
      </c>
    </row>
    <row r="7" spans="1:15" x14ac:dyDescent="0.2">
      <c r="A7" t="s">
        <v>814</v>
      </c>
      <c r="B7" t="s">
        <v>815</v>
      </c>
      <c r="C7">
        <v>125</v>
      </c>
      <c r="D7">
        <v>78</v>
      </c>
      <c r="E7">
        <v>146</v>
      </c>
      <c r="F7">
        <v>96</v>
      </c>
      <c r="G7">
        <v>135</v>
      </c>
      <c r="H7">
        <v>64</v>
      </c>
      <c r="I7">
        <v>88</v>
      </c>
      <c r="J7">
        <v>76</v>
      </c>
      <c r="K7">
        <v>112</v>
      </c>
      <c r="L7">
        <v>95</v>
      </c>
      <c r="M7">
        <v>157</v>
      </c>
      <c r="N7">
        <v>121</v>
      </c>
      <c r="O7">
        <v>102</v>
      </c>
    </row>
    <row r="8" spans="1:15" x14ac:dyDescent="0.2">
      <c r="A8" t="s">
        <v>816</v>
      </c>
      <c r="B8" t="s">
        <v>677</v>
      </c>
      <c r="C8">
        <v>1213</v>
      </c>
      <c r="D8">
        <v>1125</v>
      </c>
      <c r="E8">
        <v>1068</v>
      </c>
      <c r="F8">
        <v>1484</v>
      </c>
      <c r="G8">
        <v>945</v>
      </c>
      <c r="H8">
        <v>397</v>
      </c>
      <c r="I8">
        <v>509</v>
      </c>
      <c r="J8">
        <v>1002</v>
      </c>
      <c r="K8">
        <v>1451</v>
      </c>
      <c r="L8">
        <v>938</v>
      </c>
      <c r="M8">
        <v>1510</v>
      </c>
      <c r="N8">
        <v>1454</v>
      </c>
      <c r="O8">
        <v>1126</v>
      </c>
    </row>
    <row r="9" spans="1:15" x14ac:dyDescent="0.2">
      <c r="A9" t="s">
        <v>817</v>
      </c>
      <c r="B9" t="s">
        <v>818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820</v>
      </c>
      <c r="B10" t="s">
        <v>821</v>
      </c>
      <c r="C10">
        <v>772</v>
      </c>
      <c r="D10">
        <v>689</v>
      </c>
      <c r="E10">
        <v>722</v>
      </c>
      <c r="F10">
        <v>830</v>
      </c>
      <c r="G10">
        <v>635</v>
      </c>
      <c r="H10">
        <v>352</v>
      </c>
      <c r="I10">
        <v>216</v>
      </c>
      <c r="J10">
        <v>564</v>
      </c>
      <c r="K10">
        <v>822</v>
      </c>
      <c r="L10">
        <v>527</v>
      </c>
      <c r="M10">
        <v>922</v>
      </c>
      <c r="N10">
        <v>758</v>
      </c>
      <c r="O10">
        <v>652</v>
      </c>
    </row>
    <row r="11" spans="1:15" x14ac:dyDescent="0.2">
      <c r="A11" t="s">
        <v>822</v>
      </c>
      <c r="B11" t="s">
        <v>823</v>
      </c>
      <c r="C11">
        <v>126</v>
      </c>
      <c r="D11">
        <v>122</v>
      </c>
      <c r="E11">
        <v>124</v>
      </c>
      <c r="F11">
        <v>130</v>
      </c>
      <c r="G11">
        <v>138</v>
      </c>
      <c r="H11">
        <v>55</v>
      </c>
      <c r="I11">
        <v>87</v>
      </c>
      <c r="J11">
        <v>136</v>
      </c>
      <c r="K11">
        <v>150</v>
      </c>
      <c r="L11">
        <v>113</v>
      </c>
      <c r="M11">
        <v>173</v>
      </c>
      <c r="N11">
        <v>120</v>
      </c>
      <c r="O11">
        <v>136</v>
      </c>
    </row>
    <row r="12" spans="1:15" x14ac:dyDescent="0.2">
      <c r="A12" t="s">
        <v>824</v>
      </c>
      <c r="B12" t="s">
        <v>825</v>
      </c>
      <c r="C12">
        <v>63.6</v>
      </c>
      <c r="D12">
        <v>61.2</v>
      </c>
      <c r="E12">
        <v>67.599999999999994</v>
      </c>
      <c r="F12">
        <v>55.9</v>
      </c>
      <c r="G12">
        <v>67.2</v>
      </c>
      <c r="H12">
        <v>88.7</v>
      </c>
      <c r="I12">
        <v>42.4</v>
      </c>
      <c r="J12">
        <v>56.3</v>
      </c>
      <c r="K12">
        <v>56.7</v>
      </c>
      <c r="L12">
        <v>56.2</v>
      </c>
      <c r="M12">
        <v>61.1</v>
      </c>
      <c r="N12">
        <v>52.1</v>
      </c>
      <c r="O12">
        <v>57.9</v>
      </c>
    </row>
    <row r="13" spans="1:15" x14ac:dyDescent="0.2">
      <c r="A13" t="s">
        <v>826</v>
      </c>
      <c r="B13" t="s">
        <v>827</v>
      </c>
      <c r="C13">
        <v>8.4</v>
      </c>
      <c r="D13">
        <v>10.9</v>
      </c>
      <c r="E13">
        <v>10.6</v>
      </c>
      <c r="F13">
        <v>8.1999999999999993</v>
      </c>
      <c r="G13">
        <v>12.1</v>
      </c>
      <c r="H13">
        <v>8.4</v>
      </c>
      <c r="I13">
        <v>16</v>
      </c>
      <c r="J13">
        <v>13.1</v>
      </c>
      <c r="K13">
        <v>8.9</v>
      </c>
      <c r="L13">
        <v>12.6</v>
      </c>
      <c r="M13">
        <v>11.2</v>
      </c>
      <c r="N13">
        <v>8.3000000000000007</v>
      </c>
      <c r="O13">
        <v>10.3</v>
      </c>
    </row>
    <row r="14" spans="1:15" x14ac:dyDescent="0.2">
      <c r="A14" t="s">
        <v>828</v>
      </c>
      <c r="B14" t="s">
        <v>829</v>
      </c>
      <c r="C14">
        <v>428</v>
      </c>
      <c r="D14">
        <v>412</v>
      </c>
      <c r="E14">
        <v>527</v>
      </c>
      <c r="F14">
        <v>558</v>
      </c>
      <c r="G14">
        <v>443</v>
      </c>
      <c r="H14">
        <v>187</v>
      </c>
      <c r="I14">
        <v>119</v>
      </c>
      <c r="J14">
        <v>250</v>
      </c>
      <c r="K14">
        <v>271</v>
      </c>
      <c r="L14">
        <v>403</v>
      </c>
      <c r="M14">
        <v>511</v>
      </c>
      <c r="N14">
        <v>413</v>
      </c>
      <c r="O14">
        <v>399</v>
      </c>
    </row>
    <row r="15" spans="1:15" x14ac:dyDescent="0.2">
      <c r="A15" t="s">
        <v>830</v>
      </c>
      <c r="B15" t="s">
        <v>831</v>
      </c>
      <c r="C15">
        <v>119</v>
      </c>
      <c r="D15">
        <v>127</v>
      </c>
      <c r="E15">
        <v>117</v>
      </c>
      <c r="F15">
        <v>140</v>
      </c>
      <c r="G15">
        <v>128</v>
      </c>
      <c r="H15">
        <v>68</v>
      </c>
      <c r="I15">
        <v>75</v>
      </c>
      <c r="J15">
        <v>125</v>
      </c>
      <c r="K15">
        <v>113</v>
      </c>
      <c r="L15">
        <v>101</v>
      </c>
      <c r="M15">
        <v>150</v>
      </c>
      <c r="N15">
        <v>115</v>
      </c>
      <c r="O15">
        <v>130</v>
      </c>
    </row>
    <row r="16" spans="1:15" x14ac:dyDescent="0.2">
      <c r="A16" t="s">
        <v>832</v>
      </c>
      <c r="B16" t="s">
        <v>833</v>
      </c>
      <c r="C16">
        <v>35.299999999999997</v>
      </c>
      <c r="D16">
        <v>36.6</v>
      </c>
      <c r="E16">
        <v>49.3</v>
      </c>
      <c r="F16">
        <v>37.6</v>
      </c>
      <c r="G16">
        <v>46.9</v>
      </c>
      <c r="H16">
        <v>47.1</v>
      </c>
      <c r="I16">
        <v>23.4</v>
      </c>
      <c r="J16">
        <v>25</v>
      </c>
      <c r="K16">
        <v>18.7</v>
      </c>
      <c r="L16">
        <v>43</v>
      </c>
      <c r="M16">
        <v>33.799999999999997</v>
      </c>
      <c r="N16">
        <v>28.4</v>
      </c>
      <c r="O16">
        <v>35.4</v>
      </c>
    </row>
    <row r="17" spans="1:15" x14ac:dyDescent="0.2">
      <c r="A17" t="s">
        <v>834</v>
      </c>
      <c r="B17" t="s">
        <v>835</v>
      </c>
      <c r="C17">
        <v>8.6999999999999993</v>
      </c>
      <c r="D17">
        <v>11.3</v>
      </c>
      <c r="E17">
        <v>10.8</v>
      </c>
      <c r="F17">
        <v>9</v>
      </c>
      <c r="G17">
        <v>12.6</v>
      </c>
      <c r="H17">
        <v>15.3</v>
      </c>
      <c r="I17">
        <v>13.3</v>
      </c>
      <c r="J17">
        <v>11.9</v>
      </c>
      <c r="K17">
        <v>7.5</v>
      </c>
      <c r="L17">
        <v>10.3</v>
      </c>
      <c r="M17">
        <v>9.8000000000000007</v>
      </c>
      <c r="N17">
        <v>8.1</v>
      </c>
      <c r="O17">
        <v>10.9</v>
      </c>
    </row>
    <row r="18" spans="1:15" x14ac:dyDescent="0.2">
      <c r="A18" t="s">
        <v>836</v>
      </c>
      <c r="B18" t="s">
        <v>837</v>
      </c>
      <c r="C18">
        <v>145</v>
      </c>
      <c r="D18">
        <v>76</v>
      </c>
      <c r="E18">
        <v>67</v>
      </c>
      <c r="F18">
        <v>208</v>
      </c>
      <c r="G18">
        <v>57</v>
      </c>
      <c r="H18">
        <v>81</v>
      </c>
      <c r="I18">
        <v>41</v>
      </c>
      <c r="J18">
        <v>109</v>
      </c>
      <c r="K18">
        <v>269</v>
      </c>
      <c r="L18">
        <v>54</v>
      </c>
      <c r="M18">
        <v>147</v>
      </c>
      <c r="N18">
        <v>203</v>
      </c>
      <c r="O18">
        <v>121</v>
      </c>
    </row>
    <row r="19" spans="1:15" x14ac:dyDescent="0.2">
      <c r="A19" t="s">
        <v>838</v>
      </c>
      <c r="B19" t="s">
        <v>839</v>
      </c>
      <c r="C19">
        <v>64</v>
      </c>
      <c r="D19">
        <v>56</v>
      </c>
      <c r="E19">
        <v>57</v>
      </c>
      <c r="F19">
        <v>99</v>
      </c>
      <c r="G19">
        <v>55</v>
      </c>
      <c r="H19">
        <v>50</v>
      </c>
      <c r="I19">
        <v>33</v>
      </c>
      <c r="J19">
        <v>57</v>
      </c>
      <c r="K19">
        <v>80</v>
      </c>
      <c r="L19">
        <v>48</v>
      </c>
      <c r="M19">
        <v>92</v>
      </c>
      <c r="N19">
        <v>77</v>
      </c>
      <c r="O19">
        <v>70</v>
      </c>
    </row>
    <row r="20" spans="1:15" x14ac:dyDescent="0.2">
      <c r="A20" t="s">
        <v>840</v>
      </c>
      <c r="B20" t="s">
        <v>841</v>
      </c>
      <c r="C20">
        <v>12</v>
      </c>
      <c r="D20">
        <v>6.8</v>
      </c>
      <c r="E20">
        <v>6.3</v>
      </c>
      <c r="F20">
        <v>14</v>
      </c>
      <c r="G20">
        <v>6</v>
      </c>
      <c r="H20">
        <v>20.399999999999999</v>
      </c>
      <c r="I20">
        <v>8.1</v>
      </c>
      <c r="J20">
        <v>10.9</v>
      </c>
      <c r="K20">
        <v>18.5</v>
      </c>
      <c r="L20">
        <v>5.8</v>
      </c>
      <c r="M20">
        <v>9.6999999999999993</v>
      </c>
      <c r="N20">
        <v>14</v>
      </c>
      <c r="O20">
        <v>10.7</v>
      </c>
    </row>
    <row r="21" spans="1:15" x14ac:dyDescent="0.2">
      <c r="A21" t="s">
        <v>842</v>
      </c>
      <c r="B21" t="s">
        <v>843</v>
      </c>
      <c r="C21">
        <v>5.8</v>
      </c>
      <c r="D21">
        <v>4.9000000000000004</v>
      </c>
      <c r="E21">
        <v>5.5</v>
      </c>
      <c r="F21">
        <v>6.6</v>
      </c>
      <c r="G21">
        <v>5.8</v>
      </c>
      <c r="H21">
        <v>13</v>
      </c>
      <c r="I21">
        <v>6.6</v>
      </c>
      <c r="J21">
        <v>5.6</v>
      </c>
      <c r="K21">
        <v>5.4</v>
      </c>
      <c r="L21">
        <v>5.2</v>
      </c>
      <c r="M21">
        <v>6</v>
      </c>
      <c r="N21">
        <v>5.4</v>
      </c>
      <c r="O21">
        <v>6.2</v>
      </c>
    </row>
    <row r="22" spans="1:15" x14ac:dyDescent="0.2">
      <c r="A22" t="s">
        <v>844</v>
      </c>
      <c r="B22" t="s">
        <v>845</v>
      </c>
      <c r="C22">
        <v>41</v>
      </c>
      <c r="D22">
        <v>45</v>
      </c>
      <c r="E22">
        <v>47</v>
      </c>
      <c r="F22">
        <v>125</v>
      </c>
      <c r="G22">
        <v>27</v>
      </c>
      <c r="H22">
        <v>43</v>
      </c>
      <c r="I22">
        <v>14</v>
      </c>
      <c r="J22">
        <v>9</v>
      </c>
      <c r="K22">
        <v>52</v>
      </c>
      <c r="L22">
        <v>0</v>
      </c>
      <c r="M22">
        <v>26</v>
      </c>
      <c r="N22">
        <v>103</v>
      </c>
      <c r="O22">
        <v>33</v>
      </c>
    </row>
    <row r="23" spans="1:15" x14ac:dyDescent="0.2">
      <c r="A23" t="s">
        <v>846</v>
      </c>
      <c r="B23" t="s">
        <v>847</v>
      </c>
      <c r="C23">
        <v>46</v>
      </c>
      <c r="D23">
        <v>43</v>
      </c>
      <c r="E23">
        <v>48</v>
      </c>
      <c r="F23">
        <v>58</v>
      </c>
      <c r="G23">
        <v>41</v>
      </c>
      <c r="H23">
        <v>44</v>
      </c>
      <c r="I23">
        <v>21</v>
      </c>
      <c r="J23">
        <v>16</v>
      </c>
      <c r="K23">
        <v>37</v>
      </c>
      <c r="L23">
        <v>132</v>
      </c>
      <c r="M23">
        <v>43</v>
      </c>
      <c r="N23">
        <v>62</v>
      </c>
      <c r="O23">
        <v>33</v>
      </c>
    </row>
    <row r="24" spans="1:15" x14ac:dyDescent="0.2">
      <c r="A24" t="s">
        <v>848</v>
      </c>
      <c r="B24" t="s">
        <v>849</v>
      </c>
      <c r="C24">
        <v>3.4</v>
      </c>
      <c r="D24">
        <v>4</v>
      </c>
      <c r="E24">
        <v>4.4000000000000004</v>
      </c>
      <c r="F24">
        <v>8.4</v>
      </c>
      <c r="G24">
        <v>2.9</v>
      </c>
      <c r="H24">
        <v>10.8</v>
      </c>
      <c r="I24">
        <v>2.8</v>
      </c>
      <c r="J24">
        <v>0.9</v>
      </c>
      <c r="K24">
        <v>3.6</v>
      </c>
      <c r="L24">
        <v>0</v>
      </c>
      <c r="M24">
        <v>1.7</v>
      </c>
      <c r="N24">
        <v>7.1</v>
      </c>
      <c r="O24">
        <v>2.9</v>
      </c>
    </row>
    <row r="25" spans="1:15" x14ac:dyDescent="0.2">
      <c r="A25" t="s">
        <v>850</v>
      </c>
      <c r="B25" t="s">
        <v>851</v>
      </c>
      <c r="C25">
        <v>3.9</v>
      </c>
      <c r="D25">
        <v>3.8</v>
      </c>
      <c r="E25">
        <v>4.5</v>
      </c>
      <c r="F25">
        <v>3.9</v>
      </c>
      <c r="G25">
        <v>4.4000000000000004</v>
      </c>
      <c r="H25">
        <v>11.4</v>
      </c>
      <c r="I25">
        <v>4.0999999999999996</v>
      </c>
      <c r="J25">
        <v>1.6</v>
      </c>
      <c r="K25">
        <v>2.6</v>
      </c>
      <c r="L25">
        <v>4.2</v>
      </c>
      <c r="M25">
        <v>2.9</v>
      </c>
      <c r="N25">
        <v>4.4000000000000004</v>
      </c>
      <c r="O25">
        <v>3</v>
      </c>
    </row>
    <row r="26" spans="1:15" x14ac:dyDescent="0.2">
      <c r="A26" t="s">
        <v>852</v>
      </c>
      <c r="B26" t="s">
        <v>853</v>
      </c>
      <c r="C26">
        <v>89</v>
      </c>
      <c r="D26">
        <v>36</v>
      </c>
      <c r="E26">
        <v>52</v>
      </c>
      <c r="F26">
        <v>63</v>
      </c>
      <c r="G26">
        <v>74</v>
      </c>
      <c r="H26">
        <v>15</v>
      </c>
      <c r="I26">
        <v>14</v>
      </c>
      <c r="J26">
        <v>23</v>
      </c>
      <c r="K26">
        <v>133</v>
      </c>
      <c r="L26">
        <v>14</v>
      </c>
      <c r="M26">
        <v>91</v>
      </c>
      <c r="N26">
        <v>68</v>
      </c>
      <c r="O26">
        <v>54</v>
      </c>
    </row>
    <row r="27" spans="1:15" x14ac:dyDescent="0.2">
      <c r="A27" t="s">
        <v>854</v>
      </c>
      <c r="B27" t="s">
        <v>855</v>
      </c>
      <c r="C27">
        <v>63</v>
      </c>
      <c r="D27">
        <v>47</v>
      </c>
      <c r="E27">
        <v>51</v>
      </c>
      <c r="F27">
        <v>50</v>
      </c>
      <c r="G27">
        <v>61</v>
      </c>
      <c r="H27">
        <v>23</v>
      </c>
      <c r="I27">
        <v>23</v>
      </c>
      <c r="J27">
        <v>34</v>
      </c>
      <c r="K27">
        <v>97</v>
      </c>
      <c r="L27">
        <v>29</v>
      </c>
      <c r="M27">
        <v>79</v>
      </c>
      <c r="N27">
        <v>78</v>
      </c>
      <c r="O27">
        <v>43</v>
      </c>
    </row>
    <row r="28" spans="1:15" x14ac:dyDescent="0.2">
      <c r="A28" t="s">
        <v>856</v>
      </c>
      <c r="B28" t="s">
        <v>857</v>
      </c>
      <c r="C28">
        <v>7.3</v>
      </c>
      <c r="D28">
        <v>3.2</v>
      </c>
      <c r="E28">
        <v>4.9000000000000004</v>
      </c>
      <c r="F28">
        <v>4.2</v>
      </c>
      <c r="G28">
        <v>7.8</v>
      </c>
      <c r="H28">
        <v>3.8</v>
      </c>
      <c r="I28">
        <v>2.8</v>
      </c>
      <c r="J28">
        <v>2.2999999999999998</v>
      </c>
      <c r="K28">
        <v>9.1999999999999993</v>
      </c>
      <c r="L28">
        <v>1.5</v>
      </c>
      <c r="M28">
        <v>6</v>
      </c>
      <c r="N28">
        <v>4.7</v>
      </c>
      <c r="O28">
        <v>4.8</v>
      </c>
    </row>
    <row r="29" spans="1:15" x14ac:dyDescent="0.2">
      <c r="A29" t="s">
        <v>858</v>
      </c>
      <c r="B29" t="s">
        <v>859</v>
      </c>
      <c r="C29">
        <v>5</v>
      </c>
      <c r="D29">
        <v>4.0999999999999996</v>
      </c>
      <c r="E29">
        <v>4.8</v>
      </c>
      <c r="F29">
        <v>3.4</v>
      </c>
      <c r="G29">
        <v>6.5</v>
      </c>
      <c r="H29">
        <v>5.9</v>
      </c>
      <c r="I29">
        <v>4.7</v>
      </c>
      <c r="J29">
        <v>3.4</v>
      </c>
      <c r="K29">
        <v>6.6</v>
      </c>
      <c r="L29">
        <v>3.1</v>
      </c>
      <c r="M29">
        <v>5.3</v>
      </c>
      <c r="N29">
        <v>5.4</v>
      </c>
      <c r="O29">
        <v>3.7</v>
      </c>
    </row>
    <row r="30" spans="1:15" x14ac:dyDescent="0.2">
      <c r="A30" t="s">
        <v>860</v>
      </c>
      <c r="B30" t="s">
        <v>861</v>
      </c>
      <c r="C30">
        <v>63</v>
      </c>
      <c r="D30">
        <v>20</v>
      </c>
      <c r="E30">
        <v>11</v>
      </c>
      <c r="F30">
        <v>46</v>
      </c>
      <c r="G30">
        <v>0</v>
      </c>
      <c r="H30">
        <v>0</v>
      </c>
      <c r="I30">
        <v>0</v>
      </c>
      <c r="J30">
        <v>14</v>
      </c>
      <c r="K30">
        <v>69</v>
      </c>
      <c r="L30">
        <v>0</v>
      </c>
      <c r="M30">
        <v>71</v>
      </c>
      <c r="N30">
        <v>68</v>
      </c>
      <c r="O30">
        <v>33</v>
      </c>
    </row>
    <row r="31" spans="1:15" x14ac:dyDescent="0.2">
      <c r="A31" t="s">
        <v>862</v>
      </c>
      <c r="B31" t="s">
        <v>863</v>
      </c>
      <c r="C31">
        <v>52</v>
      </c>
      <c r="D31">
        <v>40</v>
      </c>
      <c r="E31">
        <v>18</v>
      </c>
      <c r="F31">
        <v>46</v>
      </c>
      <c r="G31">
        <v>132</v>
      </c>
      <c r="H31">
        <v>132</v>
      </c>
      <c r="I31">
        <v>132</v>
      </c>
      <c r="J31">
        <v>26</v>
      </c>
      <c r="K31">
        <v>79</v>
      </c>
      <c r="L31">
        <v>132</v>
      </c>
      <c r="M31">
        <v>73</v>
      </c>
      <c r="N31">
        <v>78</v>
      </c>
      <c r="O31">
        <v>30</v>
      </c>
    </row>
    <row r="32" spans="1:15" x14ac:dyDescent="0.2">
      <c r="A32" t="s">
        <v>864</v>
      </c>
      <c r="B32" t="s">
        <v>865</v>
      </c>
      <c r="C32">
        <v>5.2</v>
      </c>
      <c r="D32">
        <v>1.8</v>
      </c>
      <c r="E32">
        <v>1</v>
      </c>
      <c r="F32">
        <v>3.1</v>
      </c>
      <c r="G32">
        <v>0</v>
      </c>
      <c r="H32">
        <v>0</v>
      </c>
      <c r="I32">
        <v>0</v>
      </c>
      <c r="J32">
        <v>1.4</v>
      </c>
      <c r="K32">
        <v>4.8</v>
      </c>
      <c r="L32">
        <v>0</v>
      </c>
      <c r="M32">
        <v>4.7</v>
      </c>
      <c r="N32">
        <v>4.7</v>
      </c>
      <c r="O32">
        <v>2.9</v>
      </c>
    </row>
    <row r="33" spans="1:15" x14ac:dyDescent="0.2">
      <c r="A33" t="s">
        <v>866</v>
      </c>
      <c r="B33" t="s">
        <v>867</v>
      </c>
      <c r="C33">
        <v>4.0999999999999996</v>
      </c>
      <c r="D33">
        <v>3.5</v>
      </c>
      <c r="E33">
        <v>1.6</v>
      </c>
      <c r="F33">
        <v>3.1</v>
      </c>
      <c r="G33">
        <v>4.0999999999999996</v>
      </c>
      <c r="H33">
        <v>9.6</v>
      </c>
      <c r="I33">
        <v>7.6</v>
      </c>
      <c r="J33">
        <v>2.6</v>
      </c>
      <c r="K33">
        <v>5.4</v>
      </c>
      <c r="L33">
        <v>4.2</v>
      </c>
      <c r="M33">
        <v>4.9000000000000004</v>
      </c>
      <c r="N33">
        <v>5.4</v>
      </c>
      <c r="O33">
        <v>2.6</v>
      </c>
    </row>
    <row r="34" spans="1:15" x14ac:dyDescent="0.2">
      <c r="A34" t="s">
        <v>868</v>
      </c>
      <c r="B34" t="s">
        <v>869</v>
      </c>
      <c r="C34">
        <v>538</v>
      </c>
      <c r="D34">
        <v>577</v>
      </c>
      <c r="E34">
        <v>603</v>
      </c>
      <c r="F34">
        <v>559</v>
      </c>
      <c r="G34">
        <v>504</v>
      </c>
      <c r="H34">
        <v>256</v>
      </c>
      <c r="I34">
        <v>161</v>
      </c>
      <c r="J34">
        <v>432</v>
      </c>
      <c r="K34">
        <v>420</v>
      </c>
      <c r="L34">
        <v>459</v>
      </c>
      <c r="M34">
        <v>684</v>
      </c>
      <c r="N34">
        <v>487</v>
      </c>
      <c r="O34">
        <v>477</v>
      </c>
    </row>
    <row r="35" spans="1:15" x14ac:dyDescent="0.2">
      <c r="A35" t="s">
        <v>870</v>
      </c>
      <c r="B35" t="s">
        <v>871</v>
      </c>
      <c r="C35">
        <v>121</v>
      </c>
      <c r="D35">
        <v>111</v>
      </c>
      <c r="E35">
        <v>125</v>
      </c>
      <c r="F35">
        <v>134</v>
      </c>
      <c r="G35">
        <v>139</v>
      </c>
      <c r="H35">
        <v>69</v>
      </c>
      <c r="I35">
        <v>80</v>
      </c>
      <c r="J35">
        <v>134</v>
      </c>
      <c r="K35">
        <v>138</v>
      </c>
      <c r="L35">
        <v>116</v>
      </c>
      <c r="M35">
        <v>166</v>
      </c>
      <c r="N35">
        <v>123</v>
      </c>
      <c r="O35">
        <v>135</v>
      </c>
    </row>
    <row r="36" spans="1:15" x14ac:dyDescent="0.2">
      <c r="A36" t="s">
        <v>872</v>
      </c>
      <c r="B36" t="s">
        <v>873</v>
      </c>
      <c r="C36">
        <v>44.4</v>
      </c>
      <c r="D36">
        <v>51.3</v>
      </c>
      <c r="E36">
        <v>56.5</v>
      </c>
      <c r="F36">
        <v>37.700000000000003</v>
      </c>
      <c r="G36">
        <v>53.3</v>
      </c>
      <c r="H36">
        <v>64.5</v>
      </c>
      <c r="I36">
        <v>31.6</v>
      </c>
      <c r="J36">
        <v>43.1</v>
      </c>
      <c r="K36">
        <v>28.9</v>
      </c>
      <c r="L36">
        <v>48.9</v>
      </c>
      <c r="M36">
        <v>45.3</v>
      </c>
      <c r="N36">
        <v>33.5</v>
      </c>
      <c r="O36">
        <v>42.4</v>
      </c>
    </row>
    <row r="37" spans="1:15" x14ac:dyDescent="0.2">
      <c r="A37" t="s">
        <v>874</v>
      </c>
      <c r="B37" t="s">
        <v>875</v>
      </c>
      <c r="C37">
        <v>8.3000000000000007</v>
      </c>
      <c r="D37">
        <v>10.5</v>
      </c>
      <c r="E37">
        <v>10.199999999999999</v>
      </c>
      <c r="F37">
        <v>8.6</v>
      </c>
      <c r="G37">
        <v>13.4</v>
      </c>
      <c r="H37">
        <v>13.6</v>
      </c>
      <c r="I37">
        <v>14.5</v>
      </c>
      <c r="J37">
        <v>13.3</v>
      </c>
      <c r="K37">
        <v>9.1</v>
      </c>
      <c r="L37">
        <v>12.8</v>
      </c>
      <c r="M37">
        <v>11.2</v>
      </c>
      <c r="N37">
        <v>8.4</v>
      </c>
      <c r="O37">
        <v>10.9</v>
      </c>
    </row>
    <row r="38" spans="1:15" x14ac:dyDescent="0.2">
      <c r="A38" t="s">
        <v>876</v>
      </c>
      <c r="B38" t="s">
        <v>877</v>
      </c>
      <c r="C38">
        <v>324</v>
      </c>
      <c r="D38">
        <v>347</v>
      </c>
      <c r="E38">
        <v>469</v>
      </c>
      <c r="F38">
        <v>387</v>
      </c>
      <c r="G38">
        <v>416</v>
      </c>
      <c r="H38">
        <v>144</v>
      </c>
      <c r="I38">
        <v>105</v>
      </c>
      <c r="J38">
        <v>227</v>
      </c>
      <c r="K38">
        <v>150</v>
      </c>
      <c r="L38">
        <v>403</v>
      </c>
      <c r="M38">
        <v>414</v>
      </c>
      <c r="N38">
        <v>242</v>
      </c>
      <c r="O38">
        <v>333</v>
      </c>
    </row>
    <row r="39" spans="1:15" x14ac:dyDescent="0.2">
      <c r="A39" t="s">
        <v>878</v>
      </c>
      <c r="B39" t="s">
        <v>879</v>
      </c>
      <c r="C39">
        <v>112</v>
      </c>
      <c r="D39">
        <v>105</v>
      </c>
      <c r="E39">
        <v>117</v>
      </c>
      <c r="F39">
        <v>129</v>
      </c>
      <c r="G39">
        <v>137</v>
      </c>
      <c r="H39">
        <v>62</v>
      </c>
      <c r="I39">
        <v>73</v>
      </c>
      <c r="J39">
        <v>122</v>
      </c>
      <c r="K39">
        <v>85</v>
      </c>
      <c r="L39">
        <v>101</v>
      </c>
      <c r="M39">
        <v>149</v>
      </c>
      <c r="N39">
        <v>116</v>
      </c>
      <c r="O39">
        <v>123</v>
      </c>
    </row>
    <row r="40" spans="1:15" x14ac:dyDescent="0.2">
      <c r="A40" t="s">
        <v>880</v>
      </c>
      <c r="B40" t="s">
        <v>881</v>
      </c>
      <c r="C40">
        <v>26.7</v>
      </c>
      <c r="D40">
        <v>30.8</v>
      </c>
      <c r="E40">
        <v>43.9</v>
      </c>
      <c r="F40">
        <v>26.1</v>
      </c>
      <c r="G40">
        <v>44</v>
      </c>
      <c r="H40">
        <v>36.299999999999997</v>
      </c>
      <c r="I40">
        <v>20.6</v>
      </c>
      <c r="J40">
        <v>22.7</v>
      </c>
      <c r="K40">
        <v>10.3</v>
      </c>
      <c r="L40">
        <v>43</v>
      </c>
      <c r="M40">
        <v>27.4</v>
      </c>
      <c r="N40">
        <v>16.600000000000001</v>
      </c>
      <c r="O40">
        <v>29.6</v>
      </c>
    </row>
    <row r="41" spans="1:15" x14ac:dyDescent="0.2">
      <c r="A41" t="s">
        <v>882</v>
      </c>
      <c r="B41" t="s">
        <v>883</v>
      </c>
      <c r="C41">
        <v>8.4</v>
      </c>
      <c r="D41">
        <v>9.6999999999999993</v>
      </c>
      <c r="E41">
        <v>10.6</v>
      </c>
      <c r="F41">
        <v>8.1999999999999993</v>
      </c>
      <c r="G41">
        <v>14</v>
      </c>
      <c r="H41">
        <v>13.8</v>
      </c>
      <c r="I41">
        <v>12.9</v>
      </c>
      <c r="J41">
        <v>11.7</v>
      </c>
      <c r="K41">
        <v>5.7</v>
      </c>
      <c r="L41">
        <v>10.3</v>
      </c>
      <c r="M41">
        <v>9.8000000000000007</v>
      </c>
      <c r="N41">
        <v>8</v>
      </c>
      <c r="O41">
        <v>10.3</v>
      </c>
    </row>
    <row r="42" spans="1:15" x14ac:dyDescent="0.2">
      <c r="A42" t="s">
        <v>884</v>
      </c>
      <c r="B42" t="s">
        <v>885</v>
      </c>
      <c r="C42">
        <v>441</v>
      </c>
      <c r="D42">
        <v>436</v>
      </c>
      <c r="E42">
        <v>346</v>
      </c>
      <c r="F42">
        <v>654</v>
      </c>
      <c r="G42">
        <v>310</v>
      </c>
      <c r="H42">
        <v>45</v>
      </c>
      <c r="I42">
        <v>293</v>
      </c>
      <c r="J42">
        <v>438</v>
      </c>
      <c r="K42">
        <v>629</v>
      </c>
      <c r="L42">
        <v>411</v>
      </c>
      <c r="M42">
        <v>588</v>
      </c>
      <c r="N42">
        <v>696</v>
      </c>
      <c r="O42">
        <v>474</v>
      </c>
    </row>
    <row r="43" spans="1:15" x14ac:dyDescent="0.2">
      <c r="A43" t="s">
        <v>886</v>
      </c>
      <c r="B43" t="s">
        <v>887</v>
      </c>
      <c r="C43">
        <v>114</v>
      </c>
      <c r="D43">
        <v>134</v>
      </c>
      <c r="E43">
        <v>137</v>
      </c>
      <c r="F43">
        <v>131</v>
      </c>
      <c r="G43">
        <v>126</v>
      </c>
      <c r="H43">
        <v>36</v>
      </c>
      <c r="I43">
        <v>101</v>
      </c>
      <c r="J43">
        <v>138</v>
      </c>
      <c r="K43">
        <v>132</v>
      </c>
      <c r="L43">
        <v>136</v>
      </c>
      <c r="M43">
        <v>189</v>
      </c>
      <c r="N43">
        <v>147</v>
      </c>
      <c r="O43">
        <v>120</v>
      </c>
    </row>
    <row r="44" spans="1:15" x14ac:dyDescent="0.2">
      <c r="A44" t="s">
        <v>888</v>
      </c>
      <c r="B44" t="s">
        <v>889</v>
      </c>
      <c r="C44">
        <v>36.4</v>
      </c>
      <c r="D44">
        <v>38.799999999999997</v>
      </c>
      <c r="E44">
        <v>32.4</v>
      </c>
      <c r="F44">
        <v>44.1</v>
      </c>
      <c r="G44">
        <v>32.799999999999997</v>
      </c>
      <c r="H44">
        <v>11.3</v>
      </c>
      <c r="I44">
        <v>57.6</v>
      </c>
      <c r="J44">
        <v>43.7</v>
      </c>
      <c r="K44">
        <v>43.3</v>
      </c>
      <c r="L44">
        <v>43.8</v>
      </c>
      <c r="M44">
        <v>38.9</v>
      </c>
      <c r="N44">
        <v>47.9</v>
      </c>
      <c r="O44">
        <v>42.1</v>
      </c>
    </row>
    <row r="45" spans="1:15" x14ac:dyDescent="0.2">
      <c r="A45" t="s">
        <v>890</v>
      </c>
      <c r="B45" t="s">
        <v>891</v>
      </c>
      <c r="C45">
        <v>8.4</v>
      </c>
      <c r="D45">
        <v>10.9</v>
      </c>
      <c r="E45">
        <v>10.6</v>
      </c>
      <c r="F45">
        <v>8.1999999999999993</v>
      </c>
      <c r="G45">
        <v>12.1</v>
      </c>
      <c r="H45">
        <v>8.4</v>
      </c>
      <c r="I45">
        <v>16</v>
      </c>
      <c r="J45">
        <v>13.1</v>
      </c>
      <c r="K45">
        <v>8.9</v>
      </c>
      <c r="L45">
        <v>12.6</v>
      </c>
      <c r="M45">
        <v>11.2</v>
      </c>
      <c r="N45">
        <v>8.3000000000000007</v>
      </c>
      <c r="O45">
        <v>10.3</v>
      </c>
    </row>
    <row r="46" spans="1:15" x14ac:dyDescent="0.2">
      <c r="A46" t="s">
        <v>892</v>
      </c>
      <c r="B46" t="s">
        <v>893</v>
      </c>
      <c r="C46">
        <v>348</v>
      </c>
      <c r="D46">
        <v>403</v>
      </c>
      <c r="E46">
        <v>272</v>
      </c>
      <c r="F46">
        <v>593</v>
      </c>
      <c r="G46">
        <v>300</v>
      </c>
      <c r="H46">
        <v>45</v>
      </c>
      <c r="I46">
        <v>229</v>
      </c>
      <c r="J46">
        <v>428</v>
      </c>
      <c r="K46">
        <v>581</v>
      </c>
      <c r="L46">
        <v>334</v>
      </c>
      <c r="M46">
        <v>576</v>
      </c>
      <c r="N46">
        <v>659</v>
      </c>
      <c r="O46">
        <v>446</v>
      </c>
    </row>
    <row r="47" spans="1:15" x14ac:dyDescent="0.2">
      <c r="A47" t="s">
        <v>894</v>
      </c>
      <c r="B47" t="s">
        <v>895</v>
      </c>
      <c r="C47">
        <v>113</v>
      </c>
      <c r="D47">
        <v>129</v>
      </c>
      <c r="E47">
        <v>117</v>
      </c>
      <c r="F47">
        <v>124</v>
      </c>
      <c r="G47">
        <v>122</v>
      </c>
      <c r="H47">
        <v>36</v>
      </c>
      <c r="I47">
        <v>90</v>
      </c>
      <c r="J47">
        <v>135</v>
      </c>
      <c r="K47">
        <v>119</v>
      </c>
      <c r="L47">
        <v>128</v>
      </c>
      <c r="M47">
        <v>190</v>
      </c>
      <c r="N47">
        <v>144</v>
      </c>
      <c r="O47">
        <v>119</v>
      </c>
    </row>
    <row r="48" spans="1:15" x14ac:dyDescent="0.2">
      <c r="A48" t="s">
        <v>896</v>
      </c>
      <c r="B48" t="s">
        <v>897</v>
      </c>
      <c r="C48">
        <v>28.7</v>
      </c>
      <c r="D48">
        <v>35.799999999999997</v>
      </c>
      <c r="E48">
        <v>25.5</v>
      </c>
      <c r="F48">
        <v>40</v>
      </c>
      <c r="G48">
        <v>31.7</v>
      </c>
      <c r="H48">
        <v>11.3</v>
      </c>
      <c r="I48">
        <v>45</v>
      </c>
      <c r="J48">
        <v>42.7</v>
      </c>
      <c r="K48">
        <v>40</v>
      </c>
      <c r="L48">
        <v>35.6</v>
      </c>
      <c r="M48">
        <v>38.1</v>
      </c>
      <c r="N48">
        <v>45.3</v>
      </c>
      <c r="O48">
        <v>39.6</v>
      </c>
    </row>
    <row r="49" spans="1:15" x14ac:dyDescent="0.2">
      <c r="A49" t="s">
        <v>898</v>
      </c>
      <c r="B49" t="s">
        <v>899</v>
      </c>
      <c r="C49">
        <v>8.8000000000000007</v>
      </c>
      <c r="D49">
        <v>10.7</v>
      </c>
      <c r="E49">
        <v>9.4</v>
      </c>
      <c r="F49">
        <v>7.9</v>
      </c>
      <c r="G49">
        <v>11.7</v>
      </c>
      <c r="H49">
        <v>8.4</v>
      </c>
      <c r="I49">
        <v>15.9</v>
      </c>
      <c r="J49">
        <v>12.8</v>
      </c>
      <c r="K49">
        <v>7.9</v>
      </c>
      <c r="L49">
        <v>12.8</v>
      </c>
      <c r="M49">
        <v>11.3</v>
      </c>
      <c r="N49">
        <v>8.3000000000000007</v>
      </c>
      <c r="O49">
        <v>10.199999999999999</v>
      </c>
    </row>
    <row r="50" spans="1:15" x14ac:dyDescent="0.2">
      <c r="A50" t="s">
        <v>900</v>
      </c>
      <c r="B50" t="s">
        <v>901</v>
      </c>
      <c r="C50">
        <v>19</v>
      </c>
      <c r="D50">
        <v>73</v>
      </c>
      <c r="E50">
        <v>68</v>
      </c>
      <c r="F50">
        <v>79</v>
      </c>
      <c r="G50">
        <v>132</v>
      </c>
      <c r="H50">
        <v>33</v>
      </c>
      <c r="I50">
        <v>43</v>
      </c>
      <c r="J50">
        <v>73</v>
      </c>
      <c r="K50">
        <v>161</v>
      </c>
      <c r="L50">
        <v>50</v>
      </c>
      <c r="M50">
        <v>67</v>
      </c>
      <c r="N50">
        <v>74</v>
      </c>
      <c r="O50">
        <v>37</v>
      </c>
    </row>
    <row r="51" spans="1:15" x14ac:dyDescent="0.2">
      <c r="A51" t="s">
        <v>902</v>
      </c>
      <c r="B51" t="s">
        <v>903</v>
      </c>
      <c r="C51">
        <v>18</v>
      </c>
      <c r="D51">
        <v>47</v>
      </c>
      <c r="E51">
        <v>42</v>
      </c>
      <c r="F51">
        <v>37</v>
      </c>
      <c r="G51">
        <v>79</v>
      </c>
      <c r="H51">
        <v>30</v>
      </c>
      <c r="I51">
        <v>35</v>
      </c>
      <c r="J51">
        <v>57</v>
      </c>
      <c r="K51">
        <v>62</v>
      </c>
      <c r="L51">
        <v>52</v>
      </c>
      <c r="M51">
        <v>56</v>
      </c>
      <c r="N51">
        <v>43</v>
      </c>
      <c r="O51">
        <v>43</v>
      </c>
    </row>
    <row r="52" spans="1:15" x14ac:dyDescent="0.2">
      <c r="A52" t="s">
        <v>904</v>
      </c>
      <c r="B52" t="s">
        <v>905</v>
      </c>
      <c r="C52">
        <v>1.6</v>
      </c>
      <c r="D52">
        <v>6.5</v>
      </c>
      <c r="E52">
        <v>6.4</v>
      </c>
      <c r="F52">
        <v>5.3</v>
      </c>
      <c r="G52">
        <v>14</v>
      </c>
      <c r="H52">
        <v>8.3000000000000007</v>
      </c>
      <c r="I52">
        <v>8.4</v>
      </c>
      <c r="J52">
        <v>7.3</v>
      </c>
      <c r="K52">
        <v>11.1</v>
      </c>
      <c r="L52">
        <v>5.3</v>
      </c>
      <c r="M52">
        <v>4.4000000000000004</v>
      </c>
      <c r="N52">
        <v>5.0999999999999996</v>
      </c>
      <c r="O52">
        <v>3.3</v>
      </c>
    </row>
    <row r="53" spans="1:15" x14ac:dyDescent="0.2">
      <c r="A53" t="s">
        <v>906</v>
      </c>
      <c r="B53" t="s">
        <v>907</v>
      </c>
      <c r="C53">
        <v>1.5</v>
      </c>
      <c r="D53">
        <v>4</v>
      </c>
      <c r="E53">
        <v>3.9</v>
      </c>
      <c r="F53">
        <v>2.5</v>
      </c>
      <c r="G53">
        <v>7.9</v>
      </c>
      <c r="H53">
        <v>7.2</v>
      </c>
      <c r="I53">
        <v>6.6</v>
      </c>
      <c r="J53">
        <v>5.8</v>
      </c>
      <c r="K53">
        <v>4.3</v>
      </c>
      <c r="L53">
        <v>5.5</v>
      </c>
      <c r="M53">
        <v>3.7</v>
      </c>
      <c r="N53">
        <v>2.9</v>
      </c>
      <c r="O53">
        <v>3.8</v>
      </c>
    </row>
    <row r="54" spans="1:15" x14ac:dyDescent="0.2">
      <c r="A54" t="s">
        <v>908</v>
      </c>
      <c r="B54" t="s">
        <v>909</v>
      </c>
      <c r="C54">
        <v>595</v>
      </c>
      <c r="D54">
        <v>459</v>
      </c>
      <c r="E54">
        <v>638</v>
      </c>
      <c r="F54">
        <v>619</v>
      </c>
      <c r="G54">
        <v>465</v>
      </c>
      <c r="H54">
        <v>256</v>
      </c>
      <c r="I54">
        <v>160</v>
      </c>
      <c r="J54">
        <v>424</v>
      </c>
      <c r="K54">
        <v>310</v>
      </c>
      <c r="L54">
        <v>403</v>
      </c>
      <c r="M54">
        <v>590</v>
      </c>
      <c r="N54">
        <v>496</v>
      </c>
      <c r="O54">
        <v>481</v>
      </c>
    </row>
    <row r="55" spans="1:15" x14ac:dyDescent="0.2">
      <c r="A55" t="s">
        <v>910</v>
      </c>
      <c r="B55" t="s">
        <v>911</v>
      </c>
      <c r="C55">
        <v>127</v>
      </c>
      <c r="D55">
        <v>128</v>
      </c>
      <c r="E55">
        <v>119</v>
      </c>
      <c r="F55">
        <v>139</v>
      </c>
      <c r="G55">
        <v>128</v>
      </c>
      <c r="H55">
        <v>72</v>
      </c>
      <c r="I55">
        <v>79</v>
      </c>
      <c r="J55">
        <v>152</v>
      </c>
      <c r="K55">
        <v>119</v>
      </c>
      <c r="L55">
        <v>101</v>
      </c>
      <c r="M55">
        <v>161</v>
      </c>
      <c r="N55">
        <v>120</v>
      </c>
      <c r="O55">
        <v>125</v>
      </c>
    </row>
    <row r="56" spans="1:15" x14ac:dyDescent="0.2">
      <c r="A56" t="s">
        <v>912</v>
      </c>
      <c r="B56" t="s">
        <v>913</v>
      </c>
      <c r="C56">
        <v>49.1</v>
      </c>
      <c r="D56">
        <v>40.799999999999997</v>
      </c>
      <c r="E56">
        <v>59.7</v>
      </c>
      <c r="F56">
        <v>41.7</v>
      </c>
      <c r="G56">
        <v>49.2</v>
      </c>
      <c r="H56">
        <v>64.5</v>
      </c>
      <c r="I56">
        <v>31.4</v>
      </c>
      <c r="J56">
        <v>42.3</v>
      </c>
      <c r="K56">
        <v>21.4</v>
      </c>
      <c r="L56">
        <v>43</v>
      </c>
      <c r="M56">
        <v>39.1</v>
      </c>
      <c r="N56">
        <v>34.1</v>
      </c>
      <c r="O56">
        <v>42.7</v>
      </c>
    </row>
    <row r="57" spans="1:15" x14ac:dyDescent="0.2">
      <c r="A57" t="s">
        <v>914</v>
      </c>
      <c r="B57" t="s">
        <v>915</v>
      </c>
      <c r="C57">
        <v>8.1</v>
      </c>
      <c r="D57">
        <v>11.5</v>
      </c>
      <c r="E57">
        <v>10.7</v>
      </c>
      <c r="F57">
        <v>9</v>
      </c>
      <c r="G57">
        <v>12.4</v>
      </c>
      <c r="H57">
        <v>15.3</v>
      </c>
      <c r="I57">
        <v>14</v>
      </c>
      <c r="J57">
        <v>14.8</v>
      </c>
      <c r="K57">
        <v>7.9</v>
      </c>
      <c r="L57">
        <v>10.3</v>
      </c>
      <c r="M57">
        <v>10.3</v>
      </c>
      <c r="N57">
        <v>8.6</v>
      </c>
      <c r="O57">
        <v>10.6</v>
      </c>
    </row>
    <row r="58" spans="1:15" x14ac:dyDescent="0.2">
      <c r="A58" t="s">
        <v>916</v>
      </c>
      <c r="B58" t="s">
        <v>917</v>
      </c>
      <c r="C58">
        <v>147</v>
      </c>
      <c r="D58">
        <v>137</v>
      </c>
      <c r="E58">
        <v>101</v>
      </c>
      <c r="F58">
        <v>122</v>
      </c>
      <c r="G58">
        <v>223</v>
      </c>
      <c r="H58">
        <v>71</v>
      </c>
      <c r="I58">
        <v>95</v>
      </c>
      <c r="J58">
        <v>157</v>
      </c>
      <c r="K58">
        <v>298</v>
      </c>
      <c r="L58">
        <v>98</v>
      </c>
      <c r="M58">
        <v>206</v>
      </c>
      <c r="N58">
        <v>158</v>
      </c>
      <c r="O58">
        <v>83</v>
      </c>
    </row>
    <row r="59" spans="1:15" x14ac:dyDescent="0.2">
      <c r="A59" t="s">
        <v>918</v>
      </c>
      <c r="B59" t="s">
        <v>919</v>
      </c>
      <c r="C59">
        <v>50</v>
      </c>
      <c r="D59">
        <v>50</v>
      </c>
      <c r="E59">
        <v>56</v>
      </c>
      <c r="F59">
        <v>40</v>
      </c>
      <c r="G59">
        <v>88</v>
      </c>
      <c r="H59">
        <v>44</v>
      </c>
      <c r="I59">
        <v>41</v>
      </c>
      <c r="J59">
        <v>47</v>
      </c>
      <c r="K59">
        <v>59</v>
      </c>
      <c r="L59">
        <v>40</v>
      </c>
      <c r="M59">
        <v>91</v>
      </c>
      <c r="N59">
        <v>50</v>
      </c>
      <c r="O59">
        <v>29</v>
      </c>
    </row>
    <row r="60" spans="1:15" x14ac:dyDescent="0.2">
      <c r="A60" t="s">
        <v>920</v>
      </c>
      <c r="B60" t="s">
        <v>921</v>
      </c>
      <c r="C60">
        <v>12.1</v>
      </c>
      <c r="D60">
        <v>12.2</v>
      </c>
      <c r="E60">
        <v>9.5</v>
      </c>
      <c r="F60">
        <v>8.1999999999999993</v>
      </c>
      <c r="G60">
        <v>23.6</v>
      </c>
      <c r="H60">
        <v>17.899999999999999</v>
      </c>
      <c r="I60">
        <v>18.7</v>
      </c>
      <c r="J60">
        <v>15.7</v>
      </c>
      <c r="K60">
        <v>20.5</v>
      </c>
      <c r="L60">
        <v>10.4</v>
      </c>
      <c r="M60">
        <v>13.6</v>
      </c>
      <c r="N60">
        <v>10.9</v>
      </c>
      <c r="O60">
        <v>7.4</v>
      </c>
    </row>
    <row r="61" spans="1:15" x14ac:dyDescent="0.2">
      <c r="A61" t="s">
        <v>922</v>
      </c>
      <c r="B61" t="s">
        <v>923</v>
      </c>
      <c r="C61">
        <v>4.4000000000000004</v>
      </c>
      <c r="D61">
        <v>4.2</v>
      </c>
      <c r="E61">
        <v>5.0999999999999996</v>
      </c>
      <c r="F61">
        <v>2.7</v>
      </c>
      <c r="G61">
        <v>8.4</v>
      </c>
      <c r="H61">
        <v>10</v>
      </c>
      <c r="I61">
        <v>8.3000000000000007</v>
      </c>
      <c r="J61">
        <v>4.7</v>
      </c>
      <c r="K61">
        <v>4.4000000000000004</v>
      </c>
      <c r="L61">
        <v>4.3</v>
      </c>
      <c r="M61">
        <v>5.8</v>
      </c>
      <c r="N61">
        <v>3.4</v>
      </c>
      <c r="O61">
        <v>2.6</v>
      </c>
    </row>
    <row r="62" spans="1:15" x14ac:dyDescent="0.2">
      <c r="A62" t="s">
        <v>924</v>
      </c>
      <c r="B62" t="s">
        <v>925</v>
      </c>
      <c r="C62">
        <v>2.8</v>
      </c>
      <c r="D62">
        <v>2.46</v>
      </c>
      <c r="E62">
        <v>3.11</v>
      </c>
      <c r="F62">
        <v>2.48</v>
      </c>
      <c r="G62">
        <v>2.54</v>
      </c>
      <c r="H62">
        <v>3.85</v>
      </c>
      <c r="I62">
        <v>2.2999999999999998</v>
      </c>
      <c r="J62">
        <v>2.89</v>
      </c>
      <c r="K62">
        <v>2.2000000000000002</v>
      </c>
      <c r="L62">
        <v>2.34</v>
      </c>
      <c r="M62">
        <v>2.34</v>
      </c>
      <c r="N62">
        <v>2.41</v>
      </c>
      <c r="O62">
        <v>2.48</v>
      </c>
    </row>
    <row r="63" spans="1:15" x14ac:dyDescent="0.2">
      <c r="A63" t="s">
        <v>926</v>
      </c>
      <c r="B63" t="s">
        <v>927</v>
      </c>
      <c r="C63">
        <v>0.3</v>
      </c>
      <c r="D63">
        <v>0.34</v>
      </c>
      <c r="E63">
        <v>0.33</v>
      </c>
      <c r="F63">
        <v>0.31</v>
      </c>
      <c r="G63">
        <v>0.39</v>
      </c>
      <c r="H63">
        <v>0.77</v>
      </c>
      <c r="I63">
        <v>0.48</v>
      </c>
      <c r="J63">
        <v>0.67</v>
      </c>
      <c r="K63">
        <v>0.2</v>
      </c>
      <c r="L63">
        <v>0.26</v>
      </c>
      <c r="M63">
        <v>0.31</v>
      </c>
      <c r="N63">
        <v>0.26</v>
      </c>
      <c r="O63">
        <v>0.31</v>
      </c>
    </row>
    <row r="64" spans="1:15" x14ac:dyDescent="0.2">
      <c r="A64" t="s">
        <v>928</v>
      </c>
      <c r="B64" t="s">
        <v>929</v>
      </c>
      <c r="C64" t="s">
        <v>819</v>
      </c>
      <c r="D64" t="s">
        <v>819</v>
      </c>
      <c r="E64" t="s">
        <v>819</v>
      </c>
      <c r="F64" t="s">
        <v>819</v>
      </c>
      <c r="G64" t="s">
        <v>819</v>
      </c>
      <c r="H64" t="s">
        <v>819</v>
      </c>
      <c r="I64" t="s">
        <v>819</v>
      </c>
      <c r="J64" t="s">
        <v>819</v>
      </c>
      <c r="K64" t="s">
        <v>819</v>
      </c>
      <c r="L64" t="s">
        <v>819</v>
      </c>
      <c r="M64" t="s">
        <v>819</v>
      </c>
      <c r="N64" t="s">
        <v>819</v>
      </c>
      <c r="O64" t="s">
        <v>819</v>
      </c>
    </row>
    <row r="65" spans="1:15" x14ac:dyDescent="0.2">
      <c r="A65" t="s">
        <v>930</v>
      </c>
      <c r="B65" t="s">
        <v>931</v>
      </c>
      <c r="C65" t="s">
        <v>819</v>
      </c>
      <c r="D65" t="s">
        <v>819</v>
      </c>
      <c r="E65" t="s">
        <v>819</v>
      </c>
      <c r="F65" t="s">
        <v>819</v>
      </c>
      <c r="G65" t="s">
        <v>819</v>
      </c>
      <c r="H65" t="s">
        <v>819</v>
      </c>
      <c r="I65" t="s">
        <v>819</v>
      </c>
      <c r="J65" t="s">
        <v>819</v>
      </c>
      <c r="K65" t="s">
        <v>819</v>
      </c>
      <c r="L65" t="s">
        <v>819</v>
      </c>
      <c r="M65" t="s">
        <v>819</v>
      </c>
      <c r="N65" t="s">
        <v>819</v>
      </c>
      <c r="O65" t="s">
        <v>819</v>
      </c>
    </row>
    <row r="66" spans="1:15" x14ac:dyDescent="0.2">
      <c r="A66" t="s">
        <v>932</v>
      </c>
      <c r="B66" t="s">
        <v>933</v>
      </c>
      <c r="C66">
        <v>3.62</v>
      </c>
      <c r="D66">
        <v>3.27</v>
      </c>
      <c r="E66">
        <v>3.9</v>
      </c>
      <c r="F66">
        <v>3.5</v>
      </c>
      <c r="G66">
        <v>3.26</v>
      </c>
      <c r="H66">
        <v>4.03</v>
      </c>
      <c r="I66">
        <v>3.41</v>
      </c>
      <c r="J66">
        <v>4.08</v>
      </c>
      <c r="K66">
        <v>2.95</v>
      </c>
      <c r="L66">
        <v>3.1</v>
      </c>
      <c r="M66">
        <v>3.14</v>
      </c>
      <c r="N66">
        <v>3.53</v>
      </c>
      <c r="O66">
        <v>3.23</v>
      </c>
    </row>
    <row r="67" spans="1:15" x14ac:dyDescent="0.2">
      <c r="A67" t="s">
        <v>934</v>
      </c>
      <c r="B67" t="s">
        <v>935</v>
      </c>
      <c r="C67">
        <v>0.41</v>
      </c>
      <c r="D67">
        <v>0.44</v>
      </c>
      <c r="E67">
        <v>0.31</v>
      </c>
      <c r="F67">
        <v>0.39</v>
      </c>
      <c r="G67">
        <v>0.52</v>
      </c>
      <c r="H67">
        <v>0.76</v>
      </c>
      <c r="I67">
        <v>0.64</v>
      </c>
      <c r="J67">
        <v>0.84</v>
      </c>
      <c r="K67">
        <v>0.24</v>
      </c>
      <c r="L67">
        <v>0.24</v>
      </c>
      <c r="M67">
        <v>0.33</v>
      </c>
      <c r="N67">
        <v>0.36</v>
      </c>
      <c r="O67">
        <v>0.34</v>
      </c>
    </row>
    <row r="68" spans="1:15" x14ac:dyDescent="0.2">
      <c r="A68" t="s">
        <v>936</v>
      </c>
      <c r="B68" t="s">
        <v>937</v>
      </c>
      <c r="C68" t="s">
        <v>819</v>
      </c>
      <c r="D68" t="s">
        <v>819</v>
      </c>
      <c r="E68" t="s">
        <v>819</v>
      </c>
      <c r="F68" t="s">
        <v>819</v>
      </c>
      <c r="G68" t="s">
        <v>819</v>
      </c>
      <c r="H68" t="s">
        <v>819</v>
      </c>
      <c r="I68" t="s">
        <v>819</v>
      </c>
      <c r="J68" t="s">
        <v>819</v>
      </c>
      <c r="K68" t="s">
        <v>819</v>
      </c>
      <c r="L68" t="s">
        <v>819</v>
      </c>
      <c r="M68" t="s">
        <v>819</v>
      </c>
      <c r="N68" t="s">
        <v>819</v>
      </c>
      <c r="O68" t="s">
        <v>819</v>
      </c>
    </row>
    <row r="69" spans="1:15" x14ac:dyDescent="0.2">
      <c r="A69" t="s">
        <v>938</v>
      </c>
      <c r="B69" t="s">
        <v>939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940</v>
      </c>
      <c r="B70" t="s">
        <v>941</v>
      </c>
      <c r="C70" t="s">
        <v>819</v>
      </c>
      <c r="D70" t="s">
        <v>819</v>
      </c>
      <c r="E70" t="s">
        <v>819</v>
      </c>
      <c r="F70" t="s">
        <v>819</v>
      </c>
      <c r="G70" t="s">
        <v>819</v>
      </c>
      <c r="H70" t="s">
        <v>819</v>
      </c>
      <c r="I70" t="s">
        <v>819</v>
      </c>
      <c r="J70" t="s">
        <v>819</v>
      </c>
      <c r="K70" t="s">
        <v>819</v>
      </c>
      <c r="L70" t="s">
        <v>819</v>
      </c>
      <c r="M70" t="s">
        <v>819</v>
      </c>
      <c r="N70" t="s">
        <v>819</v>
      </c>
      <c r="O70" t="s">
        <v>819</v>
      </c>
    </row>
    <row r="71" spans="1:15" x14ac:dyDescent="0.2">
      <c r="A71" t="s">
        <v>942</v>
      </c>
      <c r="B71" t="s">
        <v>943</v>
      </c>
      <c r="C71" t="s">
        <v>819</v>
      </c>
      <c r="D71" t="s">
        <v>819</v>
      </c>
      <c r="E71" t="s">
        <v>819</v>
      </c>
      <c r="F71" t="s">
        <v>819</v>
      </c>
      <c r="G71" t="s">
        <v>819</v>
      </c>
      <c r="H71" t="s">
        <v>819</v>
      </c>
      <c r="I71" t="s">
        <v>819</v>
      </c>
      <c r="J71" t="s">
        <v>819</v>
      </c>
      <c r="K71" t="s">
        <v>819</v>
      </c>
      <c r="L71" t="s">
        <v>819</v>
      </c>
      <c r="M71" t="s">
        <v>819</v>
      </c>
      <c r="N71" t="s">
        <v>819</v>
      </c>
      <c r="O71" t="s">
        <v>819</v>
      </c>
    </row>
    <row r="72" spans="1:15" x14ac:dyDescent="0.2">
      <c r="A72" t="s">
        <v>944</v>
      </c>
      <c r="B72" t="s">
        <v>945</v>
      </c>
      <c r="C72" t="s">
        <v>819</v>
      </c>
      <c r="D72" t="s">
        <v>819</v>
      </c>
      <c r="E72" t="s">
        <v>819</v>
      </c>
      <c r="F72" t="s">
        <v>819</v>
      </c>
      <c r="G72" t="s">
        <v>819</v>
      </c>
      <c r="H72" t="s">
        <v>819</v>
      </c>
      <c r="I72" t="s">
        <v>819</v>
      </c>
      <c r="J72" t="s">
        <v>819</v>
      </c>
      <c r="K72" t="s">
        <v>819</v>
      </c>
      <c r="L72" t="s">
        <v>819</v>
      </c>
      <c r="M72" t="s">
        <v>819</v>
      </c>
      <c r="N72" t="s">
        <v>819</v>
      </c>
      <c r="O72" t="s">
        <v>819</v>
      </c>
    </row>
    <row r="73" spans="1:15" x14ac:dyDescent="0.2">
      <c r="A73" t="s">
        <v>946</v>
      </c>
      <c r="B73" t="s">
        <v>947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</row>
    <row r="74" spans="1:15" x14ac:dyDescent="0.2">
      <c r="A74" t="s">
        <v>948</v>
      </c>
      <c r="B74" t="s">
        <v>949</v>
      </c>
      <c r="C74" t="s">
        <v>819</v>
      </c>
      <c r="D74" t="s">
        <v>819</v>
      </c>
      <c r="E74" t="s">
        <v>819</v>
      </c>
      <c r="F74" t="s">
        <v>819</v>
      </c>
      <c r="G74" t="s">
        <v>819</v>
      </c>
      <c r="H74" t="s">
        <v>819</v>
      </c>
      <c r="I74" t="s">
        <v>819</v>
      </c>
      <c r="J74" t="s">
        <v>819</v>
      </c>
      <c r="K74" t="s">
        <v>819</v>
      </c>
      <c r="L74" t="s">
        <v>819</v>
      </c>
      <c r="M74" t="s">
        <v>819</v>
      </c>
      <c r="N74" t="s">
        <v>819</v>
      </c>
      <c r="O74" t="s">
        <v>819</v>
      </c>
    </row>
    <row r="75" spans="1:15" x14ac:dyDescent="0.2">
      <c r="A75" t="s">
        <v>950</v>
      </c>
      <c r="B75" t="s">
        <v>951</v>
      </c>
      <c r="C75" t="s">
        <v>819</v>
      </c>
      <c r="D75" t="s">
        <v>819</v>
      </c>
      <c r="E75" t="s">
        <v>819</v>
      </c>
      <c r="F75" t="s">
        <v>819</v>
      </c>
      <c r="G75" t="s">
        <v>819</v>
      </c>
      <c r="H75" t="s">
        <v>819</v>
      </c>
      <c r="I75" t="s">
        <v>819</v>
      </c>
      <c r="J75" t="s">
        <v>819</v>
      </c>
      <c r="K75" t="s">
        <v>819</v>
      </c>
      <c r="L75" t="s">
        <v>819</v>
      </c>
      <c r="M75" t="s">
        <v>819</v>
      </c>
      <c r="N75" t="s">
        <v>819</v>
      </c>
      <c r="O75" t="s">
        <v>819</v>
      </c>
    </row>
    <row r="76" spans="1:15" x14ac:dyDescent="0.2">
      <c r="A76" t="s">
        <v>952</v>
      </c>
      <c r="B76" t="s">
        <v>953</v>
      </c>
      <c r="C76" t="s">
        <v>819</v>
      </c>
      <c r="D76" t="s">
        <v>819</v>
      </c>
      <c r="E76" t="s">
        <v>819</v>
      </c>
      <c r="F76" t="s">
        <v>819</v>
      </c>
      <c r="G76" t="s">
        <v>819</v>
      </c>
      <c r="H76" t="s">
        <v>819</v>
      </c>
      <c r="I76" t="s">
        <v>819</v>
      </c>
      <c r="J76" t="s">
        <v>819</v>
      </c>
      <c r="K76" t="s">
        <v>819</v>
      </c>
      <c r="L76" t="s">
        <v>819</v>
      </c>
      <c r="M76" t="s">
        <v>819</v>
      </c>
      <c r="N76" t="s">
        <v>819</v>
      </c>
      <c r="O76" t="s">
        <v>819</v>
      </c>
    </row>
    <row r="77" spans="1:15" x14ac:dyDescent="0.2">
      <c r="A77" t="s">
        <v>954</v>
      </c>
      <c r="B77" t="s">
        <v>955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956</v>
      </c>
      <c r="B78" t="s">
        <v>957</v>
      </c>
      <c r="C78" t="s">
        <v>819</v>
      </c>
      <c r="D78" t="s">
        <v>819</v>
      </c>
      <c r="E78" t="s">
        <v>819</v>
      </c>
      <c r="F78" t="s">
        <v>819</v>
      </c>
      <c r="G78" t="s">
        <v>819</v>
      </c>
      <c r="H78" t="s">
        <v>819</v>
      </c>
      <c r="I78" t="s">
        <v>819</v>
      </c>
      <c r="J78" t="s">
        <v>819</v>
      </c>
      <c r="K78" t="s">
        <v>819</v>
      </c>
      <c r="L78" t="s">
        <v>819</v>
      </c>
      <c r="M78" t="s">
        <v>819</v>
      </c>
      <c r="N78" t="s">
        <v>819</v>
      </c>
      <c r="O78" t="s">
        <v>819</v>
      </c>
    </row>
    <row r="79" spans="1:15" x14ac:dyDescent="0.2">
      <c r="A79" t="s">
        <v>958</v>
      </c>
      <c r="B79" t="s">
        <v>959</v>
      </c>
      <c r="C79" t="s">
        <v>819</v>
      </c>
      <c r="D79" t="s">
        <v>819</v>
      </c>
      <c r="E79" t="s">
        <v>819</v>
      </c>
      <c r="F79" t="s">
        <v>819</v>
      </c>
      <c r="G79" t="s">
        <v>819</v>
      </c>
      <c r="H79" t="s">
        <v>819</v>
      </c>
      <c r="I79" t="s">
        <v>819</v>
      </c>
      <c r="J79" t="s">
        <v>819</v>
      </c>
      <c r="K79" t="s">
        <v>819</v>
      </c>
      <c r="L79" t="s">
        <v>819</v>
      </c>
      <c r="M79" t="s">
        <v>819</v>
      </c>
      <c r="N79" t="s">
        <v>819</v>
      </c>
      <c r="O79" t="s">
        <v>819</v>
      </c>
    </row>
    <row r="80" spans="1:15" x14ac:dyDescent="0.2">
      <c r="A80" t="s">
        <v>960</v>
      </c>
      <c r="B80" t="s">
        <v>961</v>
      </c>
      <c r="C80" t="s">
        <v>819</v>
      </c>
      <c r="D80" t="s">
        <v>819</v>
      </c>
      <c r="E80" t="s">
        <v>819</v>
      </c>
      <c r="F80" t="s">
        <v>819</v>
      </c>
      <c r="G80" t="s">
        <v>819</v>
      </c>
      <c r="H80" t="s">
        <v>819</v>
      </c>
      <c r="I80" t="s">
        <v>819</v>
      </c>
      <c r="J80" t="s">
        <v>819</v>
      </c>
      <c r="K80" t="s">
        <v>819</v>
      </c>
      <c r="L80" t="s">
        <v>819</v>
      </c>
      <c r="M80" t="s">
        <v>819</v>
      </c>
      <c r="N80" t="s">
        <v>819</v>
      </c>
      <c r="O80" t="s">
        <v>819</v>
      </c>
    </row>
    <row r="81" spans="1:15" x14ac:dyDescent="0.2">
      <c r="A81" t="s">
        <v>962</v>
      </c>
      <c r="B81" t="s">
        <v>963</v>
      </c>
      <c r="C81" t="s">
        <v>819</v>
      </c>
      <c r="D81" t="s">
        <v>819</v>
      </c>
      <c r="E81" t="s">
        <v>819</v>
      </c>
      <c r="F81" t="s">
        <v>819</v>
      </c>
      <c r="G81" t="s">
        <v>819</v>
      </c>
      <c r="H81" t="s">
        <v>819</v>
      </c>
      <c r="I81" t="s">
        <v>819</v>
      </c>
      <c r="J81" t="s">
        <v>819</v>
      </c>
      <c r="K81" t="s">
        <v>819</v>
      </c>
      <c r="L81" t="s">
        <v>819</v>
      </c>
      <c r="M81" t="s">
        <v>819</v>
      </c>
      <c r="N81" t="s">
        <v>819</v>
      </c>
      <c r="O81" t="s">
        <v>819</v>
      </c>
    </row>
    <row r="82" spans="1:15" x14ac:dyDescent="0.2">
      <c r="A82" t="s">
        <v>964</v>
      </c>
      <c r="B82" t="s">
        <v>965</v>
      </c>
      <c r="C82" t="s">
        <v>819</v>
      </c>
      <c r="D82" t="s">
        <v>819</v>
      </c>
      <c r="E82" t="s">
        <v>819</v>
      </c>
      <c r="F82" t="s">
        <v>819</v>
      </c>
      <c r="G82" t="s">
        <v>819</v>
      </c>
      <c r="H82" t="s">
        <v>819</v>
      </c>
      <c r="I82" t="s">
        <v>819</v>
      </c>
      <c r="J82" t="s">
        <v>819</v>
      </c>
      <c r="K82" t="s">
        <v>819</v>
      </c>
      <c r="L82" t="s">
        <v>819</v>
      </c>
      <c r="M82" t="s">
        <v>819</v>
      </c>
      <c r="N82" t="s">
        <v>819</v>
      </c>
      <c r="O82" t="s">
        <v>819</v>
      </c>
    </row>
    <row r="83" spans="1:15" x14ac:dyDescent="0.2">
      <c r="A83" t="s">
        <v>966</v>
      </c>
      <c r="B83" t="s">
        <v>967</v>
      </c>
      <c r="C83" t="s">
        <v>819</v>
      </c>
      <c r="D83" t="s">
        <v>819</v>
      </c>
      <c r="E83" t="s">
        <v>819</v>
      </c>
      <c r="F83" t="s">
        <v>819</v>
      </c>
      <c r="G83" t="s">
        <v>819</v>
      </c>
      <c r="H83" t="s">
        <v>819</v>
      </c>
      <c r="I83" t="s">
        <v>819</v>
      </c>
      <c r="J83" t="s">
        <v>819</v>
      </c>
      <c r="K83" t="s">
        <v>819</v>
      </c>
      <c r="L83" t="s">
        <v>819</v>
      </c>
      <c r="M83" t="s">
        <v>819</v>
      </c>
      <c r="N83" t="s">
        <v>819</v>
      </c>
      <c r="O83" t="s">
        <v>819</v>
      </c>
    </row>
    <row r="84" spans="1:15" x14ac:dyDescent="0.2">
      <c r="A84" t="s">
        <v>968</v>
      </c>
      <c r="B84" t="s">
        <v>969</v>
      </c>
      <c r="C84" t="s">
        <v>819</v>
      </c>
      <c r="D84" t="s">
        <v>819</v>
      </c>
      <c r="E84" t="s">
        <v>819</v>
      </c>
      <c r="F84" t="s">
        <v>819</v>
      </c>
      <c r="G84" t="s">
        <v>819</v>
      </c>
      <c r="H84" t="s">
        <v>819</v>
      </c>
      <c r="I84" t="s">
        <v>819</v>
      </c>
      <c r="J84" t="s">
        <v>819</v>
      </c>
      <c r="K84" t="s">
        <v>819</v>
      </c>
      <c r="L84" t="s">
        <v>819</v>
      </c>
      <c r="M84" t="s">
        <v>819</v>
      </c>
      <c r="N84" t="s">
        <v>819</v>
      </c>
      <c r="O84" t="s">
        <v>819</v>
      </c>
    </row>
    <row r="85" spans="1:15" x14ac:dyDescent="0.2">
      <c r="A85" t="s">
        <v>970</v>
      </c>
      <c r="B85" t="s">
        <v>971</v>
      </c>
      <c r="C85" t="s">
        <v>819</v>
      </c>
      <c r="D85" t="s">
        <v>819</v>
      </c>
      <c r="E85" t="s">
        <v>819</v>
      </c>
      <c r="F85" t="s">
        <v>819</v>
      </c>
      <c r="G85" t="s">
        <v>819</v>
      </c>
      <c r="H85" t="s">
        <v>819</v>
      </c>
      <c r="I85" t="s">
        <v>819</v>
      </c>
      <c r="J85" t="s">
        <v>819</v>
      </c>
      <c r="K85" t="s">
        <v>819</v>
      </c>
      <c r="L85" t="s">
        <v>819</v>
      </c>
      <c r="M85" t="s">
        <v>819</v>
      </c>
      <c r="N85" t="s">
        <v>819</v>
      </c>
      <c r="O85" t="s">
        <v>819</v>
      </c>
    </row>
    <row r="86" spans="1:15" x14ac:dyDescent="0.2">
      <c r="A86" t="s">
        <v>972</v>
      </c>
      <c r="B86" t="s">
        <v>973</v>
      </c>
      <c r="C86" t="s">
        <v>819</v>
      </c>
      <c r="D86" t="s">
        <v>819</v>
      </c>
      <c r="E86" t="s">
        <v>819</v>
      </c>
      <c r="F86" t="s">
        <v>819</v>
      </c>
      <c r="G86" t="s">
        <v>819</v>
      </c>
      <c r="H86" t="s">
        <v>819</v>
      </c>
      <c r="I86" t="s">
        <v>819</v>
      </c>
      <c r="J86" t="s">
        <v>819</v>
      </c>
      <c r="K86" t="s">
        <v>819</v>
      </c>
      <c r="L86" t="s">
        <v>819</v>
      </c>
      <c r="M86" t="s">
        <v>819</v>
      </c>
      <c r="N86" t="s">
        <v>819</v>
      </c>
      <c r="O86" t="s">
        <v>819</v>
      </c>
    </row>
    <row r="87" spans="1:15" x14ac:dyDescent="0.2">
      <c r="A87" t="s">
        <v>974</v>
      </c>
      <c r="B87" t="s">
        <v>975</v>
      </c>
      <c r="C87" t="s">
        <v>819</v>
      </c>
      <c r="D87" t="s">
        <v>819</v>
      </c>
      <c r="E87" t="s">
        <v>819</v>
      </c>
      <c r="F87" t="s">
        <v>819</v>
      </c>
      <c r="G87" t="s">
        <v>819</v>
      </c>
      <c r="H87" t="s">
        <v>819</v>
      </c>
      <c r="I87" t="s">
        <v>819</v>
      </c>
      <c r="J87" t="s">
        <v>819</v>
      </c>
      <c r="K87" t="s">
        <v>819</v>
      </c>
      <c r="L87" t="s">
        <v>819</v>
      </c>
      <c r="M87" t="s">
        <v>819</v>
      </c>
      <c r="N87" t="s">
        <v>819</v>
      </c>
      <c r="O87" t="s">
        <v>819</v>
      </c>
    </row>
    <row r="88" spans="1:15" x14ac:dyDescent="0.2">
      <c r="A88" t="s">
        <v>976</v>
      </c>
      <c r="B88" t="s">
        <v>977</v>
      </c>
      <c r="C88" t="s">
        <v>819</v>
      </c>
      <c r="D88" t="s">
        <v>819</v>
      </c>
      <c r="E88" t="s">
        <v>819</v>
      </c>
      <c r="F88" t="s">
        <v>819</v>
      </c>
      <c r="G88" t="s">
        <v>819</v>
      </c>
      <c r="H88" t="s">
        <v>819</v>
      </c>
      <c r="I88" t="s">
        <v>819</v>
      </c>
      <c r="J88" t="s">
        <v>819</v>
      </c>
      <c r="K88" t="s">
        <v>819</v>
      </c>
      <c r="L88" t="s">
        <v>819</v>
      </c>
      <c r="M88" t="s">
        <v>819</v>
      </c>
      <c r="N88" t="s">
        <v>819</v>
      </c>
      <c r="O88" t="s">
        <v>819</v>
      </c>
    </row>
    <row r="89" spans="1:15" x14ac:dyDescent="0.2">
      <c r="A89" t="s">
        <v>978</v>
      </c>
      <c r="B89" t="s">
        <v>979</v>
      </c>
      <c r="C89" t="s">
        <v>819</v>
      </c>
      <c r="D89" t="s">
        <v>819</v>
      </c>
      <c r="E89" t="s">
        <v>819</v>
      </c>
      <c r="F89" t="s">
        <v>819</v>
      </c>
      <c r="G89" t="s">
        <v>819</v>
      </c>
      <c r="H89" t="s">
        <v>819</v>
      </c>
      <c r="I89" t="s">
        <v>819</v>
      </c>
      <c r="J89" t="s">
        <v>819</v>
      </c>
      <c r="K89" t="s">
        <v>819</v>
      </c>
      <c r="L89" t="s">
        <v>819</v>
      </c>
      <c r="M89" t="s">
        <v>819</v>
      </c>
      <c r="N89" t="s">
        <v>819</v>
      </c>
      <c r="O89" t="s">
        <v>819</v>
      </c>
    </row>
    <row r="90" spans="1:15" x14ac:dyDescent="0.2">
      <c r="A90" t="s">
        <v>980</v>
      </c>
      <c r="B90" t="s">
        <v>981</v>
      </c>
      <c r="C90" t="s">
        <v>819</v>
      </c>
      <c r="D90" t="s">
        <v>819</v>
      </c>
      <c r="E90" t="s">
        <v>819</v>
      </c>
      <c r="F90" t="s">
        <v>819</v>
      </c>
      <c r="G90" t="s">
        <v>819</v>
      </c>
      <c r="H90" t="s">
        <v>819</v>
      </c>
      <c r="I90" t="s">
        <v>819</v>
      </c>
      <c r="J90" t="s">
        <v>819</v>
      </c>
      <c r="K90" t="s">
        <v>819</v>
      </c>
      <c r="L90" t="s">
        <v>819</v>
      </c>
      <c r="M90" t="s">
        <v>819</v>
      </c>
      <c r="N90" t="s">
        <v>819</v>
      </c>
      <c r="O90" t="s">
        <v>819</v>
      </c>
    </row>
    <row r="91" spans="1:15" x14ac:dyDescent="0.2">
      <c r="A91" t="s">
        <v>982</v>
      </c>
      <c r="B91" t="s">
        <v>983</v>
      </c>
      <c r="C91" t="s">
        <v>819</v>
      </c>
      <c r="D91" t="s">
        <v>819</v>
      </c>
      <c r="E91" t="s">
        <v>819</v>
      </c>
      <c r="F91" t="s">
        <v>819</v>
      </c>
      <c r="G91" t="s">
        <v>819</v>
      </c>
      <c r="H91" t="s">
        <v>819</v>
      </c>
      <c r="I91" t="s">
        <v>819</v>
      </c>
      <c r="J91" t="s">
        <v>819</v>
      </c>
      <c r="K91" t="s">
        <v>819</v>
      </c>
      <c r="L91" t="s">
        <v>819</v>
      </c>
      <c r="M91" t="s">
        <v>819</v>
      </c>
      <c r="N91" t="s">
        <v>819</v>
      </c>
      <c r="O91" t="s">
        <v>819</v>
      </c>
    </row>
    <row r="92" spans="1:15" x14ac:dyDescent="0.2">
      <c r="A92" t="s">
        <v>984</v>
      </c>
      <c r="B92" t="s">
        <v>985</v>
      </c>
      <c r="C92" t="s">
        <v>819</v>
      </c>
      <c r="D92" t="s">
        <v>819</v>
      </c>
      <c r="E92" t="s">
        <v>819</v>
      </c>
      <c r="F92" t="s">
        <v>819</v>
      </c>
      <c r="G92" t="s">
        <v>819</v>
      </c>
      <c r="H92" t="s">
        <v>819</v>
      </c>
      <c r="I92" t="s">
        <v>819</v>
      </c>
      <c r="J92" t="s">
        <v>819</v>
      </c>
      <c r="K92" t="s">
        <v>819</v>
      </c>
      <c r="L92" t="s">
        <v>819</v>
      </c>
      <c r="M92" t="s">
        <v>819</v>
      </c>
      <c r="N92" t="s">
        <v>819</v>
      </c>
      <c r="O92" t="s">
        <v>819</v>
      </c>
    </row>
    <row r="93" spans="1:15" x14ac:dyDescent="0.2">
      <c r="A93" t="s">
        <v>986</v>
      </c>
      <c r="B93" t="s">
        <v>987</v>
      </c>
      <c r="C93" t="s">
        <v>819</v>
      </c>
      <c r="D93" t="s">
        <v>819</v>
      </c>
      <c r="E93" t="s">
        <v>819</v>
      </c>
      <c r="F93" t="s">
        <v>819</v>
      </c>
      <c r="G93" t="s">
        <v>819</v>
      </c>
      <c r="H93" t="s">
        <v>819</v>
      </c>
      <c r="I93" t="s">
        <v>819</v>
      </c>
      <c r="J93" t="s">
        <v>819</v>
      </c>
      <c r="K93" t="s">
        <v>819</v>
      </c>
      <c r="L93" t="s">
        <v>819</v>
      </c>
      <c r="M93" t="s">
        <v>819</v>
      </c>
      <c r="N93" t="s">
        <v>819</v>
      </c>
      <c r="O93" t="s">
        <v>819</v>
      </c>
    </row>
    <row r="94" spans="1:15" x14ac:dyDescent="0.2">
      <c r="A94" t="s">
        <v>988</v>
      </c>
      <c r="B94" t="s">
        <v>989</v>
      </c>
      <c r="C94" t="s">
        <v>819</v>
      </c>
      <c r="D94" t="s">
        <v>819</v>
      </c>
      <c r="E94" t="s">
        <v>819</v>
      </c>
      <c r="F94" t="s">
        <v>819</v>
      </c>
      <c r="G94" t="s">
        <v>819</v>
      </c>
      <c r="H94" t="s">
        <v>819</v>
      </c>
      <c r="I94" t="s">
        <v>819</v>
      </c>
      <c r="J94" t="s">
        <v>819</v>
      </c>
      <c r="K94" t="s">
        <v>819</v>
      </c>
      <c r="L94" t="s">
        <v>819</v>
      </c>
      <c r="M94" t="s">
        <v>819</v>
      </c>
      <c r="N94" t="s">
        <v>819</v>
      </c>
      <c r="O94" t="s">
        <v>819</v>
      </c>
    </row>
    <row r="95" spans="1:15" x14ac:dyDescent="0.2">
      <c r="A95" t="s">
        <v>990</v>
      </c>
      <c r="B95" t="s">
        <v>991</v>
      </c>
      <c r="C95" t="s">
        <v>819</v>
      </c>
      <c r="D95" t="s">
        <v>819</v>
      </c>
      <c r="E95" t="s">
        <v>819</v>
      </c>
      <c r="F95" t="s">
        <v>819</v>
      </c>
      <c r="G95" t="s">
        <v>819</v>
      </c>
      <c r="H95" t="s">
        <v>819</v>
      </c>
      <c r="I95" t="s">
        <v>819</v>
      </c>
      <c r="J95" t="s">
        <v>819</v>
      </c>
      <c r="K95" t="s">
        <v>819</v>
      </c>
      <c r="L95" t="s">
        <v>819</v>
      </c>
      <c r="M95" t="s">
        <v>819</v>
      </c>
      <c r="N95" t="s">
        <v>819</v>
      </c>
      <c r="O95" t="s">
        <v>819</v>
      </c>
    </row>
    <row r="96" spans="1:15" x14ac:dyDescent="0.2">
      <c r="A96" t="s">
        <v>992</v>
      </c>
      <c r="B96" t="s">
        <v>993</v>
      </c>
      <c r="C96" t="s">
        <v>819</v>
      </c>
      <c r="D96" t="s">
        <v>819</v>
      </c>
      <c r="E96" t="s">
        <v>819</v>
      </c>
      <c r="F96" t="s">
        <v>819</v>
      </c>
      <c r="G96" t="s">
        <v>819</v>
      </c>
      <c r="H96" t="s">
        <v>819</v>
      </c>
      <c r="I96" t="s">
        <v>819</v>
      </c>
      <c r="J96" t="s">
        <v>819</v>
      </c>
      <c r="K96" t="s">
        <v>819</v>
      </c>
      <c r="L96" t="s">
        <v>819</v>
      </c>
      <c r="M96" t="s">
        <v>819</v>
      </c>
      <c r="N96" t="s">
        <v>819</v>
      </c>
      <c r="O96" t="s">
        <v>819</v>
      </c>
    </row>
    <row r="97" spans="1:15" x14ac:dyDescent="0.2">
      <c r="A97" t="s">
        <v>994</v>
      </c>
      <c r="B97" t="s">
        <v>995</v>
      </c>
      <c r="C97" t="s">
        <v>819</v>
      </c>
      <c r="D97" t="s">
        <v>819</v>
      </c>
      <c r="E97" t="s">
        <v>819</v>
      </c>
      <c r="F97" t="s">
        <v>819</v>
      </c>
      <c r="G97" t="s">
        <v>819</v>
      </c>
      <c r="H97" t="s">
        <v>819</v>
      </c>
      <c r="I97" t="s">
        <v>819</v>
      </c>
      <c r="J97" t="s">
        <v>819</v>
      </c>
      <c r="K97" t="s">
        <v>819</v>
      </c>
      <c r="L97" t="s">
        <v>819</v>
      </c>
      <c r="M97" t="s">
        <v>819</v>
      </c>
      <c r="N97" t="s">
        <v>819</v>
      </c>
      <c r="O97" t="s">
        <v>819</v>
      </c>
    </row>
    <row r="98" spans="1:15" x14ac:dyDescent="0.2">
      <c r="A98" t="s">
        <v>996</v>
      </c>
      <c r="B98" t="s">
        <v>997</v>
      </c>
      <c r="C98">
        <v>1145</v>
      </c>
      <c r="D98">
        <v>916</v>
      </c>
      <c r="E98">
        <v>804</v>
      </c>
      <c r="F98">
        <v>844</v>
      </c>
      <c r="G98">
        <v>659</v>
      </c>
      <c r="H98">
        <v>338</v>
      </c>
      <c r="I98">
        <v>407</v>
      </c>
      <c r="J98">
        <v>813</v>
      </c>
      <c r="K98">
        <v>1272</v>
      </c>
      <c r="L98">
        <v>648</v>
      </c>
      <c r="M98">
        <v>742</v>
      </c>
      <c r="N98">
        <v>2157</v>
      </c>
      <c r="O98">
        <v>961</v>
      </c>
    </row>
    <row r="99" spans="1:15" x14ac:dyDescent="0.2">
      <c r="A99" t="s">
        <v>998</v>
      </c>
      <c r="B99" t="s">
        <v>999</v>
      </c>
      <c r="C99">
        <v>246</v>
      </c>
      <c r="D99">
        <v>211</v>
      </c>
      <c r="E99">
        <v>212</v>
      </c>
      <c r="F99">
        <v>149</v>
      </c>
      <c r="G99">
        <v>184</v>
      </c>
      <c r="H99">
        <v>136</v>
      </c>
      <c r="I99">
        <v>162</v>
      </c>
      <c r="J99">
        <v>303</v>
      </c>
      <c r="K99">
        <v>217</v>
      </c>
      <c r="L99">
        <v>211</v>
      </c>
      <c r="M99">
        <v>184</v>
      </c>
      <c r="N99">
        <v>658</v>
      </c>
      <c r="O99">
        <v>225</v>
      </c>
    </row>
    <row r="100" spans="1:15" x14ac:dyDescent="0.2">
      <c r="A100" t="s">
        <v>1000</v>
      </c>
      <c r="B100" t="s">
        <v>1001</v>
      </c>
      <c r="C100">
        <v>1145</v>
      </c>
      <c r="D100">
        <v>916</v>
      </c>
      <c r="E100">
        <v>804</v>
      </c>
      <c r="F100">
        <v>844</v>
      </c>
      <c r="G100">
        <v>659</v>
      </c>
      <c r="H100">
        <v>338</v>
      </c>
      <c r="I100">
        <v>407</v>
      </c>
      <c r="J100">
        <v>813</v>
      </c>
      <c r="K100">
        <v>1272</v>
      </c>
      <c r="L100">
        <v>648</v>
      </c>
      <c r="M100">
        <v>742</v>
      </c>
      <c r="N100">
        <v>2157</v>
      </c>
      <c r="O100">
        <v>961</v>
      </c>
    </row>
    <row r="101" spans="1:15" x14ac:dyDescent="0.2">
      <c r="A101" t="s">
        <v>1002</v>
      </c>
      <c r="B101" t="s">
        <v>1003</v>
      </c>
      <c r="C101" t="s">
        <v>819</v>
      </c>
      <c r="D101" t="s">
        <v>819</v>
      </c>
      <c r="E101" t="s">
        <v>819</v>
      </c>
      <c r="F101" t="s">
        <v>819</v>
      </c>
      <c r="G101" t="s">
        <v>819</v>
      </c>
      <c r="H101" t="s">
        <v>819</v>
      </c>
      <c r="I101" t="s">
        <v>819</v>
      </c>
      <c r="J101" t="s">
        <v>819</v>
      </c>
      <c r="K101" t="s">
        <v>819</v>
      </c>
      <c r="L101" t="s">
        <v>819</v>
      </c>
      <c r="M101" t="s">
        <v>819</v>
      </c>
      <c r="N101" t="s">
        <v>819</v>
      </c>
      <c r="O101" t="s">
        <v>819</v>
      </c>
    </row>
    <row r="102" spans="1:15" x14ac:dyDescent="0.2">
      <c r="A102" t="s">
        <v>1004</v>
      </c>
      <c r="B102" t="s">
        <v>1005</v>
      </c>
      <c r="C102">
        <v>713</v>
      </c>
      <c r="D102">
        <v>716</v>
      </c>
      <c r="E102">
        <v>666</v>
      </c>
      <c r="F102">
        <v>370</v>
      </c>
      <c r="G102">
        <v>490</v>
      </c>
      <c r="H102">
        <v>208</v>
      </c>
      <c r="I102">
        <v>255</v>
      </c>
      <c r="J102">
        <v>551</v>
      </c>
      <c r="K102">
        <v>731</v>
      </c>
      <c r="L102">
        <v>462</v>
      </c>
      <c r="M102">
        <v>438</v>
      </c>
      <c r="N102">
        <v>1317</v>
      </c>
      <c r="O102">
        <v>706</v>
      </c>
    </row>
    <row r="103" spans="1:15" x14ac:dyDescent="0.2">
      <c r="A103" t="s">
        <v>1006</v>
      </c>
      <c r="B103" t="s">
        <v>1007</v>
      </c>
      <c r="C103">
        <v>193</v>
      </c>
      <c r="D103">
        <v>199</v>
      </c>
      <c r="E103">
        <v>199</v>
      </c>
      <c r="F103">
        <v>142</v>
      </c>
      <c r="G103">
        <v>163</v>
      </c>
      <c r="H103">
        <v>126</v>
      </c>
      <c r="I103">
        <v>152</v>
      </c>
      <c r="J103">
        <v>293</v>
      </c>
      <c r="K103">
        <v>216</v>
      </c>
      <c r="L103">
        <v>177</v>
      </c>
      <c r="M103">
        <v>162</v>
      </c>
      <c r="N103">
        <v>314</v>
      </c>
      <c r="O103">
        <v>247</v>
      </c>
    </row>
    <row r="104" spans="1:15" x14ac:dyDescent="0.2">
      <c r="A104" t="s">
        <v>1008</v>
      </c>
      <c r="B104" t="s">
        <v>1009</v>
      </c>
      <c r="C104">
        <v>62.3</v>
      </c>
      <c r="D104">
        <v>78.2</v>
      </c>
      <c r="E104">
        <v>82.8</v>
      </c>
      <c r="F104">
        <v>43.8</v>
      </c>
      <c r="G104">
        <v>74.400000000000006</v>
      </c>
      <c r="H104">
        <v>61.5</v>
      </c>
      <c r="I104">
        <v>62.7</v>
      </c>
      <c r="J104">
        <v>67.8</v>
      </c>
      <c r="K104">
        <v>57.5</v>
      </c>
      <c r="L104">
        <v>71.3</v>
      </c>
      <c r="M104">
        <v>59</v>
      </c>
      <c r="N104">
        <v>61.1</v>
      </c>
      <c r="O104">
        <v>73.5</v>
      </c>
    </row>
    <row r="105" spans="1:15" x14ac:dyDescent="0.2">
      <c r="A105" t="s">
        <v>1010</v>
      </c>
      <c r="B105" t="s">
        <v>1011</v>
      </c>
      <c r="C105">
        <v>8.1</v>
      </c>
      <c r="D105">
        <v>11.1</v>
      </c>
      <c r="E105">
        <v>9.8000000000000007</v>
      </c>
      <c r="F105">
        <v>13.8</v>
      </c>
      <c r="G105">
        <v>14.4</v>
      </c>
      <c r="H105">
        <v>18.8</v>
      </c>
      <c r="I105">
        <v>17.899999999999999</v>
      </c>
      <c r="J105">
        <v>15.1</v>
      </c>
      <c r="K105">
        <v>10.4</v>
      </c>
      <c r="L105">
        <v>11.3</v>
      </c>
      <c r="M105">
        <v>14.9</v>
      </c>
      <c r="N105">
        <v>9.4</v>
      </c>
      <c r="O105">
        <v>12.3</v>
      </c>
    </row>
    <row r="106" spans="1:15" x14ac:dyDescent="0.2">
      <c r="A106" t="s">
        <v>1012</v>
      </c>
      <c r="B106" t="s">
        <v>1013</v>
      </c>
      <c r="C106">
        <v>259</v>
      </c>
      <c r="D106">
        <v>123</v>
      </c>
      <c r="E106">
        <v>72</v>
      </c>
      <c r="F106">
        <v>259</v>
      </c>
      <c r="G106">
        <v>71</v>
      </c>
      <c r="H106">
        <v>83</v>
      </c>
      <c r="I106">
        <v>62</v>
      </c>
      <c r="J106">
        <v>127</v>
      </c>
      <c r="K106">
        <v>327</v>
      </c>
      <c r="L106">
        <v>74</v>
      </c>
      <c r="M106">
        <v>154</v>
      </c>
      <c r="N106">
        <v>352</v>
      </c>
      <c r="O106">
        <v>129</v>
      </c>
    </row>
    <row r="107" spans="1:15" x14ac:dyDescent="0.2">
      <c r="A107" t="s">
        <v>1014</v>
      </c>
      <c r="B107" t="s">
        <v>1015</v>
      </c>
      <c r="C107">
        <v>94</v>
      </c>
      <c r="D107">
        <v>84</v>
      </c>
      <c r="E107">
        <v>61</v>
      </c>
      <c r="F107">
        <v>106</v>
      </c>
      <c r="G107">
        <v>60</v>
      </c>
      <c r="H107">
        <v>52</v>
      </c>
      <c r="I107">
        <v>46</v>
      </c>
      <c r="J107">
        <v>66</v>
      </c>
      <c r="K107">
        <v>94</v>
      </c>
      <c r="L107">
        <v>62</v>
      </c>
      <c r="M107">
        <v>94</v>
      </c>
      <c r="N107">
        <v>208</v>
      </c>
      <c r="O107">
        <v>74</v>
      </c>
    </row>
    <row r="108" spans="1:15" x14ac:dyDescent="0.2">
      <c r="A108" t="s">
        <v>1016</v>
      </c>
      <c r="B108" t="s">
        <v>1017</v>
      </c>
      <c r="C108">
        <v>22.6</v>
      </c>
      <c r="D108">
        <v>13.4</v>
      </c>
      <c r="E108">
        <v>9</v>
      </c>
      <c r="F108">
        <v>30.7</v>
      </c>
      <c r="G108">
        <v>10.8</v>
      </c>
      <c r="H108">
        <v>24.6</v>
      </c>
      <c r="I108">
        <v>15.2</v>
      </c>
      <c r="J108">
        <v>15.6</v>
      </c>
      <c r="K108">
        <v>25.7</v>
      </c>
      <c r="L108">
        <v>11.4</v>
      </c>
      <c r="M108">
        <v>20.8</v>
      </c>
      <c r="N108">
        <v>16.3</v>
      </c>
      <c r="O108">
        <v>13.4</v>
      </c>
    </row>
    <row r="109" spans="1:15" x14ac:dyDescent="0.2">
      <c r="A109" t="s">
        <v>1018</v>
      </c>
      <c r="B109" t="s">
        <v>1019</v>
      </c>
      <c r="C109">
        <v>8.1</v>
      </c>
      <c r="D109">
        <v>8.8000000000000007</v>
      </c>
      <c r="E109">
        <v>7.6</v>
      </c>
      <c r="F109">
        <v>13.1</v>
      </c>
      <c r="G109">
        <v>8.5</v>
      </c>
      <c r="H109">
        <v>17.2</v>
      </c>
      <c r="I109">
        <v>11.8</v>
      </c>
      <c r="J109">
        <v>9.6999999999999993</v>
      </c>
      <c r="K109">
        <v>7.1</v>
      </c>
      <c r="L109">
        <v>9.5</v>
      </c>
      <c r="M109">
        <v>12.4</v>
      </c>
      <c r="N109">
        <v>8.1999999999999993</v>
      </c>
      <c r="O109">
        <v>7.8</v>
      </c>
    </row>
    <row r="110" spans="1:15" x14ac:dyDescent="0.2">
      <c r="A110" t="s">
        <v>1020</v>
      </c>
      <c r="B110" t="s">
        <v>1021</v>
      </c>
      <c r="C110">
        <v>13</v>
      </c>
      <c r="D110">
        <v>16</v>
      </c>
      <c r="E110">
        <v>0</v>
      </c>
      <c r="F110">
        <v>105</v>
      </c>
      <c r="G110">
        <v>13</v>
      </c>
      <c r="H110">
        <v>0</v>
      </c>
      <c r="I110">
        <v>34</v>
      </c>
      <c r="J110">
        <v>0</v>
      </c>
      <c r="K110">
        <v>48</v>
      </c>
      <c r="L110">
        <v>30</v>
      </c>
      <c r="M110">
        <v>18</v>
      </c>
      <c r="N110">
        <v>166</v>
      </c>
      <c r="O110">
        <v>41</v>
      </c>
    </row>
    <row r="111" spans="1:15" x14ac:dyDescent="0.2">
      <c r="A111" t="s">
        <v>1022</v>
      </c>
      <c r="B111" t="s">
        <v>1023</v>
      </c>
      <c r="C111">
        <v>23</v>
      </c>
      <c r="D111">
        <v>24</v>
      </c>
      <c r="E111">
        <v>132</v>
      </c>
      <c r="F111">
        <v>96</v>
      </c>
      <c r="G111">
        <v>23</v>
      </c>
      <c r="H111">
        <v>132</v>
      </c>
      <c r="I111">
        <v>38</v>
      </c>
      <c r="J111">
        <v>132</v>
      </c>
      <c r="K111">
        <v>46</v>
      </c>
      <c r="L111">
        <v>64</v>
      </c>
      <c r="M111">
        <v>30</v>
      </c>
      <c r="N111">
        <v>138</v>
      </c>
      <c r="O111">
        <v>50</v>
      </c>
    </row>
    <row r="112" spans="1:15" x14ac:dyDescent="0.2">
      <c r="A112" t="s">
        <v>1024</v>
      </c>
      <c r="B112" t="s">
        <v>1025</v>
      </c>
      <c r="C112">
        <v>1.1000000000000001</v>
      </c>
      <c r="D112">
        <v>1.7</v>
      </c>
      <c r="E112">
        <v>0</v>
      </c>
      <c r="F112">
        <v>12.4</v>
      </c>
      <c r="G112">
        <v>2</v>
      </c>
      <c r="H112">
        <v>0</v>
      </c>
      <c r="I112">
        <v>8.4</v>
      </c>
      <c r="J112">
        <v>0</v>
      </c>
      <c r="K112">
        <v>3.8</v>
      </c>
      <c r="L112">
        <v>4.5999999999999996</v>
      </c>
      <c r="M112">
        <v>2.4</v>
      </c>
      <c r="N112">
        <v>7.7</v>
      </c>
      <c r="O112">
        <v>4.3</v>
      </c>
    </row>
    <row r="113" spans="1:15" x14ac:dyDescent="0.2">
      <c r="A113" t="s">
        <v>1026</v>
      </c>
      <c r="B113" t="s">
        <v>1027</v>
      </c>
      <c r="C113">
        <v>2.1</v>
      </c>
      <c r="D113">
        <v>2.6</v>
      </c>
      <c r="E113">
        <v>4.8</v>
      </c>
      <c r="F113">
        <v>11.1</v>
      </c>
      <c r="G113">
        <v>3.4</v>
      </c>
      <c r="H113">
        <v>11.1</v>
      </c>
      <c r="I113">
        <v>11</v>
      </c>
      <c r="J113">
        <v>4.8</v>
      </c>
      <c r="K113">
        <v>3.7</v>
      </c>
      <c r="L113">
        <v>10.7</v>
      </c>
      <c r="M113">
        <v>4.0999999999999996</v>
      </c>
      <c r="N113">
        <v>4.8</v>
      </c>
      <c r="O113">
        <v>5.7</v>
      </c>
    </row>
    <row r="114" spans="1:15" x14ac:dyDescent="0.2">
      <c r="A114" t="s">
        <v>1028</v>
      </c>
      <c r="B114" t="s">
        <v>1029</v>
      </c>
      <c r="C114">
        <v>85</v>
      </c>
      <c r="D114">
        <v>22</v>
      </c>
      <c r="E114">
        <v>0</v>
      </c>
      <c r="F114">
        <v>17</v>
      </c>
      <c r="G114">
        <v>46</v>
      </c>
      <c r="H114">
        <v>15</v>
      </c>
      <c r="I114">
        <v>14</v>
      </c>
      <c r="J114">
        <v>55</v>
      </c>
      <c r="K114">
        <v>69</v>
      </c>
      <c r="L114">
        <v>16</v>
      </c>
      <c r="M114">
        <v>20</v>
      </c>
      <c r="N114">
        <v>69</v>
      </c>
      <c r="O114">
        <v>37</v>
      </c>
    </row>
    <row r="115" spans="1:15" x14ac:dyDescent="0.2">
      <c r="A115" t="s">
        <v>1030</v>
      </c>
      <c r="B115" t="s">
        <v>1031</v>
      </c>
      <c r="C115">
        <v>74</v>
      </c>
      <c r="D115">
        <v>37</v>
      </c>
      <c r="E115">
        <v>132</v>
      </c>
      <c r="F115">
        <v>22</v>
      </c>
      <c r="G115">
        <v>40</v>
      </c>
      <c r="H115">
        <v>23</v>
      </c>
      <c r="I115">
        <v>22</v>
      </c>
      <c r="J115">
        <v>58</v>
      </c>
      <c r="K115">
        <v>61</v>
      </c>
      <c r="L115">
        <v>43</v>
      </c>
      <c r="M115">
        <v>30</v>
      </c>
      <c r="N115">
        <v>84</v>
      </c>
      <c r="O115">
        <v>43</v>
      </c>
    </row>
    <row r="116" spans="1:15" x14ac:dyDescent="0.2">
      <c r="A116" t="s">
        <v>1032</v>
      </c>
      <c r="B116" t="s">
        <v>1033</v>
      </c>
      <c r="C116">
        <v>7.4</v>
      </c>
      <c r="D116">
        <v>2.4</v>
      </c>
      <c r="E116">
        <v>0</v>
      </c>
      <c r="F116">
        <v>2</v>
      </c>
      <c r="G116">
        <v>7</v>
      </c>
      <c r="H116">
        <v>4.4000000000000004</v>
      </c>
      <c r="I116">
        <v>3.4</v>
      </c>
      <c r="J116">
        <v>6.8</v>
      </c>
      <c r="K116">
        <v>5.4</v>
      </c>
      <c r="L116">
        <v>2.5</v>
      </c>
      <c r="M116">
        <v>2.7</v>
      </c>
      <c r="N116">
        <v>3.2</v>
      </c>
      <c r="O116">
        <v>3.9</v>
      </c>
    </row>
    <row r="117" spans="1:15" x14ac:dyDescent="0.2">
      <c r="A117" t="s">
        <v>1034</v>
      </c>
      <c r="B117" t="s">
        <v>1035</v>
      </c>
      <c r="C117">
        <v>5.9</v>
      </c>
      <c r="D117">
        <v>3.9</v>
      </c>
      <c r="E117">
        <v>4.8</v>
      </c>
      <c r="F117">
        <v>2.6</v>
      </c>
      <c r="G117">
        <v>5.8</v>
      </c>
      <c r="H117">
        <v>6.1</v>
      </c>
      <c r="I117">
        <v>5.2</v>
      </c>
      <c r="J117">
        <v>7.3</v>
      </c>
      <c r="K117">
        <v>4.8</v>
      </c>
      <c r="L117">
        <v>6.5</v>
      </c>
      <c r="M117">
        <v>3.9</v>
      </c>
      <c r="N117">
        <v>3.4</v>
      </c>
      <c r="O117">
        <v>4.9000000000000004</v>
      </c>
    </row>
    <row r="118" spans="1:15" x14ac:dyDescent="0.2">
      <c r="A118" t="s">
        <v>1036</v>
      </c>
      <c r="B118" t="s">
        <v>1037</v>
      </c>
      <c r="C118">
        <v>75</v>
      </c>
      <c r="D118">
        <v>39</v>
      </c>
      <c r="E118">
        <v>66</v>
      </c>
      <c r="F118">
        <v>93</v>
      </c>
      <c r="G118">
        <v>39</v>
      </c>
      <c r="H118">
        <v>32</v>
      </c>
      <c r="I118">
        <v>42</v>
      </c>
      <c r="J118">
        <v>80</v>
      </c>
      <c r="K118">
        <v>97</v>
      </c>
      <c r="L118">
        <v>66</v>
      </c>
      <c r="M118">
        <v>112</v>
      </c>
      <c r="N118">
        <v>253</v>
      </c>
      <c r="O118">
        <v>48</v>
      </c>
    </row>
    <row r="119" spans="1:15" x14ac:dyDescent="0.2">
      <c r="A119" t="s">
        <v>1038</v>
      </c>
      <c r="B119" t="s">
        <v>1039</v>
      </c>
      <c r="C119">
        <v>61</v>
      </c>
      <c r="D119">
        <v>41</v>
      </c>
      <c r="E119">
        <v>56</v>
      </c>
      <c r="F119">
        <v>74</v>
      </c>
      <c r="G119">
        <v>47</v>
      </c>
      <c r="H119">
        <v>39</v>
      </c>
      <c r="I119">
        <v>39</v>
      </c>
      <c r="J119">
        <v>62</v>
      </c>
      <c r="K119">
        <v>67</v>
      </c>
      <c r="L119">
        <v>77</v>
      </c>
      <c r="M119">
        <v>87</v>
      </c>
      <c r="N119">
        <v>173</v>
      </c>
      <c r="O119">
        <v>37</v>
      </c>
    </row>
    <row r="120" spans="1:15" x14ac:dyDescent="0.2">
      <c r="A120" t="s">
        <v>1040</v>
      </c>
      <c r="B120" t="s">
        <v>1041</v>
      </c>
      <c r="C120">
        <v>6.6</v>
      </c>
      <c r="D120">
        <v>4.3</v>
      </c>
      <c r="E120">
        <v>8.1999999999999993</v>
      </c>
      <c r="F120">
        <v>11</v>
      </c>
      <c r="G120">
        <v>5.9</v>
      </c>
      <c r="H120">
        <v>9.5</v>
      </c>
      <c r="I120">
        <v>10.3</v>
      </c>
      <c r="J120">
        <v>9.8000000000000007</v>
      </c>
      <c r="K120">
        <v>7.6</v>
      </c>
      <c r="L120">
        <v>10.199999999999999</v>
      </c>
      <c r="M120">
        <v>15.1</v>
      </c>
      <c r="N120">
        <v>11.7</v>
      </c>
      <c r="O120">
        <v>5</v>
      </c>
    </row>
    <row r="121" spans="1:15" x14ac:dyDescent="0.2">
      <c r="A121" t="s">
        <v>1042</v>
      </c>
      <c r="B121" t="s">
        <v>1043</v>
      </c>
      <c r="C121">
        <v>5.3</v>
      </c>
      <c r="D121">
        <v>4.5</v>
      </c>
      <c r="E121">
        <v>6.4</v>
      </c>
      <c r="F121">
        <v>8.1999999999999993</v>
      </c>
      <c r="G121">
        <v>6.8</v>
      </c>
      <c r="H121">
        <v>12</v>
      </c>
      <c r="I121">
        <v>9.5</v>
      </c>
      <c r="J121">
        <v>8.1</v>
      </c>
      <c r="K121">
        <v>5.4</v>
      </c>
      <c r="L121">
        <v>10.6</v>
      </c>
      <c r="M121">
        <v>11.4</v>
      </c>
      <c r="N121">
        <v>6.3</v>
      </c>
      <c r="O121">
        <v>4.0999999999999996</v>
      </c>
    </row>
    <row r="122" spans="1:15" x14ac:dyDescent="0.2">
      <c r="A122" t="s">
        <v>1044</v>
      </c>
      <c r="B122" t="s">
        <v>1045</v>
      </c>
      <c r="C122">
        <v>1547</v>
      </c>
      <c r="D122">
        <v>1259</v>
      </c>
      <c r="E122">
        <v>1292</v>
      </c>
      <c r="F122">
        <v>1598</v>
      </c>
      <c r="G122">
        <v>1234</v>
      </c>
      <c r="H122">
        <v>605</v>
      </c>
      <c r="I122">
        <v>457</v>
      </c>
      <c r="J122">
        <v>1310</v>
      </c>
      <c r="K122">
        <v>1422</v>
      </c>
      <c r="L122">
        <v>1123</v>
      </c>
      <c r="M122">
        <v>1594</v>
      </c>
      <c r="N122">
        <v>1780</v>
      </c>
      <c r="O122">
        <v>1422</v>
      </c>
    </row>
    <row r="123" spans="1:15" x14ac:dyDescent="0.2">
      <c r="A123" t="s">
        <v>1046</v>
      </c>
      <c r="B123" t="s">
        <v>1047</v>
      </c>
      <c r="C123">
        <v>277</v>
      </c>
      <c r="D123">
        <v>221</v>
      </c>
      <c r="E123">
        <v>191</v>
      </c>
      <c r="F123">
        <v>172</v>
      </c>
      <c r="G123">
        <v>273</v>
      </c>
      <c r="H123">
        <v>149</v>
      </c>
      <c r="I123">
        <v>108</v>
      </c>
      <c r="J123">
        <v>233</v>
      </c>
      <c r="K123">
        <v>239</v>
      </c>
      <c r="L123">
        <v>254</v>
      </c>
      <c r="M123">
        <v>266</v>
      </c>
      <c r="N123">
        <v>269</v>
      </c>
      <c r="O123">
        <v>383</v>
      </c>
    </row>
    <row r="124" spans="1:15" x14ac:dyDescent="0.2">
      <c r="A124" t="s">
        <v>1048</v>
      </c>
      <c r="B124" t="s">
        <v>1049</v>
      </c>
      <c r="C124">
        <v>1547</v>
      </c>
      <c r="D124">
        <v>1259</v>
      </c>
      <c r="E124">
        <v>1292</v>
      </c>
      <c r="F124">
        <v>1598</v>
      </c>
      <c r="G124">
        <v>1234</v>
      </c>
      <c r="H124">
        <v>605</v>
      </c>
      <c r="I124">
        <v>457</v>
      </c>
      <c r="J124">
        <v>1310</v>
      </c>
      <c r="K124">
        <v>1422</v>
      </c>
      <c r="L124">
        <v>1123</v>
      </c>
      <c r="M124">
        <v>1594</v>
      </c>
      <c r="N124">
        <v>1780</v>
      </c>
      <c r="O124">
        <v>1422</v>
      </c>
    </row>
    <row r="125" spans="1:15" x14ac:dyDescent="0.2">
      <c r="A125" t="s">
        <v>1050</v>
      </c>
      <c r="B125" t="s">
        <v>1051</v>
      </c>
      <c r="C125" t="s">
        <v>819</v>
      </c>
      <c r="D125" t="s">
        <v>819</v>
      </c>
      <c r="E125" t="s">
        <v>819</v>
      </c>
      <c r="F125" t="s">
        <v>819</v>
      </c>
      <c r="G125" t="s">
        <v>819</v>
      </c>
      <c r="H125" t="s">
        <v>819</v>
      </c>
      <c r="I125" t="s">
        <v>819</v>
      </c>
      <c r="J125" t="s">
        <v>819</v>
      </c>
      <c r="K125" t="s">
        <v>819</v>
      </c>
      <c r="L125" t="s">
        <v>819</v>
      </c>
      <c r="M125" t="s">
        <v>819</v>
      </c>
      <c r="N125" t="s">
        <v>819</v>
      </c>
      <c r="O125" t="s">
        <v>819</v>
      </c>
    </row>
    <row r="126" spans="1:15" x14ac:dyDescent="0.2">
      <c r="A126" t="s">
        <v>1052</v>
      </c>
      <c r="B126" t="s">
        <v>1005</v>
      </c>
      <c r="C126">
        <v>970</v>
      </c>
      <c r="D126">
        <v>978</v>
      </c>
      <c r="E126">
        <v>815</v>
      </c>
      <c r="F126">
        <v>1009</v>
      </c>
      <c r="G126">
        <v>919</v>
      </c>
      <c r="H126">
        <v>377</v>
      </c>
      <c r="I126">
        <v>328</v>
      </c>
      <c r="J126">
        <v>986</v>
      </c>
      <c r="K126">
        <v>730</v>
      </c>
      <c r="L126">
        <v>836</v>
      </c>
      <c r="M126">
        <v>978</v>
      </c>
      <c r="N126">
        <v>1134</v>
      </c>
      <c r="O126">
        <v>979</v>
      </c>
    </row>
    <row r="127" spans="1:15" x14ac:dyDescent="0.2">
      <c r="A127" t="s">
        <v>1053</v>
      </c>
      <c r="B127" t="s">
        <v>1007</v>
      </c>
      <c r="C127">
        <v>306</v>
      </c>
      <c r="D127">
        <v>225</v>
      </c>
      <c r="E127">
        <v>189</v>
      </c>
      <c r="F127">
        <v>184</v>
      </c>
      <c r="G127">
        <v>273</v>
      </c>
      <c r="H127">
        <v>122</v>
      </c>
      <c r="I127">
        <v>111</v>
      </c>
      <c r="J127">
        <v>266</v>
      </c>
      <c r="K127">
        <v>222</v>
      </c>
      <c r="L127">
        <v>326</v>
      </c>
      <c r="M127">
        <v>253</v>
      </c>
      <c r="N127">
        <v>230</v>
      </c>
      <c r="O127">
        <v>310</v>
      </c>
    </row>
    <row r="128" spans="1:15" x14ac:dyDescent="0.2">
      <c r="A128" t="s">
        <v>1054</v>
      </c>
      <c r="B128" t="s">
        <v>1009</v>
      </c>
      <c r="C128">
        <v>62.7</v>
      </c>
      <c r="D128">
        <v>77.7</v>
      </c>
      <c r="E128">
        <v>63.1</v>
      </c>
      <c r="F128">
        <v>63.1</v>
      </c>
      <c r="G128">
        <v>74.5</v>
      </c>
      <c r="H128">
        <v>62.3</v>
      </c>
      <c r="I128">
        <v>71.8</v>
      </c>
      <c r="J128">
        <v>75.3</v>
      </c>
      <c r="K128">
        <v>51.3</v>
      </c>
      <c r="L128">
        <v>74.400000000000006</v>
      </c>
      <c r="M128">
        <v>61.4</v>
      </c>
      <c r="N128">
        <v>63.7</v>
      </c>
      <c r="O128">
        <v>68.8</v>
      </c>
    </row>
    <row r="129" spans="1:15" x14ac:dyDescent="0.2">
      <c r="A129" t="s">
        <v>1055</v>
      </c>
      <c r="B129" t="s">
        <v>1011</v>
      </c>
      <c r="C129">
        <v>11.5</v>
      </c>
      <c r="D129">
        <v>8.6</v>
      </c>
      <c r="E129">
        <v>9.1</v>
      </c>
      <c r="F129">
        <v>7.8</v>
      </c>
      <c r="G129">
        <v>9.6999999999999993</v>
      </c>
      <c r="H129">
        <v>9.5</v>
      </c>
      <c r="I129">
        <v>11.4</v>
      </c>
      <c r="J129">
        <v>9.1999999999999993</v>
      </c>
      <c r="K129">
        <v>9.5</v>
      </c>
      <c r="L129">
        <v>15.5</v>
      </c>
      <c r="M129">
        <v>10.5</v>
      </c>
      <c r="N129">
        <v>5.8</v>
      </c>
      <c r="O129">
        <v>8.3000000000000007</v>
      </c>
    </row>
    <row r="130" spans="1:15" x14ac:dyDescent="0.2">
      <c r="A130" t="s">
        <v>1056</v>
      </c>
      <c r="B130" t="s">
        <v>1013</v>
      </c>
      <c r="C130">
        <v>164</v>
      </c>
      <c r="D130">
        <v>115</v>
      </c>
      <c r="E130">
        <v>88</v>
      </c>
      <c r="F130">
        <v>237</v>
      </c>
      <c r="G130">
        <v>55</v>
      </c>
      <c r="H130">
        <v>76</v>
      </c>
      <c r="I130">
        <v>38</v>
      </c>
      <c r="J130">
        <v>105</v>
      </c>
      <c r="K130">
        <v>285</v>
      </c>
      <c r="L130">
        <v>54</v>
      </c>
      <c r="M130">
        <v>174</v>
      </c>
      <c r="N130">
        <v>229</v>
      </c>
      <c r="O130">
        <v>174</v>
      </c>
    </row>
    <row r="131" spans="1:15" x14ac:dyDescent="0.2">
      <c r="A131" t="s">
        <v>1057</v>
      </c>
      <c r="B131" t="s">
        <v>1015</v>
      </c>
      <c r="C131">
        <v>65</v>
      </c>
      <c r="D131">
        <v>67</v>
      </c>
      <c r="E131">
        <v>64</v>
      </c>
      <c r="F131">
        <v>83</v>
      </c>
      <c r="G131">
        <v>55</v>
      </c>
      <c r="H131">
        <v>48</v>
      </c>
      <c r="I131">
        <v>31</v>
      </c>
      <c r="J131">
        <v>52</v>
      </c>
      <c r="K131">
        <v>78</v>
      </c>
      <c r="L131">
        <v>48</v>
      </c>
      <c r="M131">
        <v>99</v>
      </c>
      <c r="N131">
        <v>77</v>
      </c>
      <c r="O131">
        <v>108</v>
      </c>
    </row>
    <row r="132" spans="1:15" x14ac:dyDescent="0.2">
      <c r="A132" t="s">
        <v>1058</v>
      </c>
      <c r="B132" t="s">
        <v>1017</v>
      </c>
      <c r="C132">
        <v>10.6</v>
      </c>
      <c r="D132">
        <v>9.1</v>
      </c>
      <c r="E132">
        <v>6.8</v>
      </c>
      <c r="F132">
        <v>14.8</v>
      </c>
      <c r="G132">
        <v>4.5</v>
      </c>
      <c r="H132">
        <v>12.6</v>
      </c>
      <c r="I132">
        <v>8.3000000000000007</v>
      </c>
      <c r="J132">
        <v>8</v>
      </c>
      <c r="K132">
        <v>20</v>
      </c>
      <c r="L132">
        <v>4.8</v>
      </c>
      <c r="M132">
        <v>10.9</v>
      </c>
      <c r="N132">
        <v>12.9</v>
      </c>
      <c r="O132">
        <v>12.2</v>
      </c>
    </row>
    <row r="133" spans="1:15" x14ac:dyDescent="0.2">
      <c r="A133" t="s">
        <v>1059</v>
      </c>
      <c r="B133" t="s">
        <v>1019</v>
      </c>
      <c r="C133">
        <v>4.9000000000000004</v>
      </c>
      <c r="D133">
        <v>5.4</v>
      </c>
      <c r="E133">
        <v>4.9000000000000004</v>
      </c>
      <c r="F133">
        <v>5.0999999999999996</v>
      </c>
      <c r="G133">
        <v>4.5</v>
      </c>
      <c r="H133">
        <v>8.6</v>
      </c>
      <c r="I133">
        <v>6.8</v>
      </c>
      <c r="J133">
        <v>4.3</v>
      </c>
      <c r="K133">
        <v>6.2</v>
      </c>
      <c r="L133">
        <v>4.5</v>
      </c>
      <c r="M133">
        <v>6.4</v>
      </c>
      <c r="N133">
        <v>4.5999999999999996</v>
      </c>
      <c r="O133">
        <v>6</v>
      </c>
    </row>
    <row r="134" spans="1:15" x14ac:dyDescent="0.2">
      <c r="A134" t="s">
        <v>1060</v>
      </c>
      <c r="B134" t="s">
        <v>1021</v>
      </c>
      <c r="C134">
        <v>45</v>
      </c>
      <c r="D134">
        <v>22</v>
      </c>
      <c r="E134">
        <v>105</v>
      </c>
      <c r="F134">
        <v>111</v>
      </c>
      <c r="G134">
        <v>21</v>
      </c>
      <c r="H134">
        <v>14</v>
      </c>
      <c r="I134">
        <v>20</v>
      </c>
      <c r="J134">
        <v>80</v>
      </c>
      <c r="K134">
        <v>37</v>
      </c>
      <c r="L134">
        <v>0</v>
      </c>
      <c r="M134">
        <v>127</v>
      </c>
      <c r="N134">
        <v>103</v>
      </c>
      <c r="O134">
        <v>67</v>
      </c>
    </row>
    <row r="135" spans="1:15" x14ac:dyDescent="0.2">
      <c r="A135" t="s">
        <v>1061</v>
      </c>
      <c r="B135" t="s">
        <v>1023</v>
      </c>
      <c r="C135">
        <v>44</v>
      </c>
      <c r="D135">
        <v>29</v>
      </c>
      <c r="E135">
        <v>72</v>
      </c>
      <c r="F135">
        <v>67</v>
      </c>
      <c r="G135">
        <v>37</v>
      </c>
      <c r="H135">
        <v>24</v>
      </c>
      <c r="I135">
        <v>23</v>
      </c>
      <c r="J135">
        <v>74</v>
      </c>
      <c r="K135">
        <v>36</v>
      </c>
      <c r="L135">
        <v>132</v>
      </c>
      <c r="M135">
        <v>97</v>
      </c>
      <c r="N135">
        <v>64</v>
      </c>
      <c r="O135">
        <v>48</v>
      </c>
    </row>
    <row r="136" spans="1:15" x14ac:dyDescent="0.2">
      <c r="A136" t="s">
        <v>1062</v>
      </c>
      <c r="B136" t="s">
        <v>1025</v>
      </c>
      <c r="C136">
        <v>2.9</v>
      </c>
      <c r="D136">
        <v>1.7</v>
      </c>
      <c r="E136">
        <v>8.1</v>
      </c>
      <c r="F136">
        <v>6.9</v>
      </c>
      <c r="G136">
        <v>1.7</v>
      </c>
      <c r="H136">
        <v>2.2999999999999998</v>
      </c>
      <c r="I136">
        <v>4.4000000000000004</v>
      </c>
      <c r="J136">
        <v>6.1</v>
      </c>
      <c r="K136">
        <v>2.6</v>
      </c>
      <c r="L136">
        <v>0</v>
      </c>
      <c r="M136">
        <v>8</v>
      </c>
      <c r="N136">
        <v>5.8</v>
      </c>
      <c r="O136">
        <v>4.7</v>
      </c>
    </row>
    <row r="137" spans="1:15" x14ac:dyDescent="0.2">
      <c r="A137" t="s">
        <v>1063</v>
      </c>
      <c r="B137" t="s">
        <v>1027</v>
      </c>
      <c r="C137">
        <v>2.9</v>
      </c>
      <c r="D137">
        <v>2.2999999999999998</v>
      </c>
      <c r="E137">
        <v>5.7</v>
      </c>
      <c r="F137">
        <v>4.0999999999999996</v>
      </c>
      <c r="G137">
        <v>3.1</v>
      </c>
      <c r="H137">
        <v>4.2</v>
      </c>
      <c r="I137">
        <v>5.2</v>
      </c>
      <c r="J137">
        <v>5.9</v>
      </c>
      <c r="K137">
        <v>2.6</v>
      </c>
      <c r="L137">
        <v>3.5</v>
      </c>
      <c r="M137">
        <v>5.9</v>
      </c>
      <c r="N137">
        <v>3.5</v>
      </c>
      <c r="O137">
        <v>3.5</v>
      </c>
    </row>
    <row r="138" spans="1:15" x14ac:dyDescent="0.2">
      <c r="A138" t="s">
        <v>1064</v>
      </c>
      <c r="B138" t="s">
        <v>1029</v>
      </c>
      <c r="C138">
        <v>149</v>
      </c>
      <c r="D138">
        <v>88</v>
      </c>
      <c r="E138">
        <v>141</v>
      </c>
      <c r="F138">
        <v>81</v>
      </c>
      <c r="G138">
        <v>75</v>
      </c>
      <c r="H138">
        <v>67</v>
      </c>
      <c r="I138">
        <v>19</v>
      </c>
      <c r="J138">
        <v>39</v>
      </c>
      <c r="K138">
        <v>151</v>
      </c>
      <c r="L138">
        <v>97</v>
      </c>
      <c r="M138">
        <v>91</v>
      </c>
      <c r="N138">
        <v>134</v>
      </c>
      <c r="O138">
        <v>49</v>
      </c>
    </row>
    <row r="139" spans="1:15" x14ac:dyDescent="0.2">
      <c r="A139" t="s">
        <v>1065</v>
      </c>
      <c r="B139" t="s">
        <v>1031</v>
      </c>
      <c r="C139">
        <v>85</v>
      </c>
      <c r="D139">
        <v>59</v>
      </c>
      <c r="E139">
        <v>65</v>
      </c>
      <c r="F139">
        <v>49</v>
      </c>
      <c r="G139">
        <v>65</v>
      </c>
      <c r="H139">
        <v>53</v>
      </c>
      <c r="I139">
        <v>25</v>
      </c>
      <c r="J139">
        <v>47</v>
      </c>
      <c r="K139">
        <v>89</v>
      </c>
      <c r="L139">
        <v>89</v>
      </c>
      <c r="M139">
        <v>67</v>
      </c>
      <c r="N139">
        <v>65</v>
      </c>
      <c r="O139">
        <v>54</v>
      </c>
    </row>
    <row r="140" spans="1:15" x14ac:dyDescent="0.2">
      <c r="A140" t="s">
        <v>1066</v>
      </c>
      <c r="B140" t="s">
        <v>1033</v>
      </c>
      <c r="C140">
        <v>9.6</v>
      </c>
      <c r="D140">
        <v>7</v>
      </c>
      <c r="E140">
        <v>10.9</v>
      </c>
      <c r="F140">
        <v>5.0999999999999996</v>
      </c>
      <c r="G140">
        <v>6.1</v>
      </c>
      <c r="H140">
        <v>11.1</v>
      </c>
      <c r="I140">
        <v>4.2</v>
      </c>
      <c r="J140">
        <v>3</v>
      </c>
      <c r="K140">
        <v>10.6</v>
      </c>
      <c r="L140">
        <v>8.6</v>
      </c>
      <c r="M140">
        <v>5.7</v>
      </c>
      <c r="N140">
        <v>7.5</v>
      </c>
      <c r="O140">
        <v>3.4</v>
      </c>
    </row>
    <row r="141" spans="1:15" x14ac:dyDescent="0.2">
      <c r="A141" t="s">
        <v>1067</v>
      </c>
      <c r="B141" t="s">
        <v>1035</v>
      </c>
      <c r="C141">
        <v>5.4</v>
      </c>
      <c r="D141">
        <v>4.7</v>
      </c>
      <c r="E141">
        <v>4.9000000000000004</v>
      </c>
      <c r="F141">
        <v>3.1</v>
      </c>
      <c r="G141">
        <v>5.4</v>
      </c>
      <c r="H141">
        <v>7.9</v>
      </c>
      <c r="I141">
        <v>5.9</v>
      </c>
      <c r="J141">
        <v>3.6</v>
      </c>
      <c r="K141">
        <v>6.1</v>
      </c>
      <c r="L141">
        <v>9.3000000000000007</v>
      </c>
      <c r="M141">
        <v>4</v>
      </c>
      <c r="N141">
        <v>3.7</v>
      </c>
      <c r="O141">
        <v>3.8</v>
      </c>
    </row>
    <row r="142" spans="1:15" x14ac:dyDescent="0.2">
      <c r="A142" t="s">
        <v>1068</v>
      </c>
      <c r="B142" t="s">
        <v>1037</v>
      </c>
      <c r="C142">
        <v>219</v>
      </c>
      <c r="D142">
        <v>56</v>
      </c>
      <c r="E142">
        <v>143</v>
      </c>
      <c r="F142">
        <v>160</v>
      </c>
      <c r="G142">
        <v>164</v>
      </c>
      <c r="H142">
        <v>71</v>
      </c>
      <c r="I142">
        <v>52</v>
      </c>
      <c r="J142">
        <v>100</v>
      </c>
      <c r="K142">
        <v>219</v>
      </c>
      <c r="L142">
        <v>136</v>
      </c>
      <c r="M142">
        <v>224</v>
      </c>
      <c r="N142">
        <v>180</v>
      </c>
      <c r="O142">
        <v>153</v>
      </c>
    </row>
    <row r="143" spans="1:15" x14ac:dyDescent="0.2">
      <c r="A143" t="s">
        <v>1069</v>
      </c>
      <c r="B143" t="s">
        <v>1039</v>
      </c>
      <c r="C143">
        <v>92</v>
      </c>
      <c r="D143">
        <v>45</v>
      </c>
      <c r="E143">
        <v>88</v>
      </c>
      <c r="F143">
        <v>77</v>
      </c>
      <c r="G143">
        <v>80</v>
      </c>
      <c r="H143">
        <v>55</v>
      </c>
      <c r="I143">
        <v>38</v>
      </c>
      <c r="J143">
        <v>78</v>
      </c>
      <c r="K143">
        <v>104</v>
      </c>
      <c r="L143">
        <v>80</v>
      </c>
      <c r="M143">
        <v>102</v>
      </c>
      <c r="N143">
        <v>84</v>
      </c>
      <c r="O143">
        <v>74</v>
      </c>
    </row>
    <row r="144" spans="1:15" x14ac:dyDescent="0.2">
      <c r="A144" t="s">
        <v>1070</v>
      </c>
      <c r="B144" t="s">
        <v>1041</v>
      </c>
      <c r="C144">
        <v>14.2</v>
      </c>
      <c r="D144">
        <v>4.4000000000000004</v>
      </c>
      <c r="E144">
        <v>11.1</v>
      </c>
      <c r="F144">
        <v>10</v>
      </c>
      <c r="G144">
        <v>13.3</v>
      </c>
      <c r="H144">
        <v>11.7</v>
      </c>
      <c r="I144">
        <v>11.4</v>
      </c>
      <c r="J144">
        <v>7.6</v>
      </c>
      <c r="K144">
        <v>15.4</v>
      </c>
      <c r="L144">
        <v>12.1</v>
      </c>
      <c r="M144">
        <v>14.1</v>
      </c>
      <c r="N144">
        <v>10.1</v>
      </c>
      <c r="O144">
        <v>10.8</v>
      </c>
    </row>
    <row r="145" spans="1:15" x14ac:dyDescent="0.2">
      <c r="A145" t="s">
        <v>1071</v>
      </c>
      <c r="B145" t="s">
        <v>1043</v>
      </c>
      <c r="C145">
        <v>6.6</v>
      </c>
      <c r="D145">
        <v>3.6</v>
      </c>
      <c r="E145">
        <v>6.4</v>
      </c>
      <c r="F145">
        <v>4.9000000000000004</v>
      </c>
      <c r="G145">
        <v>7</v>
      </c>
      <c r="H145">
        <v>8.8000000000000007</v>
      </c>
      <c r="I145">
        <v>8.1</v>
      </c>
      <c r="J145">
        <v>6.3</v>
      </c>
      <c r="K145">
        <v>7</v>
      </c>
      <c r="L145">
        <v>7.8</v>
      </c>
      <c r="M145">
        <v>6.4</v>
      </c>
      <c r="N145">
        <v>4.4000000000000004</v>
      </c>
      <c r="O145">
        <v>5.7</v>
      </c>
    </row>
    <row r="146" spans="1:15" x14ac:dyDescent="0.2">
      <c r="A146" t="s">
        <v>1072</v>
      </c>
      <c r="B146" t="s">
        <v>1073</v>
      </c>
      <c r="C146">
        <v>134</v>
      </c>
      <c r="D146">
        <v>21</v>
      </c>
      <c r="E146">
        <v>72</v>
      </c>
      <c r="F146">
        <v>153</v>
      </c>
      <c r="G146">
        <v>53</v>
      </c>
      <c r="H146">
        <v>31</v>
      </c>
      <c r="I146">
        <v>52</v>
      </c>
      <c r="J146">
        <v>197</v>
      </c>
      <c r="K146">
        <v>36</v>
      </c>
      <c r="L146">
        <v>0</v>
      </c>
      <c r="M146">
        <v>91</v>
      </c>
      <c r="N146">
        <v>43</v>
      </c>
      <c r="O146">
        <v>94</v>
      </c>
    </row>
    <row r="147" spans="1:15" x14ac:dyDescent="0.2">
      <c r="A147" t="s">
        <v>1074</v>
      </c>
      <c r="B147" t="s">
        <v>1075</v>
      </c>
      <c r="C147">
        <v>128</v>
      </c>
      <c r="D147">
        <v>37</v>
      </c>
      <c r="E147">
        <v>59</v>
      </c>
      <c r="F147">
        <v>110</v>
      </c>
      <c r="G147">
        <v>72</v>
      </c>
      <c r="H147">
        <v>48</v>
      </c>
      <c r="I147">
        <v>58</v>
      </c>
      <c r="J147">
        <v>190</v>
      </c>
      <c r="K147">
        <v>57</v>
      </c>
      <c r="L147">
        <v>132</v>
      </c>
      <c r="M147">
        <v>88</v>
      </c>
      <c r="N147">
        <v>41</v>
      </c>
      <c r="O147">
        <v>74</v>
      </c>
    </row>
    <row r="148" spans="1:15" x14ac:dyDescent="0.2">
      <c r="A148" t="s">
        <v>1076</v>
      </c>
      <c r="B148" t="s">
        <v>1077</v>
      </c>
      <c r="C148">
        <v>134</v>
      </c>
      <c r="D148">
        <v>21</v>
      </c>
      <c r="E148">
        <v>72</v>
      </c>
      <c r="F148">
        <v>153</v>
      </c>
      <c r="G148">
        <v>53</v>
      </c>
      <c r="H148">
        <v>31</v>
      </c>
      <c r="I148">
        <v>52</v>
      </c>
      <c r="J148">
        <v>197</v>
      </c>
      <c r="K148">
        <v>36</v>
      </c>
      <c r="L148">
        <v>0</v>
      </c>
      <c r="M148">
        <v>91</v>
      </c>
      <c r="N148">
        <v>43</v>
      </c>
      <c r="O148">
        <v>94</v>
      </c>
    </row>
    <row r="149" spans="1:15" x14ac:dyDescent="0.2">
      <c r="A149" t="s">
        <v>1078</v>
      </c>
      <c r="B149" t="s">
        <v>1079</v>
      </c>
      <c r="C149" t="s">
        <v>819</v>
      </c>
      <c r="D149" t="s">
        <v>819</v>
      </c>
      <c r="E149" t="s">
        <v>819</v>
      </c>
      <c r="F149" t="s">
        <v>819</v>
      </c>
      <c r="G149" t="s">
        <v>819</v>
      </c>
      <c r="H149" t="s">
        <v>819</v>
      </c>
      <c r="I149" t="s">
        <v>819</v>
      </c>
      <c r="J149" t="s">
        <v>819</v>
      </c>
      <c r="K149" t="s">
        <v>819</v>
      </c>
      <c r="L149" t="s">
        <v>819</v>
      </c>
      <c r="M149" t="s">
        <v>819</v>
      </c>
      <c r="N149" t="s">
        <v>819</v>
      </c>
      <c r="O149" t="s">
        <v>819</v>
      </c>
    </row>
    <row r="150" spans="1:15" x14ac:dyDescent="0.2">
      <c r="A150" t="s">
        <v>1080</v>
      </c>
      <c r="B150" t="s">
        <v>1081</v>
      </c>
      <c r="C150">
        <v>119</v>
      </c>
      <c r="D150">
        <v>21</v>
      </c>
      <c r="E150">
        <v>72</v>
      </c>
      <c r="F150">
        <v>88</v>
      </c>
      <c r="G150">
        <v>53</v>
      </c>
      <c r="H150">
        <v>31</v>
      </c>
      <c r="I150">
        <v>52</v>
      </c>
      <c r="J150">
        <v>188</v>
      </c>
      <c r="K150">
        <v>36</v>
      </c>
      <c r="L150">
        <v>0</v>
      </c>
      <c r="M150">
        <v>91</v>
      </c>
      <c r="N150">
        <v>27</v>
      </c>
      <c r="O150">
        <v>94</v>
      </c>
    </row>
    <row r="151" spans="1:15" x14ac:dyDescent="0.2">
      <c r="A151" t="s">
        <v>1082</v>
      </c>
      <c r="B151" t="s">
        <v>1083</v>
      </c>
      <c r="C151">
        <v>117</v>
      </c>
      <c r="D151">
        <v>37</v>
      </c>
      <c r="E151">
        <v>59</v>
      </c>
      <c r="F151">
        <v>98</v>
      </c>
      <c r="G151">
        <v>72</v>
      </c>
      <c r="H151">
        <v>48</v>
      </c>
      <c r="I151">
        <v>58</v>
      </c>
      <c r="J151">
        <v>190</v>
      </c>
      <c r="K151">
        <v>57</v>
      </c>
      <c r="L151">
        <v>132</v>
      </c>
      <c r="M151">
        <v>88</v>
      </c>
      <c r="N151">
        <v>38</v>
      </c>
      <c r="O151">
        <v>74</v>
      </c>
    </row>
    <row r="152" spans="1:15" x14ac:dyDescent="0.2">
      <c r="A152" t="s">
        <v>1084</v>
      </c>
      <c r="B152" t="s">
        <v>1085</v>
      </c>
      <c r="C152">
        <v>88.8</v>
      </c>
      <c r="D152">
        <v>100</v>
      </c>
      <c r="E152">
        <v>100</v>
      </c>
      <c r="F152">
        <v>57.5</v>
      </c>
      <c r="G152">
        <v>100</v>
      </c>
      <c r="H152">
        <v>100</v>
      </c>
      <c r="I152">
        <v>100</v>
      </c>
      <c r="J152">
        <v>95.4</v>
      </c>
      <c r="K152">
        <v>100</v>
      </c>
      <c r="L152" t="s">
        <v>1086</v>
      </c>
      <c r="M152">
        <v>100</v>
      </c>
      <c r="N152">
        <v>62.8</v>
      </c>
      <c r="O152">
        <v>100</v>
      </c>
    </row>
    <row r="153" spans="1:15" x14ac:dyDescent="0.2">
      <c r="A153" t="s">
        <v>1087</v>
      </c>
      <c r="B153" t="s">
        <v>1088</v>
      </c>
      <c r="C153">
        <v>19.899999999999999</v>
      </c>
      <c r="D153">
        <v>71.8</v>
      </c>
      <c r="E153">
        <v>38.799999999999997</v>
      </c>
      <c r="F153">
        <v>34.200000000000003</v>
      </c>
      <c r="G153">
        <v>45.2</v>
      </c>
      <c r="H153">
        <v>59.1</v>
      </c>
      <c r="I153">
        <v>45.6</v>
      </c>
      <c r="J153">
        <v>10.5</v>
      </c>
      <c r="K153">
        <v>54.8</v>
      </c>
      <c r="L153" t="s">
        <v>1089</v>
      </c>
      <c r="M153">
        <v>33.9</v>
      </c>
      <c r="N153">
        <v>49.3</v>
      </c>
      <c r="O153">
        <v>33.1</v>
      </c>
    </row>
    <row r="154" spans="1:15" x14ac:dyDescent="0.2">
      <c r="A154" t="s">
        <v>1090</v>
      </c>
      <c r="B154" t="s">
        <v>1091</v>
      </c>
      <c r="C154">
        <v>132</v>
      </c>
      <c r="D154">
        <v>24</v>
      </c>
      <c r="E154">
        <v>95</v>
      </c>
      <c r="F154">
        <v>86</v>
      </c>
      <c r="G154">
        <v>55</v>
      </c>
      <c r="H154">
        <v>70</v>
      </c>
      <c r="I154">
        <v>176</v>
      </c>
      <c r="J154">
        <v>232</v>
      </c>
      <c r="K154">
        <v>57</v>
      </c>
      <c r="L154">
        <v>0</v>
      </c>
      <c r="M154">
        <v>93</v>
      </c>
      <c r="N154">
        <v>25</v>
      </c>
      <c r="O154">
        <v>101</v>
      </c>
    </row>
    <row r="155" spans="1:15" x14ac:dyDescent="0.2">
      <c r="A155" t="s">
        <v>1092</v>
      </c>
      <c r="B155" t="s">
        <v>1093</v>
      </c>
      <c r="C155">
        <v>112</v>
      </c>
      <c r="D155">
        <v>40</v>
      </c>
      <c r="E155">
        <v>71</v>
      </c>
      <c r="F155">
        <v>90</v>
      </c>
      <c r="G155">
        <v>66</v>
      </c>
      <c r="H155">
        <v>103</v>
      </c>
      <c r="I155">
        <v>190</v>
      </c>
      <c r="J155">
        <v>220</v>
      </c>
      <c r="K155">
        <v>88</v>
      </c>
      <c r="L155">
        <v>43</v>
      </c>
      <c r="M155">
        <v>90</v>
      </c>
      <c r="N155">
        <v>33</v>
      </c>
      <c r="O155">
        <v>78</v>
      </c>
    </row>
    <row r="156" spans="1:15" x14ac:dyDescent="0.2">
      <c r="A156" t="s">
        <v>1094</v>
      </c>
      <c r="B156" t="s">
        <v>1095</v>
      </c>
      <c r="C156" t="s">
        <v>819</v>
      </c>
      <c r="D156" t="s">
        <v>819</v>
      </c>
      <c r="E156" t="s">
        <v>819</v>
      </c>
      <c r="F156" t="s">
        <v>819</v>
      </c>
      <c r="G156" t="s">
        <v>819</v>
      </c>
      <c r="H156" t="s">
        <v>819</v>
      </c>
      <c r="I156" t="s">
        <v>819</v>
      </c>
      <c r="J156" t="s">
        <v>819</v>
      </c>
      <c r="K156" t="s">
        <v>819</v>
      </c>
      <c r="L156" t="s">
        <v>819</v>
      </c>
      <c r="M156" t="s">
        <v>819</v>
      </c>
      <c r="N156" t="s">
        <v>819</v>
      </c>
      <c r="O156" t="s">
        <v>819</v>
      </c>
    </row>
    <row r="157" spans="1:15" x14ac:dyDescent="0.2">
      <c r="A157" t="s">
        <v>1096</v>
      </c>
      <c r="B157" t="s">
        <v>1097</v>
      </c>
      <c r="C157" t="s">
        <v>819</v>
      </c>
      <c r="D157" t="s">
        <v>819</v>
      </c>
      <c r="E157" t="s">
        <v>819</v>
      </c>
      <c r="F157" t="s">
        <v>819</v>
      </c>
      <c r="G157" t="s">
        <v>819</v>
      </c>
      <c r="H157" t="s">
        <v>819</v>
      </c>
      <c r="I157" t="s">
        <v>819</v>
      </c>
      <c r="J157" t="s">
        <v>819</v>
      </c>
      <c r="K157" t="s">
        <v>819</v>
      </c>
      <c r="L157" t="s">
        <v>819</v>
      </c>
      <c r="M157" t="s">
        <v>819</v>
      </c>
      <c r="N157" t="s">
        <v>819</v>
      </c>
      <c r="O157" t="s">
        <v>819</v>
      </c>
    </row>
    <row r="158" spans="1:15" x14ac:dyDescent="0.2">
      <c r="A158" t="s">
        <v>1098</v>
      </c>
      <c r="B158" t="s">
        <v>1099</v>
      </c>
      <c r="C158">
        <v>133</v>
      </c>
      <c r="D158">
        <v>22</v>
      </c>
      <c r="E158">
        <v>78</v>
      </c>
      <c r="F158">
        <v>119</v>
      </c>
      <c r="G158">
        <v>52</v>
      </c>
      <c r="H158">
        <v>62</v>
      </c>
      <c r="I158">
        <v>165</v>
      </c>
      <c r="J158">
        <v>231</v>
      </c>
      <c r="K158">
        <v>50</v>
      </c>
      <c r="L158">
        <v>0</v>
      </c>
      <c r="M158">
        <v>77</v>
      </c>
      <c r="N158">
        <v>33</v>
      </c>
      <c r="O158">
        <v>87</v>
      </c>
    </row>
    <row r="159" spans="1:15" x14ac:dyDescent="0.2">
      <c r="A159" t="s">
        <v>1100</v>
      </c>
      <c r="B159" t="s">
        <v>1101</v>
      </c>
      <c r="C159">
        <v>110</v>
      </c>
      <c r="D159">
        <v>37</v>
      </c>
      <c r="E159">
        <v>59</v>
      </c>
      <c r="F159">
        <v>79</v>
      </c>
      <c r="G159">
        <v>63</v>
      </c>
      <c r="H159">
        <v>93</v>
      </c>
      <c r="I159">
        <v>178</v>
      </c>
      <c r="J159">
        <v>209</v>
      </c>
      <c r="K159">
        <v>78</v>
      </c>
      <c r="L159">
        <v>42</v>
      </c>
      <c r="M159">
        <v>74</v>
      </c>
      <c r="N159">
        <v>32</v>
      </c>
      <c r="O159">
        <v>69</v>
      </c>
    </row>
    <row r="160" spans="1:15" x14ac:dyDescent="0.2">
      <c r="A160" t="s">
        <v>1102</v>
      </c>
      <c r="B160" t="s">
        <v>1103</v>
      </c>
      <c r="C160" t="s">
        <v>819</v>
      </c>
      <c r="D160" t="s">
        <v>819</v>
      </c>
      <c r="E160" t="s">
        <v>819</v>
      </c>
      <c r="F160" t="s">
        <v>819</v>
      </c>
      <c r="G160" t="s">
        <v>819</v>
      </c>
      <c r="H160" t="s">
        <v>819</v>
      </c>
      <c r="I160" t="s">
        <v>819</v>
      </c>
      <c r="J160" t="s">
        <v>819</v>
      </c>
      <c r="K160" t="s">
        <v>819</v>
      </c>
      <c r="L160" t="s">
        <v>819</v>
      </c>
      <c r="M160" t="s">
        <v>819</v>
      </c>
      <c r="N160" t="s">
        <v>819</v>
      </c>
      <c r="O160" t="s">
        <v>819</v>
      </c>
    </row>
    <row r="161" spans="1:15" x14ac:dyDescent="0.2">
      <c r="A161" t="s">
        <v>1104</v>
      </c>
      <c r="B161" t="s">
        <v>1105</v>
      </c>
      <c r="C161" t="s">
        <v>819</v>
      </c>
      <c r="D161" t="s">
        <v>819</v>
      </c>
      <c r="E161" t="s">
        <v>819</v>
      </c>
      <c r="F161" t="s">
        <v>819</v>
      </c>
      <c r="G161" t="s">
        <v>819</v>
      </c>
      <c r="H161" t="s">
        <v>819</v>
      </c>
      <c r="I161" t="s">
        <v>819</v>
      </c>
      <c r="J161" t="s">
        <v>819</v>
      </c>
      <c r="K161" t="s">
        <v>819</v>
      </c>
      <c r="L161" t="s">
        <v>819</v>
      </c>
      <c r="M161" t="s">
        <v>819</v>
      </c>
      <c r="N161" t="s">
        <v>819</v>
      </c>
      <c r="O161" t="s">
        <v>819</v>
      </c>
    </row>
    <row r="162" spans="1:15" x14ac:dyDescent="0.2">
      <c r="A162" t="s">
        <v>1106</v>
      </c>
      <c r="B162" t="s">
        <v>1107</v>
      </c>
      <c r="C162">
        <v>0</v>
      </c>
      <c r="D162">
        <v>0</v>
      </c>
      <c r="E162">
        <v>164</v>
      </c>
      <c r="F162">
        <v>0</v>
      </c>
      <c r="G162">
        <v>0</v>
      </c>
      <c r="H162">
        <v>0</v>
      </c>
      <c r="I162">
        <v>0</v>
      </c>
      <c r="J162">
        <v>125</v>
      </c>
      <c r="K162">
        <v>0</v>
      </c>
      <c r="L162">
        <v>0</v>
      </c>
      <c r="M162">
        <v>0</v>
      </c>
      <c r="N162">
        <v>38</v>
      </c>
      <c r="O162">
        <v>0</v>
      </c>
    </row>
    <row r="163" spans="1:15" x14ac:dyDescent="0.2">
      <c r="A163" t="s">
        <v>1108</v>
      </c>
      <c r="B163" t="s">
        <v>1109</v>
      </c>
      <c r="C163">
        <v>145</v>
      </c>
      <c r="D163">
        <v>192</v>
      </c>
      <c r="E163">
        <v>133</v>
      </c>
      <c r="F163">
        <v>294</v>
      </c>
      <c r="G163">
        <v>206</v>
      </c>
      <c r="H163">
        <v>288</v>
      </c>
      <c r="I163">
        <v>775</v>
      </c>
      <c r="J163">
        <v>224</v>
      </c>
      <c r="K163">
        <v>436</v>
      </c>
      <c r="L163">
        <v>138</v>
      </c>
      <c r="M163">
        <v>203</v>
      </c>
      <c r="N163">
        <v>61</v>
      </c>
      <c r="O163">
        <v>184</v>
      </c>
    </row>
    <row r="164" spans="1:15" x14ac:dyDescent="0.2">
      <c r="A164" t="s">
        <v>1110</v>
      </c>
      <c r="B164" t="s">
        <v>1111</v>
      </c>
      <c r="C164" t="s">
        <v>819</v>
      </c>
      <c r="D164" t="s">
        <v>819</v>
      </c>
      <c r="E164" t="s">
        <v>819</v>
      </c>
      <c r="F164" t="s">
        <v>819</v>
      </c>
      <c r="G164" t="s">
        <v>819</v>
      </c>
      <c r="H164" t="s">
        <v>819</v>
      </c>
      <c r="I164" t="s">
        <v>819</v>
      </c>
      <c r="J164" t="s">
        <v>819</v>
      </c>
      <c r="K164" t="s">
        <v>819</v>
      </c>
      <c r="L164" t="s">
        <v>819</v>
      </c>
      <c r="M164" t="s">
        <v>819</v>
      </c>
      <c r="N164" t="s">
        <v>819</v>
      </c>
      <c r="O164" t="s">
        <v>819</v>
      </c>
    </row>
    <row r="165" spans="1:15" x14ac:dyDescent="0.2">
      <c r="A165" t="s">
        <v>1112</v>
      </c>
      <c r="B165" t="s">
        <v>1113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</row>
    <row r="166" spans="1:15" x14ac:dyDescent="0.2">
      <c r="A166" t="s">
        <v>1114</v>
      </c>
      <c r="B166" t="s">
        <v>1115</v>
      </c>
      <c r="C166">
        <v>305</v>
      </c>
      <c r="D166">
        <v>63</v>
      </c>
      <c r="E166">
        <v>88</v>
      </c>
      <c r="F166">
        <v>203</v>
      </c>
      <c r="G166">
        <v>133</v>
      </c>
      <c r="H166">
        <v>179</v>
      </c>
      <c r="I166">
        <v>259</v>
      </c>
      <c r="J166">
        <v>408</v>
      </c>
      <c r="K166">
        <v>125</v>
      </c>
      <c r="L166">
        <v>0</v>
      </c>
      <c r="M166">
        <v>182</v>
      </c>
      <c r="N166">
        <v>51</v>
      </c>
      <c r="O166">
        <v>135</v>
      </c>
    </row>
    <row r="167" spans="1:15" x14ac:dyDescent="0.2">
      <c r="A167" t="s">
        <v>1116</v>
      </c>
      <c r="B167" t="s">
        <v>1117</v>
      </c>
      <c r="C167">
        <v>226</v>
      </c>
      <c r="D167">
        <v>103</v>
      </c>
      <c r="E167">
        <v>122</v>
      </c>
      <c r="F167">
        <v>137</v>
      </c>
      <c r="G167">
        <v>157</v>
      </c>
      <c r="H167">
        <v>251</v>
      </c>
      <c r="I167">
        <v>272</v>
      </c>
      <c r="J167">
        <v>323</v>
      </c>
      <c r="K167">
        <v>194</v>
      </c>
      <c r="L167">
        <v>102</v>
      </c>
      <c r="M167">
        <v>166</v>
      </c>
      <c r="N167">
        <v>73</v>
      </c>
      <c r="O167">
        <v>106</v>
      </c>
    </row>
    <row r="168" spans="1:15" x14ac:dyDescent="0.2">
      <c r="A168" t="s">
        <v>1118</v>
      </c>
      <c r="B168" t="s">
        <v>1119</v>
      </c>
      <c r="C168" t="s">
        <v>819</v>
      </c>
      <c r="D168" t="s">
        <v>819</v>
      </c>
      <c r="E168" t="s">
        <v>819</v>
      </c>
      <c r="F168" t="s">
        <v>819</v>
      </c>
      <c r="G168" t="s">
        <v>819</v>
      </c>
      <c r="H168" t="s">
        <v>819</v>
      </c>
      <c r="I168" t="s">
        <v>819</v>
      </c>
      <c r="J168" t="s">
        <v>819</v>
      </c>
      <c r="K168" t="s">
        <v>819</v>
      </c>
      <c r="L168" t="s">
        <v>819</v>
      </c>
      <c r="M168" t="s">
        <v>819</v>
      </c>
      <c r="N168" t="s">
        <v>819</v>
      </c>
      <c r="O168" t="s">
        <v>819</v>
      </c>
    </row>
    <row r="169" spans="1:15" x14ac:dyDescent="0.2">
      <c r="A169" t="s">
        <v>1120</v>
      </c>
      <c r="B169" t="s">
        <v>1121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</row>
    <row r="170" spans="1:15" x14ac:dyDescent="0.2">
      <c r="A170" t="s">
        <v>1122</v>
      </c>
      <c r="B170" t="s">
        <v>1123</v>
      </c>
      <c r="C170">
        <v>41</v>
      </c>
      <c r="D170">
        <v>0</v>
      </c>
      <c r="E170">
        <v>0</v>
      </c>
      <c r="F170">
        <v>25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15</v>
      </c>
      <c r="O170">
        <v>0</v>
      </c>
    </row>
    <row r="171" spans="1:15" x14ac:dyDescent="0.2">
      <c r="A171" t="s">
        <v>1124</v>
      </c>
      <c r="B171" t="s">
        <v>1125</v>
      </c>
      <c r="C171">
        <v>75</v>
      </c>
      <c r="D171">
        <v>89</v>
      </c>
      <c r="E171">
        <v>109</v>
      </c>
      <c r="F171">
        <v>43</v>
      </c>
      <c r="G171">
        <v>86</v>
      </c>
      <c r="H171">
        <v>173</v>
      </c>
      <c r="I171">
        <v>324</v>
      </c>
      <c r="J171">
        <v>141</v>
      </c>
      <c r="K171">
        <v>100</v>
      </c>
      <c r="L171">
        <v>129</v>
      </c>
      <c r="M171">
        <v>75</v>
      </c>
      <c r="N171">
        <v>23</v>
      </c>
      <c r="O171">
        <v>193</v>
      </c>
    </row>
    <row r="172" spans="1:15" x14ac:dyDescent="0.2">
      <c r="A172" t="s">
        <v>1126</v>
      </c>
      <c r="B172" t="s">
        <v>1127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</row>
    <row r="173" spans="1:15" x14ac:dyDescent="0.2">
      <c r="A173" t="s">
        <v>1128</v>
      </c>
      <c r="B173" t="s">
        <v>1129</v>
      </c>
      <c r="C173" t="s">
        <v>819</v>
      </c>
      <c r="D173" t="s">
        <v>819</v>
      </c>
      <c r="E173" t="s">
        <v>819</v>
      </c>
      <c r="F173" t="s">
        <v>819</v>
      </c>
      <c r="G173" t="s">
        <v>819</v>
      </c>
      <c r="H173" t="s">
        <v>819</v>
      </c>
      <c r="I173" t="s">
        <v>819</v>
      </c>
      <c r="J173" t="s">
        <v>819</v>
      </c>
      <c r="K173" t="s">
        <v>819</v>
      </c>
      <c r="L173" t="s">
        <v>819</v>
      </c>
      <c r="M173" t="s">
        <v>819</v>
      </c>
      <c r="N173" t="s">
        <v>819</v>
      </c>
      <c r="O173" t="s">
        <v>819</v>
      </c>
    </row>
    <row r="174" spans="1:15" x14ac:dyDescent="0.2">
      <c r="A174" t="s">
        <v>1130</v>
      </c>
      <c r="B174" t="s">
        <v>1131</v>
      </c>
      <c r="C174">
        <v>169</v>
      </c>
      <c r="D174">
        <v>95</v>
      </c>
      <c r="E174">
        <v>105</v>
      </c>
      <c r="F174">
        <v>59</v>
      </c>
      <c r="G174">
        <v>62</v>
      </c>
      <c r="H174">
        <v>88</v>
      </c>
      <c r="I174">
        <v>57</v>
      </c>
      <c r="J174">
        <v>237</v>
      </c>
      <c r="K174">
        <v>76</v>
      </c>
      <c r="L174">
        <v>0</v>
      </c>
      <c r="M174">
        <v>79</v>
      </c>
      <c r="N174">
        <v>146</v>
      </c>
      <c r="O174">
        <v>121</v>
      </c>
    </row>
    <row r="175" spans="1:15" x14ac:dyDescent="0.2">
      <c r="A175" t="s">
        <v>1132</v>
      </c>
      <c r="B175" t="s">
        <v>1133</v>
      </c>
      <c r="C175">
        <v>99</v>
      </c>
      <c r="D175">
        <v>82</v>
      </c>
      <c r="E175">
        <v>95</v>
      </c>
      <c r="F175">
        <v>50</v>
      </c>
      <c r="G175">
        <v>57</v>
      </c>
      <c r="H175">
        <v>53</v>
      </c>
      <c r="I175">
        <v>56</v>
      </c>
      <c r="J175">
        <v>142</v>
      </c>
      <c r="K175">
        <v>59</v>
      </c>
      <c r="L175">
        <v>132</v>
      </c>
      <c r="M175">
        <v>62</v>
      </c>
      <c r="N175">
        <v>114</v>
      </c>
      <c r="O175">
        <v>85</v>
      </c>
    </row>
    <row r="176" spans="1:15" x14ac:dyDescent="0.2">
      <c r="A176" t="s">
        <v>1134</v>
      </c>
      <c r="B176" t="s">
        <v>1135</v>
      </c>
      <c r="C176">
        <v>169</v>
      </c>
      <c r="D176">
        <v>95</v>
      </c>
      <c r="E176">
        <v>105</v>
      </c>
      <c r="F176">
        <v>59</v>
      </c>
      <c r="G176">
        <v>62</v>
      </c>
      <c r="H176">
        <v>88</v>
      </c>
      <c r="I176">
        <v>57</v>
      </c>
      <c r="J176">
        <v>237</v>
      </c>
      <c r="K176">
        <v>76</v>
      </c>
      <c r="L176">
        <v>0</v>
      </c>
      <c r="M176">
        <v>79</v>
      </c>
      <c r="N176">
        <v>146</v>
      </c>
      <c r="O176">
        <v>121</v>
      </c>
    </row>
    <row r="177" spans="1:15" x14ac:dyDescent="0.2">
      <c r="A177" t="s">
        <v>1136</v>
      </c>
      <c r="B177" t="s">
        <v>1137</v>
      </c>
      <c r="C177" t="s">
        <v>819</v>
      </c>
      <c r="D177" t="s">
        <v>819</v>
      </c>
      <c r="E177" t="s">
        <v>819</v>
      </c>
      <c r="F177" t="s">
        <v>819</v>
      </c>
      <c r="G177" t="s">
        <v>819</v>
      </c>
      <c r="H177" t="s">
        <v>819</v>
      </c>
      <c r="I177" t="s">
        <v>819</v>
      </c>
      <c r="J177" t="s">
        <v>819</v>
      </c>
      <c r="K177" t="s">
        <v>819</v>
      </c>
      <c r="L177" t="s">
        <v>819</v>
      </c>
      <c r="M177" t="s">
        <v>819</v>
      </c>
      <c r="N177" t="s">
        <v>819</v>
      </c>
      <c r="O177" t="s">
        <v>819</v>
      </c>
    </row>
    <row r="178" spans="1:15" x14ac:dyDescent="0.2">
      <c r="A178" t="s">
        <v>1138</v>
      </c>
      <c r="B178" t="s">
        <v>1139</v>
      </c>
      <c r="C178">
        <v>62</v>
      </c>
      <c r="D178">
        <v>21</v>
      </c>
      <c r="E178">
        <v>92</v>
      </c>
      <c r="F178">
        <v>28</v>
      </c>
      <c r="G178">
        <v>13</v>
      </c>
      <c r="H178">
        <v>41</v>
      </c>
      <c r="I178">
        <v>47</v>
      </c>
      <c r="J178">
        <v>182</v>
      </c>
      <c r="K178">
        <v>50</v>
      </c>
      <c r="L178">
        <v>0</v>
      </c>
      <c r="M178">
        <v>55</v>
      </c>
      <c r="N178">
        <v>130</v>
      </c>
      <c r="O178">
        <v>110</v>
      </c>
    </row>
    <row r="179" spans="1:15" x14ac:dyDescent="0.2">
      <c r="A179" t="s">
        <v>1140</v>
      </c>
      <c r="B179" t="s">
        <v>1141</v>
      </c>
      <c r="C179">
        <v>60</v>
      </c>
      <c r="D179">
        <v>31</v>
      </c>
      <c r="E179">
        <v>92</v>
      </c>
      <c r="F179">
        <v>37</v>
      </c>
      <c r="G179">
        <v>22</v>
      </c>
      <c r="H179">
        <v>50</v>
      </c>
      <c r="I179">
        <v>53</v>
      </c>
      <c r="J179">
        <v>120</v>
      </c>
      <c r="K179">
        <v>44</v>
      </c>
      <c r="L179">
        <v>132</v>
      </c>
      <c r="M179">
        <v>55</v>
      </c>
      <c r="N179">
        <v>106</v>
      </c>
      <c r="O179">
        <v>86</v>
      </c>
    </row>
    <row r="180" spans="1:15" x14ac:dyDescent="0.2">
      <c r="A180" t="s">
        <v>1142</v>
      </c>
      <c r="B180" t="s">
        <v>1143</v>
      </c>
      <c r="C180">
        <v>36.700000000000003</v>
      </c>
      <c r="D180">
        <v>22.1</v>
      </c>
      <c r="E180">
        <v>87.6</v>
      </c>
      <c r="F180">
        <v>47.5</v>
      </c>
      <c r="G180">
        <v>21</v>
      </c>
      <c r="H180">
        <v>46.6</v>
      </c>
      <c r="I180">
        <v>82.5</v>
      </c>
      <c r="J180">
        <v>76.8</v>
      </c>
      <c r="K180">
        <v>65.8</v>
      </c>
      <c r="L180" t="s">
        <v>1086</v>
      </c>
      <c r="M180">
        <v>69.599999999999994</v>
      </c>
      <c r="N180">
        <v>89</v>
      </c>
      <c r="O180">
        <v>90.9</v>
      </c>
    </row>
    <row r="181" spans="1:15" x14ac:dyDescent="0.2">
      <c r="A181" t="s">
        <v>1144</v>
      </c>
      <c r="B181" t="s">
        <v>1145</v>
      </c>
      <c r="C181">
        <v>27.5</v>
      </c>
      <c r="D181">
        <v>31.5</v>
      </c>
      <c r="E181">
        <v>19.600000000000001</v>
      </c>
      <c r="F181">
        <v>47.4</v>
      </c>
      <c r="G181">
        <v>41.7</v>
      </c>
      <c r="H181">
        <v>44.4</v>
      </c>
      <c r="I181">
        <v>32.1</v>
      </c>
      <c r="J181">
        <v>29.1</v>
      </c>
      <c r="K181">
        <v>23.6</v>
      </c>
      <c r="L181" t="s">
        <v>1089</v>
      </c>
      <c r="M181">
        <v>38.299999999999997</v>
      </c>
      <c r="N181">
        <v>16.3</v>
      </c>
      <c r="O181">
        <v>16.100000000000001</v>
      </c>
    </row>
    <row r="182" spans="1:15" x14ac:dyDescent="0.2">
      <c r="A182" t="s">
        <v>1146</v>
      </c>
      <c r="B182" t="s">
        <v>1147</v>
      </c>
      <c r="C182">
        <v>0</v>
      </c>
      <c r="D182">
        <v>0</v>
      </c>
      <c r="E182">
        <v>0</v>
      </c>
      <c r="F182">
        <v>7</v>
      </c>
      <c r="G182">
        <v>0</v>
      </c>
      <c r="H182">
        <v>19</v>
      </c>
      <c r="I182">
        <v>0</v>
      </c>
      <c r="J182">
        <v>55</v>
      </c>
      <c r="K182">
        <v>0</v>
      </c>
      <c r="L182">
        <v>0</v>
      </c>
      <c r="M182">
        <v>0</v>
      </c>
      <c r="N182">
        <v>8</v>
      </c>
      <c r="O182">
        <v>0</v>
      </c>
    </row>
    <row r="183" spans="1:15" x14ac:dyDescent="0.2">
      <c r="A183" t="s">
        <v>1148</v>
      </c>
      <c r="B183" t="s">
        <v>1149</v>
      </c>
      <c r="C183">
        <v>132</v>
      </c>
      <c r="D183">
        <v>132</v>
      </c>
      <c r="E183">
        <v>132</v>
      </c>
      <c r="F183">
        <v>13</v>
      </c>
      <c r="G183">
        <v>132</v>
      </c>
      <c r="H183">
        <v>35</v>
      </c>
      <c r="I183">
        <v>132</v>
      </c>
      <c r="J183">
        <v>62</v>
      </c>
      <c r="K183">
        <v>132</v>
      </c>
      <c r="L183">
        <v>132</v>
      </c>
      <c r="M183">
        <v>132</v>
      </c>
      <c r="N183">
        <v>14</v>
      </c>
      <c r="O183">
        <v>132</v>
      </c>
    </row>
    <row r="184" spans="1:15" x14ac:dyDescent="0.2">
      <c r="A184" t="s">
        <v>1150</v>
      </c>
      <c r="B184" t="s">
        <v>1151</v>
      </c>
      <c r="C184">
        <v>0</v>
      </c>
      <c r="D184">
        <v>0</v>
      </c>
      <c r="E184">
        <v>0</v>
      </c>
      <c r="F184">
        <v>11.9</v>
      </c>
      <c r="G184">
        <v>0</v>
      </c>
      <c r="H184">
        <v>21.6</v>
      </c>
      <c r="I184">
        <v>0</v>
      </c>
      <c r="J184">
        <v>23.2</v>
      </c>
      <c r="K184">
        <v>0</v>
      </c>
      <c r="L184" t="s">
        <v>1086</v>
      </c>
      <c r="M184">
        <v>0</v>
      </c>
      <c r="N184">
        <v>5.5</v>
      </c>
      <c r="O184">
        <v>0</v>
      </c>
    </row>
    <row r="185" spans="1:15" x14ac:dyDescent="0.2">
      <c r="A185" t="s">
        <v>1152</v>
      </c>
      <c r="B185" t="s">
        <v>1153</v>
      </c>
      <c r="C185">
        <v>20.9</v>
      </c>
      <c r="D185">
        <v>32.9</v>
      </c>
      <c r="E185">
        <v>30.6</v>
      </c>
      <c r="F185">
        <v>25</v>
      </c>
      <c r="G185">
        <v>41.8</v>
      </c>
      <c r="H185">
        <v>32.4</v>
      </c>
      <c r="I185">
        <v>43.6</v>
      </c>
      <c r="J185">
        <v>32.200000000000003</v>
      </c>
      <c r="K185">
        <v>37.700000000000003</v>
      </c>
      <c r="L185" t="s">
        <v>1089</v>
      </c>
      <c r="M185">
        <v>36.9</v>
      </c>
      <c r="N185">
        <v>11.3</v>
      </c>
      <c r="O185">
        <v>27.5</v>
      </c>
    </row>
    <row r="186" spans="1:15" x14ac:dyDescent="0.2">
      <c r="A186" t="s">
        <v>1154</v>
      </c>
      <c r="B186" t="s">
        <v>1155</v>
      </c>
      <c r="C186">
        <v>32</v>
      </c>
      <c r="D186">
        <v>0</v>
      </c>
      <c r="E186">
        <v>46</v>
      </c>
      <c r="F186">
        <v>21</v>
      </c>
      <c r="G186">
        <v>0</v>
      </c>
      <c r="H186">
        <v>0</v>
      </c>
      <c r="I186">
        <v>0</v>
      </c>
      <c r="J186">
        <v>29</v>
      </c>
      <c r="K186">
        <v>8</v>
      </c>
      <c r="L186">
        <v>0</v>
      </c>
      <c r="M186">
        <v>30</v>
      </c>
      <c r="N186">
        <v>52</v>
      </c>
      <c r="O186">
        <v>33</v>
      </c>
    </row>
    <row r="187" spans="1:15" x14ac:dyDescent="0.2">
      <c r="A187" t="s">
        <v>1156</v>
      </c>
      <c r="B187" t="s">
        <v>1157</v>
      </c>
      <c r="C187">
        <v>35</v>
      </c>
      <c r="D187">
        <v>132</v>
      </c>
      <c r="E187">
        <v>73</v>
      </c>
      <c r="F187">
        <v>34</v>
      </c>
      <c r="G187">
        <v>132</v>
      </c>
      <c r="H187">
        <v>132</v>
      </c>
      <c r="I187">
        <v>132</v>
      </c>
      <c r="J187">
        <v>51</v>
      </c>
      <c r="K187">
        <v>13</v>
      </c>
      <c r="L187">
        <v>132</v>
      </c>
      <c r="M187">
        <v>48</v>
      </c>
      <c r="N187">
        <v>49</v>
      </c>
      <c r="O187">
        <v>37</v>
      </c>
    </row>
    <row r="188" spans="1:15" x14ac:dyDescent="0.2">
      <c r="A188" t="s">
        <v>1158</v>
      </c>
      <c r="B188" t="s">
        <v>1159</v>
      </c>
      <c r="C188">
        <v>18.899999999999999</v>
      </c>
      <c r="D188">
        <v>0</v>
      </c>
      <c r="E188">
        <v>43.8</v>
      </c>
      <c r="F188">
        <v>35.6</v>
      </c>
      <c r="G188">
        <v>0</v>
      </c>
      <c r="H188">
        <v>0</v>
      </c>
      <c r="I188">
        <v>0</v>
      </c>
      <c r="J188">
        <v>12.2</v>
      </c>
      <c r="K188">
        <v>10.5</v>
      </c>
      <c r="L188" t="s">
        <v>1086</v>
      </c>
      <c r="M188">
        <v>38</v>
      </c>
      <c r="N188">
        <v>35.6</v>
      </c>
      <c r="O188">
        <v>27.3</v>
      </c>
    </row>
    <row r="189" spans="1:15" x14ac:dyDescent="0.2">
      <c r="A189" t="s">
        <v>1160</v>
      </c>
      <c r="B189" t="s">
        <v>1161</v>
      </c>
      <c r="C189">
        <v>16.600000000000001</v>
      </c>
      <c r="D189">
        <v>32.9</v>
      </c>
      <c r="E189">
        <v>47.4</v>
      </c>
      <c r="F189">
        <v>48.1</v>
      </c>
      <c r="G189">
        <v>41.8</v>
      </c>
      <c r="H189">
        <v>34.6</v>
      </c>
      <c r="I189">
        <v>43.6</v>
      </c>
      <c r="J189">
        <v>23</v>
      </c>
      <c r="K189">
        <v>15.6</v>
      </c>
      <c r="L189" t="s">
        <v>1089</v>
      </c>
      <c r="M189">
        <v>46.1</v>
      </c>
      <c r="N189">
        <v>19</v>
      </c>
      <c r="O189">
        <v>31.2</v>
      </c>
    </row>
    <row r="190" spans="1:15" x14ac:dyDescent="0.2">
      <c r="A190" t="s">
        <v>1162</v>
      </c>
      <c r="B190" t="s">
        <v>1163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22</v>
      </c>
      <c r="I190">
        <v>16</v>
      </c>
      <c r="J190">
        <v>48</v>
      </c>
      <c r="K190">
        <v>9</v>
      </c>
      <c r="L190">
        <v>0</v>
      </c>
      <c r="M190">
        <v>13</v>
      </c>
      <c r="N190">
        <v>33</v>
      </c>
      <c r="O190">
        <v>0</v>
      </c>
    </row>
    <row r="191" spans="1:15" x14ac:dyDescent="0.2">
      <c r="A191" t="s">
        <v>1164</v>
      </c>
      <c r="B191" t="s">
        <v>1165</v>
      </c>
      <c r="C191">
        <v>132</v>
      </c>
      <c r="D191">
        <v>132</v>
      </c>
      <c r="E191">
        <v>132</v>
      </c>
      <c r="F191">
        <v>132</v>
      </c>
      <c r="G191">
        <v>132</v>
      </c>
      <c r="H191">
        <v>35</v>
      </c>
      <c r="I191">
        <v>26</v>
      </c>
      <c r="J191">
        <v>72</v>
      </c>
      <c r="K191">
        <v>15</v>
      </c>
      <c r="L191">
        <v>132</v>
      </c>
      <c r="M191">
        <v>22</v>
      </c>
      <c r="N191">
        <v>47</v>
      </c>
      <c r="O191">
        <v>132</v>
      </c>
    </row>
    <row r="192" spans="1:15" x14ac:dyDescent="0.2">
      <c r="A192" t="s">
        <v>1166</v>
      </c>
      <c r="B192" t="s">
        <v>1167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25</v>
      </c>
      <c r="I192">
        <v>28.1</v>
      </c>
      <c r="J192">
        <v>20.3</v>
      </c>
      <c r="K192">
        <v>11.8</v>
      </c>
      <c r="L192" t="s">
        <v>1086</v>
      </c>
      <c r="M192">
        <v>16.5</v>
      </c>
      <c r="N192">
        <v>22.6</v>
      </c>
      <c r="O192">
        <v>0</v>
      </c>
    </row>
    <row r="193" spans="1:15" x14ac:dyDescent="0.2">
      <c r="A193" t="s">
        <v>1168</v>
      </c>
      <c r="B193" t="s">
        <v>1169</v>
      </c>
      <c r="C193">
        <v>20.9</v>
      </c>
      <c r="D193">
        <v>32.9</v>
      </c>
      <c r="E193">
        <v>30.6</v>
      </c>
      <c r="F193">
        <v>42.8</v>
      </c>
      <c r="G193">
        <v>41.8</v>
      </c>
      <c r="H193">
        <v>39.9</v>
      </c>
      <c r="I193">
        <v>45.2</v>
      </c>
      <c r="J193">
        <v>24.6</v>
      </c>
      <c r="K193">
        <v>20.100000000000001</v>
      </c>
      <c r="L193" t="s">
        <v>1089</v>
      </c>
      <c r="M193">
        <v>27.7</v>
      </c>
      <c r="N193">
        <v>21.5</v>
      </c>
      <c r="O193">
        <v>27.5</v>
      </c>
    </row>
    <row r="194" spans="1:15" x14ac:dyDescent="0.2">
      <c r="A194" t="s">
        <v>1170</v>
      </c>
      <c r="B194" t="s">
        <v>1171</v>
      </c>
      <c r="C194">
        <v>30</v>
      </c>
      <c r="D194">
        <v>21</v>
      </c>
      <c r="E194">
        <v>46</v>
      </c>
      <c r="F194">
        <v>0</v>
      </c>
      <c r="G194">
        <v>13</v>
      </c>
      <c r="H194">
        <v>0</v>
      </c>
      <c r="I194">
        <v>31</v>
      </c>
      <c r="J194">
        <v>50</v>
      </c>
      <c r="K194">
        <v>33</v>
      </c>
      <c r="L194">
        <v>0</v>
      </c>
      <c r="M194">
        <v>12</v>
      </c>
      <c r="N194">
        <v>37</v>
      </c>
      <c r="O194">
        <v>77</v>
      </c>
    </row>
    <row r="195" spans="1:15" x14ac:dyDescent="0.2">
      <c r="A195" t="s">
        <v>1172</v>
      </c>
      <c r="B195" t="s">
        <v>1173</v>
      </c>
      <c r="C195">
        <v>32</v>
      </c>
      <c r="D195">
        <v>31</v>
      </c>
      <c r="E195">
        <v>57</v>
      </c>
      <c r="F195">
        <v>132</v>
      </c>
      <c r="G195">
        <v>22</v>
      </c>
      <c r="H195">
        <v>132</v>
      </c>
      <c r="I195">
        <v>48</v>
      </c>
      <c r="J195">
        <v>90</v>
      </c>
      <c r="K195">
        <v>40</v>
      </c>
      <c r="L195">
        <v>132</v>
      </c>
      <c r="M195">
        <v>18</v>
      </c>
      <c r="N195">
        <v>38</v>
      </c>
      <c r="O195">
        <v>78</v>
      </c>
    </row>
    <row r="196" spans="1:15" x14ac:dyDescent="0.2">
      <c r="A196" t="s">
        <v>1174</v>
      </c>
      <c r="B196" t="s">
        <v>1175</v>
      </c>
      <c r="C196">
        <v>17.8</v>
      </c>
      <c r="D196">
        <v>22.1</v>
      </c>
      <c r="E196">
        <v>43.8</v>
      </c>
      <c r="F196">
        <v>0</v>
      </c>
      <c r="G196">
        <v>21</v>
      </c>
      <c r="H196">
        <v>0</v>
      </c>
      <c r="I196">
        <v>54.4</v>
      </c>
      <c r="J196">
        <v>21.1</v>
      </c>
      <c r="K196">
        <v>43.4</v>
      </c>
      <c r="L196" t="s">
        <v>1086</v>
      </c>
      <c r="M196">
        <v>15.2</v>
      </c>
      <c r="N196">
        <v>25.3</v>
      </c>
      <c r="O196">
        <v>63.6</v>
      </c>
    </row>
    <row r="197" spans="1:15" x14ac:dyDescent="0.2">
      <c r="A197" t="s">
        <v>1176</v>
      </c>
      <c r="B197" t="s">
        <v>1177</v>
      </c>
      <c r="C197">
        <v>16.2</v>
      </c>
      <c r="D197">
        <v>31.5</v>
      </c>
      <c r="E197">
        <v>44.1</v>
      </c>
      <c r="F197">
        <v>42.8</v>
      </c>
      <c r="G197">
        <v>41.7</v>
      </c>
      <c r="H197">
        <v>34.6</v>
      </c>
      <c r="I197">
        <v>50.2</v>
      </c>
      <c r="J197">
        <v>31.9</v>
      </c>
      <c r="K197">
        <v>35.1</v>
      </c>
      <c r="L197" t="s">
        <v>1089</v>
      </c>
      <c r="M197">
        <v>22.9</v>
      </c>
      <c r="N197">
        <v>26.7</v>
      </c>
      <c r="O197">
        <v>34.200000000000003</v>
      </c>
    </row>
    <row r="198" spans="1:15" x14ac:dyDescent="0.2">
      <c r="A198" t="s">
        <v>1178</v>
      </c>
      <c r="B198" t="s">
        <v>1179</v>
      </c>
      <c r="C198">
        <v>62</v>
      </c>
      <c r="D198">
        <v>21</v>
      </c>
      <c r="E198">
        <v>92</v>
      </c>
      <c r="F198">
        <v>28</v>
      </c>
      <c r="G198">
        <v>13</v>
      </c>
      <c r="H198">
        <v>41</v>
      </c>
      <c r="I198">
        <v>47</v>
      </c>
      <c r="J198">
        <v>182</v>
      </c>
      <c r="K198">
        <v>50</v>
      </c>
      <c r="L198">
        <v>0</v>
      </c>
      <c r="M198">
        <v>55</v>
      </c>
      <c r="N198">
        <v>130</v>
      </c>
      <c r="O198">
        <v>110</v>
      </c>
    </row>
    <row r="199" spans="1:15" x14ac:dyDescent="0.2">
      <c r="A199" t="s">
        <v>1180</v>
      </c>
      <c r="B199" t="s">
        <v>1181</v>
      </c>
      <c r="C199">
        <v>60</v>
      </c>
      <c r="D199">
        <v>31</v>
      </c>
      <c r="E199">
        <v>92</v>
      </c>
      <c r="F199">
        <v>37</v>
      </c>
      <c r="G199">
        <v>22</v>
      </c>
      <c r="H199">
        <v>50</v>
      </c>
      <c r="I199">
        <v>53</v>
      </c>
      <c r="J199">
        <v>120</v>
      </c>
      <c r="K199">
        <v>44</v>
      </c>
      <c r="L199">
        <v>132</v>
      </c>
      <c r="M199">
        <v>55</v>
      </c>
      <c r="N199">
        <v>106</v>
      </c>
      <c r="O199">
        <v>86</v>
      </c>
    </row>
    <row r="200" spans="1:15" x14ac:dyDescent="0.2">
      <c r="A200" t="s">
        <v>1182</v>
      </c>
      <c r="B200" t="s">
        <v>1183</v>
      </c>
      <c r="C200">
        <v>62</v>
      </c>
      <c r="D200">
        <v>21</v>
      </c>
      <c r="E200">
        <v>92</v>
      </c>
      <c r="F200">
        <v>28</v>
      </c>
      <c r="G200">
        <v>13</v>
      </c>
      <c r="H200">
        <v>41</v>
      </c>
      <c r="I200">
        <v>47</v>
      </c>
      <c r="J200">
        <v>182</v>
      </c>
      <c r="K200">
        <v>50</v>
      </c>
      <c r="L200">
        <v>0</v>
      </c>
      <c r="M200">
        <v>55</v>
      </c>
      <c r="N200">
        <v>130</v>
      </c>
      <c r="O200">
        <v>110</v>
      </c>
    </row>
    <row r="201" spans="1:15" x14ac:dyDescent="0.2">
      <c r="A201" t="s">
        <v>1184</v>
      </c>
      <c r="B201" t="s">
        <v>1185</v>
      </c>
      <c r="C201" t="s">
        <v>819</v>
      </c>
      <c r="D201" t="s">
        <v>819</v>
      </c>
      <c r="E201" t="s">
        <v>819</v>
      </c>
      <c r="F201" t="s">
        <v>819</v>
      </c>
      <c r="G201" t="s">
        <v>819</v>
      </c>
      <c r="H201" t="s">
        <v>819</v>
      </c>
      <c r="I201" t="s">
        <v>819</v>
      </c>
      <c r="J201" t="s">
        <v>819</v>
      </c>
      <c r="K201" t="s">
        <v>819</v>
      </c>
      <c r="L201" t="s">
        <v>819</v>
      </c>
      <c r="M201" t="s">
        <v>819</v>
      </c>
      <c r="N201" t="s">
        <v>819</v>
      </c>
      <c r="O201" t="s">
        <v>819</v>
      </c>
    </row>
    <row r="202" spans="1:15" x14ac:dyDescent="0.2">
      <c r="A202" t="s">
        <v>1186</v>
      </c>
      <c r="B202" t="s">
        <v>1187</v>
      </c>
      <c r="C202">
        <v>28</v>
      </c>
      <c r="D202">
        <v>21</v>
      </c>
      <c r="E202">
        <v>68</v>
      </c>
      <c r="F202">
        <v>28</v>
      </c>
      <c r="G202">
        <v>13</v>
      </c>
      <c r="H202">
        <v>41</v>
      </c>
      <c r="I202">
        <v>31</v>
      </c>
      <c r="J202">
        <v>156</v>
      </c>
      <c r="K202">
        <v>27</v>
      </c>
      <c r="L202">
        <v>0</v>
      </c>
      <c r="M202">
        <v>55</v>
      </c>
      <c r="N202">
        <v>80</v>
      </c>
      <c r="O202">
        <v>92</v>
      </c>
    </row>
    <row r="203" spans="1:15" x14ac:dyDescent="0.2">
      <c r="A203" t="s">
        <v>1188</v>
      </c>
      <c r="B203" t="s">
        <v>1189</v>
      </c>
      <c r="C203">
        <v>31</v>
      </c>
      <c r="D203">
        <v>31</v>
      </c>
      <c r="E203">
        <v>66</v>
      </c>
      <c r="F203">
        <v>37</v>
      </c>
      <c r="G203">
        <v>22</v>
      </c>
      <c r="H203">
        <v>50</v>
      </c>
      <c r="I203">
        <v>34</v>
      </c>
      <c r="J203">
        <v>100</v>
      </c>
      <c r="K203">
        <v>26</v>
      </c>
      <c r="L203">
        <v>132</v>
      </c>
      <c r="M203">
        <v>55</v>
      </c>
      <c r="N203">
        <v>57</v>
      </c>
      <c r="O203">
        <v>71</v>
      </c>
    </row>
    <row r="204" spans="1:15" x14ac:dyDescent="0.2">
      <c r="A204" t="s">
        <v>1190</v>
      </c>
      <c r="B204" t="s">
        <v>1191</v>
      </c>
      <c r="C204">
        <v>45.2</v>
      </c>
      <c r="D204">
        <v>100</v>
      </c>
      <c r="E204">
        <v>73.900000000000006</v>
      </c>
      <c r="F204">
        <v>100</v>
      </c>
      <c r="G204">
        <v>100</v>
      </c>
      <c r="H204">
        <v>100</v>
      </c>
      <c r="I204">
        <v>66</v>
      </c>
      <c r="J204">
        <v>85.7</v>
      </c>
      <c r="K204">
        <v>54</v>
      </c>
      <c r="L204" t="s">
        <v>1086</v>
      </c>
      <c r="M204">
        <v>100</v>
      </c>
      <c r="N204">
        <v>61.5</v>
      </c>
      <c r="O204">
        <v>83.6</v>
      </c>
    </row>
    <row r="205" spans="1:15" x14ac:dyDescent="0.2">
      <c r="A205" t="s">
        <v>1192</v>
      </c>
      <c r="B205" t="s">
        <v>1193</v>
      </c>
      <c r="C205">
        <v>27.5</v>
      </c>
      <c r="D205">
        <v>71.8</v>
      </c>
      <c r="E205">
        <v>26.8</v>
      </c>
      <c r="F205">
        <v>62.2</v>
      </c>
      <c r="G205">
        <v>91.2</v>
      </c>
      <c r="H205">
        <v>51.4</v>
      </c>
      <c r="I205">
        <v>28.6</v>
      </c>
      <c r="J205">
        <v>17.5</v>
      </c>
      <c r="K205">
        <v>29.2</v>
      </c>
      <c r="L205" t="s">
        <v>1089</v>
      </c>
      <c r="M205">
        <v>44.4</v>
      </c>
      <c r="N205">
        <v>15.8</v>
      </c>
      <c r="O205">
        <v>21.3</v>
      </c>
    </row>
    <row r="206" spans="1:15" x14ac:dyDescent="0.2">
      <c r="A206" t="s">
        <v>1194</v>
      </c>
      <c r="B206" t="s">
        <v>1195</v>
      </c>
      <c r="C206">
        <v>36</v>
      </c>
      <c r="D206">
        <v>0</v>
      </c>
      <c r="E206">
        <v>46</v>
      </c>
      <c r="F206">
        <v>21</v>
      </c>
      <c r="G206">
        <v>13</v>
      </c>
      <c r="H206">
        <v>0</v>
      </c>
      <c r="I206">
        <v>0</v>
      </c>
      <c r="J206">
        <v>103</v>
      </c>
      <c r="K206">
        <v>50</v>
      </c>
      <c r="L206">
        <v>0</v>
      </c>
      <c r="M206">
        <v>0</v>
      </c>
      <c r="N206">
        <v>109</v>
      </c>
      <c r="O206">
        <v>49</v>
      </c>
    </row>
    <row r="207" spans="1:15" x14ac:dyDescent="0.2">
      <c r="A207" t="s">
        <v>1196</v>
      </c>
      <c r="B207" t="s">
        <v>1197</v>
      </c>
      <c r="C207">
        <v>53</v>
      </c>
      <c r="D207">
        <v>132</v>
      </c>
      <c r="E207">
        <v>73</v>
      </c>
      <c r="F207">
        <v>34</v>
      </c>
      <c r="G207">
        <v>22</v>
      </c>
      <c r="H207">
        <v>132</v>
      </c>
      <c r="I207">
        <v>132</v>
      </c>
      <c r="J207">
        <v>83</v>
      </c>
      <c r="K207">
        <v>44</v>
      </c>
      <c r="L207">
        <v>132</v>
      </c>
      <c r="M207">
        <v>132</v>
      </c>
      <c r="N207">
        <v>104</v>
      </c>
      <c r="O207">
        <v>62</v>
      </c>
    </row>
    <row r="208" spans="1:15" x14ac:dyDescent="0.2">
      <c r="A208" t="s">
        <v>1198</v>
      </c>
      <c r="B208" t="s">
        <v>1199</v>
      </c>
      <c r="C208">
        <v>58.1</v>
      </c>
      <c r="D208">
        <v>0</v>
      </c>
      <c r="E208">
        <v>50</v>
      </c>
      <c r="F208">
        <v>75</v>
      </c>
      <c r="G208">
        <v>100</v>
      </c>
      <c r="H208">
        <v>0</v>
      </c>
      <c r="I208">
        <v>0</v>
      </c>
      <c r="J208">
        <v>56.6</v>
      </c>
      <c r="K208">
        <v>100</v>
      </c>
      <c r="L208" t="s">
        <v>1086</v>
      </c>
      <c r="M208">
        <v>0</v>
      </c>
      <c r="N208">
        <v>83.8</v>
      </c>
      <c r="O208">
        <v>44.5</v>
      </c>
    </row>
    <row r="209" spans="1:15" x14ac:dyDescent="0.2">
      <c r="A209" t="s">
        <v>1200</v>
      </c>
      <c r="B209" t="s">
        <v>1201</v>
      </c>
      <c r="C209">
        <v>51.3</v>
      </c>
      <c r="D209">
        <v>71.8</v>
      </c>
      <c r="E209">
        <v>50</v>
      </c>
      <c r="F209">
        <v>53.4</v>
      </c>
      <c r="G209">
        <v>91.2</v>
      </c>
      <c r="H209">
        <v>51.4</v>
      </c>
      <c r="I209">
        <v>48</v>
      </c>
      <c r="J209">
        <v>39.700000000000003</v>
      </c>
      <c r="K209">
        <v>46.5</v>
      </c>
      <c r="L209" t="s">
        <v>1089</v>
      </c>
      <c r="M209">
        <v>44.4</v>
      </c>
      <c r="N209">
        <v>23</v>
      </c>
      <c r="O209">
        <v>41.3</v>
      </c>
    </row>
    <row r="210" spans="1:15" x14ac:dyDescent="0.2">
      <c r="A210" t="s">
        <v>1202</v>
      </c>
      <c r="B210" t="s">
        <v>1203</v>
      </c>
      <c r="C210">
        <v>1076</v>
      </c>
      <c r="D210">
        <v>901</v>
      </c>
      <c r="E210">
        <v>1472</v>
      </c>
      <c r="F210">
        <v>1135</v>
      </c>
      <c r="G210">
        <v>754</v>
      </c>
      <c r="H210">
        <v>665</v>
      </c>
      <c r="I210">
        <v>352</v>
      </c>
      <c r="J210">
        <v>784</v>
      </c>
      <c r="K210">
        <v>676</v>
      </c>
      <c r="L210">
        <v>865</v>
      </c>
      <c r="M210">
        <v>1149</v>
      </c>
      <c r="N210">
        <v>1137</v>
      </c>
      <c r="O210">
        <v>835</v>
      </c>
    </row>
    <row r="211" spans="1:15" x14ac:dyDescent="0.2">
      <c r="A211" t="s">
        <v>1204</v>
      </c>
      <c r="B211" t="s">
        <v>1205</v>
      </c>
      <c r="C211">
        <v>262</v>
      </c>
      <c r="D211">
        <v>288</v>
      </c>
      <c r="E211">
        <v>277</v>
      </c>
      <c r="F211">
        <v>344</v>
      </c>
      <c r="G211">
        <v>211</v>
      </c>
      <c r="H211">
        <v>229</v>
      </c>
      <c r="I211">
        <v>179</v>
      </c>
      <c r="J211">
        <v>379</v>
      </c>
      <c r="K211">
        <v>227</v>
      </c>
      <c r="L211">
        <v>224</v>
      </c>
      <c r="M211">
        <v>347</v>
      </c>
      <c r="N211">
        <v>228</v>
      </c>
      <c r="O211">
        <v>222</v>
      </c>
    </row>
    <row r="212" spans="1:15" x14ac:dyDescent="0.2">
      <c r="A212" t="s">
        <v>1206</v>
      </c>
      <c r="B212" t="s">
        <v>1207</v>
      </c>
      <c r="C212">
        <v>1076</v>
      </c>
      <c r="D212">
        <v>901</v>
      </c>
      <c r="E212">
        <v>1472</v>
      </c>
      <c r="F212">
        <v>1135</v>
      </c>
      <c r="G212">
        <v>754</v>
      </c>
      <c r="H212">
        <v>665</v>
      </c>
      <c r="I212">
        <v>352</v>
      </c>
      <c r="J212">
        <v>784</v>
      </c>
      <c r="K212">
        <v>676</v>
      </c>
      <c r="L212">
        <v>865</v>
      </c>
      <c r="M212">
        <v>1149</v>
      </c>
      <c r="N212">
        <v>1137</v>
      </c>
      <c r="O212">
        <v>835</v>
      </c>
    </row>
    <row r="213" spans="1:15" x14ac:dyDescent="0.2">
      <c r="A213" t="s">
        <v>1208</v>
      </c>
      <c r="B213" t="s">
        <v>1209</v>
      </c>
      <c r="C213" t="s">
        <v>819</v>
      </c>
      <c r="D213" t="s">
        <v>819</v>
      </c>
      <c r="E213" t="s">
        <v>819</v>
      </c>
      <c r="F213" t="s">
        <v>819</v>
      </c>
      <c r="G213" t="s">
        <v>819</v>
      </c>
      <c r="H213" t="s">
        <v>819</v>
      </c>
      <c r="I213" t="s">
        <v>819</v>
      </c>
      <c r="J213" t="s">
        <v>819</v>
      </c>
      <c r="K213" t="s">
        <v>819</v>
      </c>
      <c r="L213" t="s">
        <v>819</v>
      </c>
      <c r="M213" t="s">
        <v>819</v>
      </c>
      <c r="N213" t="s">
        <v>819</v>
      </c>
      <c r="O213" t="s">
        <v>819</v>
      </c>
    </row>
    <row r="214" spans="1:15" x14ac:dyDescent="0.2">
      <c r="A214" t="s">
        <v>1210</v>
      </c>
      <c r="B214" t="s">
        <v>1211</v>
      </c>
      <c r="C214">
        <v>41</v>
      </c>
      <c r="D214">
        <v>67</v>
      </c>
      <c r="E214">
        <v>37</v>
      </c>
      <c r="F214">
        <v>164</v>
      </c>
      <c r="G214">
        <v>45</v>
      </c>
      <c r="H214">
        <v>41</v>
      </c>
      <c r="I214">
        <v>25</v>
      </c>
      <c r="J214">
        <v>104</v>
      </c>
      <c r="K214">
        <v>36</v>
      </c>
      <c r="L214">
        <v>0</v>
      </c>
      <c r="M214">
        <v>85</v>
      </c>
      <c r="N214">
        <v>34</v>
      </c>
      <c r="O214">
        <v>59</v>
      </c>
    </row>
    <row r="215" spans="1:15" x14ac:dyDescent="0.2">
      <c r="A215" t="s">
        <v>1212</v>
      </c>
      <c r="B215" t="s">
        <v>1213</v>
      </c>
      <c r="C215">
        <v>51</v>
      </c>
      <c r="D215">
        <v>82</v>
      </c>
      <c r="E215">
        <v>51</v>
      </c>
      <c r="F215">
        <v>89</v>
      </c>
      <c r="G215">
        <v>62</v>
      </c>
      <c r="H215">
        <v>49</v>
      </c>
      <c r="I215">
        <v>30</v>
      </c>
      <c r="J215">
        <v>83</v>
      </c>
      <c r="K215">
        <v>41</v>
      </c>
      <c r="L215">
        <v>132</v>
      </c>
      <c r="M215">
        <v>85</v>
      </c>
      <c r="N215">
        <v>39</v>
      </c>
      <c r="O215">
        <v>47</v>
      </c>
    </row>
    <row r="216" spans="1:15" x14ac:dyDescent="0.2">
      <c r="A216" t="s">
        <v>1214</v>
      </c>
      <c r="B216" t="s">
        <v>1215</v>
      </c>
      <c r="C216">
        <v>3.8</v>
      </c>
      <c r="D216">
        <v>7.4</v>
      </c>
      <c r="E216">
        <v>2.5</v>
      </c>
      <c r="F216">
        <v>14.4</v>
      </c>
      <c r="G216">
        <v>6</v>
      </c>
      <c r="H216">
        <v>6.2</v>
      </c>
      <c r="I216">
        <v>7.1</v>
      </c>
      <c r="J216">
        <v>13.3</v>
      </c>
      <c r="K216">
        <v>5.3</v>
      </c>
      <c r="L216">
        <v>0</v>
      </c>
      <c r="M216">
        <v>7.4</v>
      </c>
      <c r="N216">
        <v>3</v>
      </c>
      <c r="O216">
        <v>7.1</v>
      </c>
    </row>
    <row r="217" spans="1:15" x14ac:dyDescent="0.2">
      <c r="A217" t="s">
        <v>1216</v>
      </c>
      <c r="B217" t="s">
        <v>1217</v>
      </c>
      <c r="C217">
        <v>4.7</v>
      </c>
      <c r="D217">
        <v>8.6999999999999993</v>
      </c>
      <c r="E217">
        <v>3.4</v>
      </c>
      <c r="F217">
        <v>7.6</v>
      </c>
      <c r="G217">
        <v>8</v>
      </c>
      <c r="H217">
        <v>7.8</v>
      </c>
      <c r="I217">
        <v>7.9</v>
      </c>
      <c r="J217">
        <v>8.5</v>
      </c>
      <c r="K217">
        <v>5.8</v>
      </c>
      <c r="L217">
        <v>4.5</v>
      </c>
      <c r="M217">
        <v>7.9</v>
      </c>
      <c r="N217">
        <v>3.4</v>
      </c>
      <c r="O217">
        <v>5.6</v>
      </c>
    </row>
    <row r="218" spans="1:15" x14ac:dyDescent="0.2">
      <c r="A218" t="s">
        <v>1218</v>
      </c>
      <c r="B218" t="s">
        <v>1219</v>
      </c>
      <c r="C218">
        <v>31</v>
      </c>
      <c r="D218">
        <v>61</v>
      </c>
      <c r="E218">
        <v>35</v>
      </c>
      <c r="F218">
        <v>84</v>
      </c>
      <c r="G218">
        <v>23</v>
      </c>
      <c r="H218">
        <v>48</v>
      </c>
      <c r="I218">
        <v>17</v>
      </c>
      <c r="J218">
        <v>58</v>
      </c>
      <c r="K218">
        <v>15</v>
      </c>
      <c r="L218">
        <v>0</v>
      </c>
      <c r="M218">
        <v>37</v>
      </c>
      <c r="N218">
        <v>33</v>
      </c>
      <c r="O218">
        <v>43</v>
      </c>
    </row>
    <row r="219" spans="1:15" x14ac:dyDescent="0.2">
      <c r="A219" t="s">
        <v>1220</v>
      </c>
      <c r="B219" t="s">
        <v>1221</v>
      </c>
      <c r="C219">
        <v>37</v>
      </c>
      <c r="D219">
        <v>62</v>
      </c>
      <c r="E219">
        <v>39</v>
      </c>
      <c r="F219">
        <v>73</v>
      </c>
      <c r="G219">
        <v>36</v>
      </c>
      <c r="H219">
        <v>33</v>
      </c>
      <c r="I219">
        <v>26</v>
      </c>
      <c r="J219">
        <v>65</v>
      </c>
      <c r="K219">
        <v>24</v>
      </c>
      <c r="L219">
        <v>132</v>
      </c>
      <c r="M219">
        <v>45</v>
      </c>
      <c r="N219">
        <v>35</v>
      </c>
      <c r="O219">
        <v>49</v>
      </c>
    </row>
    <row r="220" spans="1:15" x14ac:dyDescent="0.2">
      <c r="A220" t="s">
        <v>1222</v>
      </c>
      <c r="B220" t="s">
        <v>1223</v>
      </c>
      <c r="C220">
        <v>2.9</v>
      </c>
      <c r="D220">
        <v>6.8</v>
      </c>
      <c r="E220">
        <v>2.4</v>
      </c>
      <c r="F220">
        <v>7.4</v>
      </c>
      <c r="G220">
        <v>3.1</v>
      </c>
      <c r="H220">
        <v>7.2</v>
      </c>
      <c r="I220">
        <v>4.8</v>
      </c>
      <c r="J220">
        <v>7.4</v>
      </c>
      <c r="K220">
        <v>2.2000000000000002</v>
      </c>
      <c r="L220">
        <v>0</v>
      </c>
      <c r="M220">
        <v>3.2</v>
      </c>
      <c r="N220">
        <v>2.9</v>
      </c>
      <c r="O220">
        <v>5.0999999999999996</v>
      </c>
    </row>
    <row r="221" spans="1:15" x14ac:dyDescent="0.2">
      <c r="A221" t="s">
        <v>1224</v>
      </c>
      <c r="B221" t="s">
        <v>1225</v>
      </c>
      <c r="C221">
        <v>3.5</v>
      </c>
      <c r="D221">
        <v>7</v>
      </c>
      <c r="E221">
        <v>2.5</v>
      </c>
      <c r="F221">
        <v>5.4</v>
      </c>
      <c r="G221">
        <v>4.8</v>
      </c>
      <c r="H221">
        <v>5.2</v>
      </c>
      <c r="I221">
        <v>7.6</v>
      </c>
      <c r="J221">
        <v>6.8</v>
      </c>
      <c r="K221">
        <v>3.2</v>
      </c>
      <c r="L221">
        <v>4.5</v>
      </c>
      <c r="M221">
        <v>3.8</v>
      </c>
      <c r="N221">
        <v>3.1</v>
      </c>
      <c r="O221">
        <v>5.5</v>
      </c>
    </row>
    <row r="222" spans="1:15" x14ac:dyDescent="0.2">
      <c r="A222" t="s">
        <v>1226</v>
      </c>
      <c r="B222" t="s">
        <v>1227</v>
      </c>
      <c r="C222">
        <v>563</v>
      </c>
      <c r="D222">
        <v>354</v>
      </c>
      <c r="E222">
        <v>690</v>
      </c>
      <c r="F222">
        <v>505</v>
      </c>
      <c r="G222">
        <v>319</v>
      </c>
      <c r="H222">
        <v>300</v>
      </c>
      <c r="I222">
        <v>184</v>
      </c>
      <c r="J222">
        <v>323</v>
      </c>
      <c r="K222">
        <v>266</v>
      </c>
      <c r="L222">
        <v>391</v>
      </c>
      <c r="M222">
        <v>634</v>
      </c>
      <c r="N222">
        <v>277</v>
      </c>
      <c r="O222">
        <v>378</v>
      </c>
    </row>
    <row r="223" spans="1:15" x14ac:dyDescent="0.2">
      <c r="A223" t="s">
        <v>1228</v>
      </c>
      <c r="B223" t="s">
        <v>1229</v>
      </c>
      <c r="C223">
        <v>193</v>
      </c>
      <c r="D223">
        <v>229</v>
      </c>
      <c r="E223">
        <v>193</v>
      </c>
      <c r="F223">
        <v>193</v>
      </c>
      <c r="G223">
        <v>130</v>
      </c>
      <c r="H223">
        <v>141</v>
      </c>
      <c r="I223">
        <v>108</v>
      </c>
      <c r="J223">
        <v>171</v>
      </c>
      <c r="K223">
        <v>111</v>
      </c>
      <c r="L223">
        <v>195</v>
      </c>
      <c r="M223">
        <v>318</v>
      </c>
      <c r="N223">
        <v>130</v>
      </c>
      <c r="O223">
        <v>112</v>
      </c>
    </row>
    <row r="224" spans="1:15" x14ac:dyDescent="0.2">
      <c r="A224" t="s">
        <v>1230</v>
      </c>
      <c r="B224" t="s">
        <v>1231</v>
      </c>
      <c r="C224">
        <v>52.3</v>
      </c>
      <c r="D224">
        <v>39.299999999999997</v>
      </c>
      <c r="E224">
        <v>46.9</v>
      </c>
      <c r="F224">
        <v>44.5</v>
      </c>
      <c r="G224">
        <v>42.3</v>
      </c>
      <c r="H224">
        <v>45.1</v>
      </c>
      <c r="I224">
        <v>52.3</v>
      </c>
      <c r="J224">
        <v>41.2</v>
      </c>
      <c r="K224">
        <v>39.299999999999997</v>
      </c>
      <c r="L224">
        <v>45.2</v>
      </c>
      <c r="M224">
        <v>55.2</v>
      </c>
      <c r="N224">
        <v>24.4</v>
      </c>
      <c r="O224">
        <v>45.3</v>
      </c>
    </row>
    <row r="225" spans="1:15" x14ac:dyDescent="0.2">
      <c r="A225" t="s">
        <v>1232</v>
      </c>
      <c r="B225" t="s">
        <v>1233</v>
      </c>
      <c r="C225">
        <v>11.8</v>
      </c>
      <c r="D225">
        <v>18.7</v>
      </c>
      <c r="E225">
        <v>10.3</v>
      </c>
      <c r="F225">
        <v>9.1</v>
      </c>
      <c r="G225">
        <v>12.3</v>
      </c>
      <c r="H225">
        <v>13.4</v>
      </c>
      <c r="I225">
        <v>12</v>
      </c>
      <c r="J225">
        <v>14.9</v>
      </c>
      <c r="K225">
        <v>13.2</v>
      </c>
      <c r="L225">
        <v>27</v>
      </c>
      <c r="M225">
        <v>15.3</v>
      </c>
      <c r="N225">
        <v>10.3</v>
      </c>
      <c r="O225">
        <v>9</v>
      </c>
    </row>
    <row r="226" spans="1:15" x14ac:dyDescent="0.2">
      <c r="A226" t="s">
        <v>1234</v>
      </c>
      <c r="B226" t="s">
        <v>1235</v>
      </c>
      <c r="C226">
        <v>334</v>
      </c>
      <c r="D226">
        <v>206</v>
      </c>
      <c r="E226">
        <v>588</v>
      </c>
      <c r="F226">
        <v>251</v>
      </c>
      <c r="G226">
        <v>331</v>
      </c>
      <c r="H226">
        <v>197</v>
      </c>
      <c r="I226">
        <v>51</v>
      </c>
      <c r="J226">
        <v>145</v>
      </c>
      <c r="K226">
        <v>224</v>
      </c>
      <c r="L226">
        <v>417</v>
      </c>
      <c r="M226">
        <v>272</v>
      </c>
      <c r="N226">
        <v>490</v>
      </c>
      <c r="O226">
        <v>250</v>
      </c>
    </row>
    <row r="227" spans="1:15" x14ac:dyDescent="0.2">
      <c r="A227" t="s">
        <v>1236</v>
      </c>
      <c r="B227" t="s">
        <v>1237</v>
      </c>
      <c r="C227">
        <v>143</v>
      </c>
      <c r="D227">
        <v>106</v>
      </c>
      <c r="E227">
        <v>200</v>
      </c>
      <c r="F227">
        <v>138</v>
      </c>
      <c r="G227">
        <v>123</v>
      </c>
      <c r="H227">
        <v>122</v>
      </c>
      <c r="I227">
        <v>42</v>
      </c>
      <c r="J227">
        <v>120</v>
      </c>
      <c r="K227">
        <v>126</v>
      </c>
      <c r="L227">
        <v>301</v>
      </c>
      <c r="M227">
        <v>143</v>
      </c>
      <c r="N227">
        <v>184</v>
      </c>
      <c r="O227">
        <v>125</v>
      </c>
    </row>
    <row r="228" spans="1:15" x14ac:dyDescent="0.2">
      <c r="A228" t="s">
        <v>1238</v>
      </c>
      <c r="B228" t="s">
        <v>1239</v>
      </c>
      <c r="C228">
        <v>31</v>
      </c>
      <c r="D228">
        <v>22.9</v>
      </c>
      <c r="E228">
        <v>39.9</v>
      </c>
      <c r="F228">
        <v>22.1</v>
      </c>
      <c r="G228">
        <v>43.9</v>
      </c>
      <c r="H228">
        <v>29.6</v>
      </c>
      <c r="I228">
        <v>14.5</v>
      </c>
      <c r="J228">
        <v>18.5</v>
      </c>
      <c r="K228">
        <v>33.1</v>
      </c>
      <c r="L228">
        <v>48.2</v>
      </c>
      <c r="M228">
        <v>23.7</v>
      </c>
      <c r="N228">
        <v>43.1</v>
      </c>
      <c r="O228">
        <v>29.9</v>
      </c>
    </row>
    <row r="229" spans="1:15" x14ac:dyDescent="0.2">
      <c r="A229" t="s">
        <v>1240</v>
      </c>
      <c r="B229" t="s">
        <v>1241</v>
      </c>
      <c r="C229">
        <v>10.1</v>
      </c>
      <c r="D229">
        <v>13.9</v>
      </c>
      <c r="E229">
        <v>11.3</v>
      </c>
      <c r="F229">
        <v>10.1</v>
      </c>
      <c r="G229">
        <v>12.7</v>
      </c>
      <c r="H229">
        <v>11.8</v>
      </c>
      <c r="I229">
        <v>10.3</v>
      </c>
      <c r="J229">
        <v>14</v>
      </c>
      <c r="K229">
        <v>12.8</v>
      </c>
      <c r="L229">
        <v>28.1</v>
      </c>
      <c r="M229">
        <v>12.5</v>
      </c>
      <c r="N229">
        <v>12.7</v>
      </c>
      <c r="O229">
        <v>10.4</v>
      </c>
    </row>
    <row r="230" spans="1:15" x14ac:dyDescent="0.2">
      <c r="A230" t="s">
        <v>1242</v>
      </c>
      <c r="B230" t="s">
        <v>1243</v>
      </c>
      <c r="C230">
        <v>107</v>
      </c>
      <c r="D230">
        <v>213</v>
      </c>
      <c r="E230">
        <v>122</v>
      </c>
      <c r="F230">
        <v>131</v>
      </c>
      <c r="G230">
        <v>36</v>
      </c>
      <c r="H230">
        <v>79</v>
      </c>
      <c r="I230">
        <v>75</v>
      </c>
      <c r="J230">
        <v>154</v>
      </c>
      <c r="K230">
        <v>135</v>
      </c>
      <c r="L230">
        <v>57</v>
      </c>
      <c r="M230">
        <v>121</v>
      </c>
      <c r="N230">
        <v>303</v>
      </c>
      <c r="O230">
        <v>105</v>
      </c>
    </row>
    <row r="231" spans="1:15" x14ac:dyDescent="0.2">
      <c r="A231" t="s">
        <v>1244</v>
      </c>
      <c r="B231" t="s">
        <v>1245</v>
      </c>
      <c r="C231">
        <v>70</v>
      </c>
      <c r="D231">
        <v>117</v>
      </c>
      <c r="E231">
        <v>68</v>
      </c>
      <c r="F231">
        <v>74</v>
      </c>
      <c r="G231">
        <v>49</v>
      </c>
      <c r="H231">
        <v>67</v>
      </c>
      <c r="I231">
        <v>60</v>
      </c>
      <c r="J231">
        <v>123</v>
      </c>
      <c r="K231">
        <v>66</v>
      </c>
      <c r="L231">
        <v>67</v>
      </c>
      <c r="M231">
        <v>89</v>
      </c>
      <c r="N231">
        <v>103</v>
      </c>
      <c r="O231">
        <v>73</v>
      </c>
    </row>
    <row r="232" spans="1:15" x14ac:dyDescent="0.2">
      <c r="A232" t="s">
        <v>1246</v>
      </c>
      <c r="B232" t="s">
        <v>1247</v>
      </c>
      <c r="C232">
        <v>9.9</v>
      </c>
      <c r="D232">
        <v>23.6</v>
      </c>
      <c r="E232">
        <v>8.3000000000000007</v>
      </c>
      <c r="F232">
        <v>11.5</v>
      </c>
      <c r="G232">
        <v>4.8</v>
      </c>
      <c r="H232">
        <v>11.9</v>
      </c>
      <c r="I232">
        <v>21.3</v>
      </c>
      <c r="J232">
        <v>19.600000000000001</v>
      </c>
      <c r="K232">
        <v>20</v>
      </c>
      <c r="L232">
        <v>6.6</v>
      </c>
      <c r="M232">
        <v>10.5</v>
      </c>
      <c r="N232">
        <v>26.6</v>
      </c>
      <c r="O232">
        <v>12.6</v>
      </c>
    </row>
    <row r="233" spans="1:15" x14ac:dyDescent="0.2">
      <c r="A233" t="s">
        <v>1248</v>
      </c>
      <c r="B233" t="s">
        <v>1249</v>
      </c>
      <c r="C233">
        <v>7</v>
      </c>
      <c r="D233">
        <v>9.8000000000000007</v>
      </c>
      <c r="E233">
        <v>4.5999999999999996</v>
      </c>
      <c r="F233">
        <v>6.1</v>
      </c>
      <c r="G233">
        <v>6.2</v>
      </c>
      <c r="H233">
        <v>10.4</v>
      </c>
      <c r="I233">
        <v>14.4</v>
      </c>
      <c r="J233">
        <v>12.2</v>
      </c>
      <c r="K233">
        <v>8.8000000000000007</v>
      </c>
      <c r="L233">
        <v>7.2</v>
      </c>
      <c r="M233">
        <v>7.9</v>
      </c>
      <c r="N233">
        <v>8.5</v>
      </c>
      <c r="O233">
        <v>8.9</v>
      </c>
    </row>
    <row r="234" spans="1:15" x14ac:dyDescent="0.2">
      <c r="A234" t="s">
        <v>1250</v>
      </c>
      <c r="B234" t="s">
        <v>1251</v>
      </c>
      <c r="C234">
        <v>1993</v>
      </c>
      <c r="D234">
        <v>1562</v>
      </c>
      <c r="E234">
        <v>1359</v>
      </c>
      <c r="F234">
        <v>1830</v>
      </c>
      <c r="G234">
        <v>1281</v>
      </c>
      <c r="H234">
        <v>685</v>
      </c>
      <c r="I234">
        <v>648</v>
      </c>
      <c r="J234">
        <v>1486</v>
      </c>
      <c r="K234">
        <v>2380</v>
      </c>
      <c r="L234">
        <v>1200</v>
      </c>
      <c r="M234">
        <v>1869</v>
      </c>
      <c r="N234">
        <v>2850</v>
      </c>
      <c r="O234">
        <v>1358</v>
      </c>
    </row>
    <row r="235" spans="1:15" x14ac:dyDescent="0.2">
      <c r="A235" t="s">
        <v>1252</v>
      </c>
      <c r="B235" t="s">
        <v>1253</v>
      </c>
      <c r="C235">
        <v>283</v>
      </c>
      <c r="D235">
        <v>250</v>
      </c>
      <c r="E235">
        <v>236</v>
      </c>
      <c r="F235">
        <v>155</v>
      </c>
      <c r="G235">
        <v>220</v>
      </c>
      <c r="H235">
        <v>149</v>
      </c>
      <c r="I235">
        <v>153</v>
      </c>
      <c r="J235">
        <v>200</v>
      </c>
      <c r="K235">
        <v>269</v>
      </c>
      <c r="L235">
        <v>251</v>
      </c>
      <c r="M235">
        <v>268</v>
      </c>
      <c r="N235">
        <v>678</v>
      </c>
      <c r="O235">
        <v>164</v>
      </c>
    </row>
    <row r="236" spans="1:15" x14ac:dyDescent="0.2">
      <c r="A236" t="s">
        <v>1254</v>
      </c>
      <c r="B236" t="s">
        <v>1255</v>
      </c>
      <c r="C236">
        <v>1993</v>
      </c>
      <c r="D236">
        <v>1562</v>
      </c>
      <c r="E236">
        <v>1359</v>
      </c>
      <c r="F236">
        <v>1830</v>
      </c>
      <c r="G236">
        <v>1281</v>
      </c>
      <c r="H236">
        <v>685</v>
      </c>
      <c r="I236">
        <v>648</v>
      </c>
      <c r="J236">
        <v>1486</v>
      </c>
      <c r="K236">
        <v>2380</v>
      </c>
      <c r="L236">
        <v>1200</v>
      </c>
      <c r="M236">
        <v>1869</v>
      </c>
      <c r="N236">
        <v>2850</v>
      </c>
      <c r="O236">
        <v>1358</v>
      </c>
    </row>
    <row r="237" spans="1:15" x14ac:dyDescent="0.2">
      <c r="A237" t="s">
        <v>1256</v>
      </c>
      <c r="B237" t="s">
        <v>1257</v>
      </c>
      <c r="C237" t="s">
        <v>819</v>
      </c>
      <c r="D237" t="s">
        <v>819</v>
      </c>
      <c r="E237" t="s">
        <v>819</v>
      </c>
      <c r="F237" t="s">
        <v>819</v>
      </c>
      <c r="G237" t="s">
        <v>819</v>
      </c>
      <c r="H237" t="s">
        <v>819</v>
      </c>
      <c r="I237" t="s">
        <v>819</v>
      </c>
      <c r="J237" t="s">
        <v>819</v>
      </c>
      <c r="K237" t="s">
        <v>819</v>
      </c>
      <c r="L237" t="s">
        <v>819</v>
      </c>
      <c r="M237" t="s">
        <v>819</v>
      </c>
      <c r="N237" t="s">
        <v>819</v>
      </c>
      <c r="O237" t="s">
        <v>819</v>
      </c>
    </row>
    <row r="238" spans="1:15" x14ac:dyDescent="0.2">
      <c r="A238" t="s">
        <v>1258</v>
      </c>
      <c r="B238" t="s">
        <v>1259</v>
      </c>
      <c r="C238">
        <v>162</v>
      </c>
      <c r="D238">
        <v>37</v>
      </c>
      <c r="E238">
        <v>71</v>
      </c>
      <c r="F238">
        <v>47</v>
      </c>
      <c r="G238">
        <v>14</v>
      </c>
      <c r="H238">
        <v>12</v>
      </c>
      <c r="I238">
        <v>57</v>
      </c>
      <c r="J238">
        <v>72</v>
      </c>
      <c r="K238">
        <v>84</v>
      </c>
      <c r="L238">
        <v>57</v>
      </c>
      <c r="M238">
        <v>35</v>
      </c>
      <c r="N238">
        <v>81</v>
      </c>
      <c r="O238">
        <v>31</v>
      </c>
    </row>
    <row r="239" spans="1:15" x14ac:dyDescent="0.2">
      <c r="A239" t="s">
        <v>1260</v>
      </c>
      <c r="B239" t="s">
        <v>1261</v>
      </c>
      <c r="C239">
        <v>95</v>
      </c>
      <c r="D239">
        <v>40</v>
      </c>
      <c r="E239">
        <v>68</v>
      </c>
      <c r="F239">
        <v>42</v>
      </c>
      <c r="G239">
        <v>21</v>
      </c>
      <c r="H239">
        <v>19</v>
      </c>
      <c r="I239">
        <v>50</v>
      </c>
      <c r="J239">
        <v>58</v>
      </c>
      <c r="K239">
        <v>61</v>
      </c>
      <c r="L239">
        <v>55</v>
      </c>
      <c r="M239">
        <v>41</v>
      </c>
      <c r="N239">
        <v>46</v>
      </c>
      <c r="O239">
        <v>37</v>
      </c>
    </row>
    <row r="240" spans="1:15" x14ac:dyDescent="0.2">
      <c r="A240" t="s">
        <v>1262</v>
      </c>
      <c r="B240" t="s">
        <v>1263</v>
      </c>
      <c r="C240">
        <v>8.1</v>
      </c>
      <c r="D240">
        <v>2.4</v>
      </c>
      <c r="E240">
        <v>5.2</v>
      </c>
      <c r="F240">
        <v>2.6</v>
      </c>
      <c r="G240">
        <v>1.1000000000000001</v>
      </c>
      <c r="H240">
        <v>1.8</v>
      </c>
      <c r="I240">
        <v>8.8000000000000007</v>
      </c>
      <c r="J240">
        <v>4.8</v>
      </c>
      <c r="K240">
        <v>3.5</v>
      </c>
      <c r="L240">
        <v>4.8</v>
      </c>
      <c r="M240">
        <v>1.9</v>
      </c>
      <c r="N240">
        <v>2.8</v>
      </c>
      <c r="O240">
        <v>2.2999999999999998</v>
      </c>
    </row>
    <row r="241" spans="1:15" x14ac:dyDescent="0.2">
      <c r="A241" t="s">
        <v>1264</v>
      </c>
      <c r="B241" t="s">
        <v>1265</v>
      </c>
      <c r="C241">
        <v>5</v>
      </c>
      <c r="D241">
        <v>2.5</v>
      </c>
      <c r="E241">
        <v>4.5999999999999996</v>
      </c>
      <c r="F241">
        <v>2.2999999999999998</v>
      </c>
      <c r="G241">
        <v>1.6</v>
      </c>
      <c r="H241">
        <v>2.8</v>
      </c>
      <c r="I241">
        <v>8.1999999999999993</v>
      </c>
      <c r="J241">
        <v>4.0999999999999996</v>
      </c>
      <c r="K241">
        <v>2.5</v>
      </c>
      <c r="L241">
        <v>4.5999999999999996</v>
      </c>
      <c r="M241">
        <v>2.2000000000000002</v>
      </c>
      <c r="N241">
        <v>1.9</v>
      </c>
      <c r="O241">
        <v>2.7</v>
      </c>
    </row>
    <row r="242" spans="1:15" x14ac:dyDescent="0.2">
      <c r="A242" t="s">
        <v>1266</v>
      </c>
      <c r="B242" t="s">
        <v>1267</v>
      </c>
      <c r="C242">
        <v>291</v>
      </c>
      <c r="D242">
        <v>468</v>
      </c>
      <c r="E242">
        <v>239</v>
      </c>
      <c r="F242">
        <v>259</v>
      </c>
      <c r="G242">
        <v>93</v>
      </c>
      <c r="H242">
        <v>188</v>
      </c>
      <c r="I242">
        <v>72</v>
      </c>
      <c r="J242">
        <v>357</v>
      </c>
      <c r="K242">
        <v>275</v>
      </c>
      <c r="L242">
        <v>204</v>
      </c>
      <c r="M242">
        <v>275</v>
      </c>
      <c r="N242">
        <v>440</v>
      </c>
      <c r="O242">
        <v>132</v>
      </c>
    </row>
    <row r="243" spans="1:15" x14ac:dyDescent="0.2">
      <c r="A243" t="s">
        <v>1268</v>
      </c>
      <c r="B243" t="s">
        <v>1269</v>
      </c>
      <c r="C243">
        <v>121</v>
      </c>
      <c r="D243">
        <v>153</v>
      </c>
      <c r="E243">
        <v>90</v>
      </c>
      <c r="F243">
        <v>94</v>
      </c>
      <c r="G243">
        <v>76</v>
      </c>
      <c r="H243">
        <v>94</v>
      </c>
      <c r="I243">
        <v>52</v>
      </c>
      <c r="J243">
        <v>203</v>
      </c>
      <c r="K243">
        <v>122</v>
      </c>
      <c r="L243">
        <v>93</v>
      </c>
      <c r="M243">
        <v>121</v>
      </c>
      <c r="N243">
        <v>160</v>
      </c>
      <c r="O243">
        <v>54</v>
      </c>
    </row>
    <row r="244" spans="1:15" x14ac:dyDescent="0.2">
      <c r="A244" t="s">
        <v>1270</v>
      </c>
      <c r="B244" t="s">
        <v>1271</v>
      </c>
      <c r="C244">
        <v>14.6</v>
      </c>
      <c r="D244">
        <v>30</v>
      </c>
      <c r="E244">
        <v>17.600000000000001</v>
      </c>
      <c r="F244">
        <v>14.2</v>
      </c>
      <c r="G244">
        <v>7.3</v>
      </c>
      <c r="H244">
        <v>27.4</v>
      </c>
      <c r="I244">
        <v>11.1</v>
      </c>
      <c r="J244">
        <v>24</v>
      </c>
      <c r="K244">
        <v>11.6</v>
      </c>
      <c r="L244">
        <v>17</v>
      </c>
      <c r="M244">
        <v>14.7</v>
      </c>
      <c r="N244">
        <v>15.4</v>
      </c>
      <c r="O244">
        <v>9.6999999999999993</v>
      </c>
    </row>
    <row r="245" spans="1:15" x14ac:dyDescent="0.2">
      <c r="A245" t="s">
        <v>1272</v>
      </c>
      <c r="B245" t="s">
        <v>1273</v>
      </c>
      <c r="C245">
        <v>6.1</v>
      </c>
      <c r="D245">
        <v>10.4</v>
      </c>
      <c r="E245">
        <v>7.2</v>
      </c>
      <c r="F245">
        <v>5.2</v>
      </c>
      <c r="G245">
        <v>5.4</v>
      </c>
      <c r="H245">
        <v>11.7</v>
      </c>
      <c r="I245">
        <v>8.1999999999999993</v>
      </c>
      <c r="J245">
        <v>12.2</v>
      </c>
      <c r="K245">
        <v>5</v>
      </c>
      <c r="L245">
        <v>7.2</v>
      </c>
      <c r="M245">
        <v>6</v>
      </c>
      <c r="N245">
        <v>4.7</v>
      </c>
      <c r="O245">
        <v>4</v>
      </c>
    </row>
    <row r="246" spans="1:15" x14ac:dyDescent="0.2">
      <c r="A246" t="s">
        <v>1274</v>
      </c>
      <c r="B246" t="s">
        <v>1275</v>
      </c>
      <c r="C246">
        <v>799</v>
      </c>
      <c r="D246">
        <v>779</v>
      </c>
      <c r="E246">
        <v>484</v>
      </c>
      <c r="F246">
        <v>875</v>
      </c>
      <c r="G246">
        <v>746</v>
      </c>
      <c r="H246">
        <v>257</v>
      </c>
      <c r="I246">
        <v>264</v>
      </c>
      <c r="J246">
        <v>456</v>
      </c>
      <c r="K246">
        <v>1034</v>
      </c>
      <c r="L246">
        <v>546</v>
      </c>
      <c r="M246">
        <v>1179</v>
      </c>
      <c r="N246">
        <v>1337</v>
      </c>
      <c r="O246">
        <v>617</v>
      </c>
    </row>
    <row r="247" spans="1:15" x14ac:dyDescent="0.2">
      <c r="A247" t="s">
        <v>1276</v>
      </c>
      <c r="B247" t="s">
        <v>1277</v>
      </c>
      <c r="C247">
        <v>250</v>
      </c>
      <c r="D247">
        <v>247</v>
      </c>
      <c r="E247">
        <v>161</v>
      </c>
      <c r="F247">
        <v>220</v>
      </c>
      <c r="G247">
        <v>174</v>
      </c>
      <c r="H247">
        <v>90</v>
      </c>
      <c r="I247">
        <v>113</v>
      </c>
      <c r="J247">
        <v>166</v>
      </c>
      <c r="K247">
        <v>223</v>
      </c>
      <c r="L247">
        <v>185</v>
      </c>
      <c r="M247">
        <v>271</v>
      </c>
      <c r="N247">
        <v>486</v>
      </c>
      <c r="O247">
        <v>158</v>
      </c>
    </row>
    <row r="248" spans="1:15" x14ac:dyDescent="0.2">
      <c r="A248" t="s">
        <v>1278</v>
      </c>
      <c r="B248" t="s">
        <v>1279</v>
      </c>
      <c r="C248">
        <v>40.1</v>
      </c>
      <c r="D248">
        <v>49.9</v>
      </c>
      <c r="E248">
        <v>35.6</v>
      </c>
      <c r="F248">
        <v>47.8</v>
      </c>
      <c r="G248">
        <v>58.2</v>
      </c>
      <c r="H248">
        <v>37.5</v>
      </c>
      <c r="I248">
        <v>40.700000000000003</v>
      </c>
      <c r="J248">
        <v>30.7</v>
      </c>
      <c r="K248">
        <v>43.4</v>
      </c>
      <c r="L248">
        <v>45.5</v>
      </c>
      <c r="M248">
        <v>63.1</v>
      </c>
      <c r="N248">
        <v>46.9</v>
      </c>
      <c r="O248">
        <v>45.4</v>
      </c>
    </row>
    <row r="249" spans="1:15" x14ac:dyDescent="0.2">
      <c r="A249" t="s">
        <v>1280</v>
      </c>
      <c r="B249" t="s">
        <v>1281</v>
      </c>
      <c r="C249">
        <v>9.3000000000000007</v>
      </c>
      <c r="D249">
        <v>10.199999999999999</v>
      </c>
      <c r="E249">
        <v>10</v>
      </c>
      <c r="F249">
        <v>10.1</v>
      </c>
      <c r="G249">
        <v>9.6</v>
      </c>
      <c r="H249">
        <v>12.6</v>
      </c>
      <c r="I249">
        <v>17.399999999999999</v>
      </c>
      <c r="J249">
        <v>11.7</v>
      </c>
      <c r="K249">
        <v>7.9</v>
      </c>
      <c r="L249">
        <v>12</v>
      </c>
      <c r="M249">
        <v>10.1</v>
      </c>
      <c r="N249">
        <v>7.5</v>
      </c>
      <c r="O249">
        <v>9</v>
      </c>
    </row>
    <row r="250" spans="1:15" x14ac:dyDescent="0.2">
      <c r="A250" t="s">
        <v>1282</v>
      </c>
      <c r="B250" t="s">
        <v>1283</v>
      </c>
      <c r="C250">
        <v>439</v>
      </c>
      <c r="D250">
        <v>221</v>
      </c>
      <c r="E250">
        <v>264</v>
      </c>
      <c r="F250">
        <v>414</v>
      </c>
      <c r="G250">
        <v>204</v>
      </c>
      <c r="H250">
        <v>70</v>
      </c>
      <c r="I250">
        <v>168</v>
      </c>
      <c r="J250">
        <v>390</v>
      </c>
      <c r="K250">
        <v>662</v>
      </c>
      <c r="L250">
        <v>329</v>
      </c>
      <c r="M250">
        <v>220</v>
      </c>
      <c r="N250">
        <v>502</v>
      </c>
      <c r="O250">
        <v>293</v>
      </c>
    </row>
    <row r="251" spans="1:15" x14ac:dyDescent="0.2">
      <c r="A251" t="s">
        <v>1284</v>
      </c>
      <c r="B251" t="s">
        <v>1285</v>
      </c>
      <c r="C251">
        <v>151</v>
      </c>
      <c r="D251">
        <v>101</v>
      </c>
      <c r="E251">
        <v>93</v>
      </c>
      <c r="F251">
        <v>148</v>
      </c>
      <c r="G251">
        <v>100</v>
      </c>
      <c r="H251">
        <v>54</v>
      </c>
      <c r="I251">
        <v>143</v>
      </c>
      <c r="J251">
        <v>169</v>
      </c>
      <c r="K251">
        <v>188</v>
      </c>
      <c r="L251">
        <v>135</v>
      </c>
      <c r="M251">
        <v>104</v>
      </c>
      <c r="N251">
        <v>160</v>
      </c>
      <c r="O251">
        <v>97</v>
      </c>
    </row>
    <row r="252" spans="1:15" x14ac:dyDescent="0.2">
      <c r="A252" t="s">
        <v>1286</v>
      </c>
      <c r="B252" t="s">
        <v>1287</v>
      </c>
      <c r="C252">
        <v>22</v>
      </c>
      <c r="D252">
        <v>14.1</v>
      </c>
      <c r="E252">
        <v>19.399999999999999</v>
      </c>
      <c r="F252">
        <v>22.6</v>
      </c>
      <c r="G252">
        <v>15.9</v>
      </c>
      <c r="H252">
        <v>10.199999999999999</v>
      </c>
      <c r="I252">
        <v>25.9</v>
      </c>
      <c r="J252">
        <v>26.2</v>
      </c>
      <c r="K252">
        <v>27.8</v>
      </c>
      <c r="L252">
        <v>27.4</v>
      </c>
      <c r="M252">
        <v>11.8</v>
      </c>
      <c r="N252">
        <v>17.600000000000001</v>
      </c>
      <c r="O252">
        <v>21.6</v>
      </c>
    </row>
    <row r="253" spans="1:15" x14ac:dyDescent="0.2">
      <c r="A253" t="s">
        <v>1288</v>
      </c>
      <c r="B253" t="s">
        <v>1289</v>
      </c>
      <c r="C253">
        <v>8.1999999999999993</v>
      </c>
      <c r="D253">
        <v>5.7</v>
      </c>
      <c r="E253">
        <v>7.2</v>
      </c>
      <c r="F253">
        <v>8.1</v>
      </c>
      <c r="G253">
        <v>7.1</v>
      </c>
      <c r="H253">
        <v>7.3</v>
      </c>
      <c r="I253">
        <v>18.3</v>
      </c>
      <c r="J253">
        <v>10.1</v>
      </c>
      <c r="K253">
        <v>6.3</v>
      </c>
      <c r="L253">
        <v>9.9</v>
      </c>
      <c r="M253">
        <v>5.7</v>
      </c>
      <c r="N253">
        <v>5.5</v>
      </c>
      <c r="O253">
        <v>6.7</v>
      </c>
    </row>
    <row r="254" spans="1:15" x14ac:dyDescent="0.2">
      <c r="A254" t="s">
        <v>1290</v>
      </c>
      <c r="B254" t="s">
        <v>1291</v>
      </c>
      <c r="C254">
        <v>31</v>
      </c>
      <c r="D254">
        <v>11</v>
      </c>
      <c r="E254">
        <v>59</v>
      </c>
      <c r="F254">
        <v>80</v>
      </c>
      <c r="G254">
        <v>51</v>
      </c>
      <c r="H254">
        <v>20</v>
      </c>
      <c r="I254">
        <v>14</v>
      </c>
      <c r="J254">
        <v>64</v>
      </c>
      <c r="K254">
        <v>72</v>
      </c>
      <c r="L254">
        <v>37</v>
      </c>
      <c r="M254">
        <v>45</v>
      </c>
      <c r="N254">
        <v>203</v>
      </c>
      <c r="O254">
        <v>87</v>
      </c>
    </row>
    <row r="255" spans="1:15" x14ac:dyDescent="0.2">
      <c r="A255" t="s">
        <v>1292</v>
      </c>
      <c r="B255" t="s">
        <v>1293</v>
      </c>
      <c r="C255">
        <v>38</v>
      </c>
      <c r="D255">
        <v>27</v>
      </c>
      <c r="E255">
        <v>56</v>
      </c>
      <c r="F255">
        <v>53</v>
      </c>
      <c r="G255">
        <v>38</v>
      </c>
      <c r="H255">
        <v>24</v>
      </c>
      <c r="I255">
        <v>22</v>
      </c>
      <c r="J255">
        <v>62</v>
      </c>
      <c r="K255">
        <v>52</v>
      </c>
      <c r="L255">
        <v>38</v>
      </c>
      <c r="M255">
        <v>43</v>
      </c>
      <c r="N255">
        <v>104</v>
      </c>
      <c r="O255">
        <v>67</v>
      </c>
    </row>
    <row r="256" spans="1:15" x14ac:dyDescent="0.2">
      <c r="A256" t="s">
        <v>1294</v>
      </c>
      <c r="B256" t="s">
        <v>1295</v>
      </c>
      <c r="C256">
        <v>1.6</v>
      </c>
      <c r="D256">
        <v>0.7</v>
      </c>
      <c r="E256">
        <v>4.3</v>
      </c>
      <c r="F256">
        <v>4.4000000000000004</v>
      </c>
      <c r="G256">
        <v>4</v>
      </c>
      <c r="H256">
        <v>2.9</v>
      </c>
      <c r="I256">
        <v>2.2000000000000002</v>
      </c>
      <c r="J256">
        <v>4.3</v>
      </c>
      <c r="K256">
        <v>3</v>
      </c>
      <c r="L256">
        <v>3.1</v>
      </c>
      <c r="M256">
        <v>2.4</v>
      </c>
      <c r="N256">
        <v>7.1</v>
      </c>
      <c r="O256">
        <v>6.4</v>
      </c>
    </row>
    <row r="257" spans="1:15" x14ac:dyDescent="0.2">
      <c r="A257" t="s">
        <v>1296</v>
      </c>
      <c r="B257" t="s">
        <v>1297</v>
      </c>
      <c r="C257">
        <v>1.9</v>
      </c>
      <c r="D257">
        <v>1.7</v>
      </c>
      <c r="E257">
        <v>3.9</v>
      </c>
      <c r="F257">
        <v>2.9</v>
      </c>
      <c r="G257">
        <v>3.2</v>
      </c>
      <c r="H257">
        <v>3.4</v>
      </c>
      <c r="I257">
        <v>3.6</v>
      </c>
      <c r="J257">
        <v>4.2</v>
      </c>
      <c r="K257">
        <v>2.2999999999999998</v>
      </c>
      <c r="L257">
        <v>3.1</v>
      </c>
      <c r="M257">
        <v>2.2999999999999998</v>
      </c>
      <c r="N257">
        <v>2.9</v>
      </c>
      <c r="O257">
        <v>5.2</v>
      </c>
    </row>
    <row r="258" spans="1:15" x14ac:dyDescent="0.2">
      <c r="A258" t="s">
        <v>1298</v>
      </c>
      <c r="B258" t="s">
        <v>1299</v>
      </c>
      <c r="C258">
        <v>161</v>
      </c>
      <c r="D258">
        <v>46</v>
      </c>
      <c r="E258">
        <v>191</v>
      </c>
      <c r="F258">
        <v>88</v>
      </c>
      <c r="G258">
        <v>112</v>
      </c>
      <c r="H258">
        <v>104</v>
      </c>
      <c r="I258">
        <v>44</v>
      </c>
      <c r="J258">
        <v>92</v>
      </c>
      <c r="K258">
        <v>200</v>
      </c>
      <c r="L258">
        <v>27</v>
      </c>
      <c r="M258">
        <v>76</v>
      </c>
      <c r="N258">
        <v>167</v>
      </c>
      <c r="O258">
        <v>170</v>
      </c>
    </row>
    <row r="259" spans="1:15" x14ac:dyDescent="0.2">
      <c r="A259" t="s">
        <v>1300</v>
      </c>
      <c r="B259" t="s">
        <v>1301</v>
      </c>
      <c r="C259">
        <v>98</v>
      </c>
      <c r="D259">
        <v>41</v>
      </c>
      <c r="E259">
        <v>168</v>
      </c>
      <c r="F259">
        <v>49</v>
      </c>
      <c r="G259">
        <v>68</v>
      </c>
      <c r="H259">
        <v>74</v>
      </c>
      <c r="I259">
        <v>48</v>
      </c>
      <c r="J259">
        <v>60</v>
      </c>
      <c r="K259">
        <v>96</v>
      </c>
      <c r="L259">
        <v>32</v>
      </c>
      <c r="M259">
        <v>92</v>
      </c>
      <c r="N259">
        <v>71</v>
      </c>
      <c r="O259">
        <v>86</v>
      </c>
    </row>
    <row r="260" spans="1:15" x14ac:dyDescent="0.2">
      <c r="A260" t="s">
        <v>1302</v>
      </c>
      <c r="B260" t="s">
        <v>1303</v>
      </c>
      <c r="C260">
        <v>8.1</v>
      </c>
      <c r="D260">
        <v>2.9</v>
      </c>
      <c r="E260">
        <v>14.1</v>
      </c>
      <c r="F260">
        <v>4.8</v>
      </c>
      <c r="G260">
        <v>8.6999999999999993</v>
      </c>
      <c r="H260">
        <v>15.2</v>
      </c>
      <c r="I260">
        <v>6.8</v>
      </c>
      <c r="J260">
        <v>6.2</v>
      </c>
      <c r="K260">
        <v>8.4</v>
      </c>
      <c r="L260">
        <v>2.2999999999999998</v>
      </c>
      <c r="M260">
        <v>4.0999999999999996</v>
      </c>
      <c r="N260">
        <v>5.9</v>
      </c>
      <c r="O260">
        <v>12.5</v>
      </c>
    </row>
    <row r="261" spans="1:15" x14ac:dyDescent="0.2">
      <c r="A261" t="s">
        <v>1304</v>
      </c>
      <c r="B261" t="s">
        <v>1305</v>
      </c>
      <c r="C261">
        <v>4.5999999999999996</v>
      </c>
      <c r="D261">
        <v>2.7</v>
      </c>
      <c r="E261">
        <v>11.3</v>
      </c>
      <c r="F261">
        <v>2.7</v>
      </c>
      <c r="G261">
        <v>5.0999999999999996</v>
      </c>
      <c r="H261">
        <v>10.3</v>
      </c>
      <c r="I261">
        <v>7.5</v>
      </c>
      <c r="J261">
        <v>4.2</v>
      </c>
      <c r="K261">
        <v>4.3</v>
      </c>
      <c r="L261">
        <v>2.7</v>
      </c>
      <c r="M261">
        <v>4.9000000000000004</v>
      </c>
      <c r="N261">
        <v>2.9</v>
      </c>
      <c r="O261">
        <v>6.2</v>
      </c>
    </row>
    <row r="262" spans="1:15" x14ac:dyDescent="0.2">
      <c r="A262" t="s">
        <v>1306</v>
      </c>
      <c r="B262" t="s">
        <v>1307</v>
      </c>
      <c r="C262">
        <v>110</v>
      </c>
      <c r="D262">
        <v>0</v>
      </c>
      <c r="E262">
        <v>51</v>
      </c>
      <c r="F262">
        <v>67</v>
      </c>
      <c r="G262">
        <v>61</v>
      </c>
      <c r="H262">
        <v>34</v>
      </c>
      <c r="I262">
        <v>29</v>
      </c>
      <c r="J262">
        <v>55</v>
      </c>
      <c r="K262">
        <v>53</v>
      </c>
      <c r="L262">
        <v>0</v>
      </c>
      <c r="M262">
        <v>39</v>
      </c>
      <c r="N262">
        <v>120</v>
      </c>
      <c r="O262">
        <v>28</v>
      </c>
    </row>
    <row r="263" spans="1:15" x14ac:dyDescent="0.2">
      <c r="A263" t="s">
        <v>1308</v>
      </c>
      <c r="B263" t="s">
        <v>1309</v>
      </c>
      <c r="C263">
        <v>86</v>
      </c>
      <c r="D263">
        <v>132</v>
      </c>
      <c r="E263">
        <v>55</v>
      </c>
      <c r="F263">
        <v>45</v>
      </c>
      <c r="G263">
        <v>49</v>
      </c>
      <c r="H263">
        <v>41</v>
      </c>
      <c r="I263">
        <v>34</v>
      </c>
      <c r="J263">
        <v>50</v>
      </c>
      <c r="K263">
        <v>41</v>
      </c>
      <c r="L263">
        <v>132</v>
      </c>
      <c r="M263">
        <v>63</v>
      </c>
      <c r="N263">
        <v>81</v>
      </c>
      <c r="O263">
        <v>34</v>
      </c>
    </row>
    <row r="264" spans="1:15" x14ac:dyDescent="0.2">
      <c r="A264" t="s">
        <v>1310</v>
      </c>
      <c r="B264" t="s">
        <v>1311</v>
      </c>
      <c r="C264">
        <v>5.5</v>
      </c>
      <c r="D264">
        <v>0</v>
      </c>
      <c r="E264">
        <v>3.8</v>
      </c>
      <c r="F264">
        <v>3.7</v>
      </c>
      <c r="G264">
        <v>4.8</v>
      </c>
      <c r="H264">
        <v>5</v>
      </c>
      <c r="I264">
        <v>4.5</v>
      </c>
      <c r="J264">
        <v>3.7</v>
      </c>
      <c r="K264">
        <v>2.2000000000000002</v>
      </c>
      <c r="L264">
        <v>0</v>
      </c>
      <c r="M264">
        <v>2.1</v>
      </c>
      <c r="N264">
        <v>4.2</v>
      </c>
      <c r="O264">
        <v>2.1</v>
      </c>
    </row>
    <row r="265" spans="1:15" x14ac:dyDescent="0.2">
      <c r="A265" t="s">
        <v>1312</v>
      </c>
      <c r="B265" t="s">
        <v>1313</v>
      </c>
      <c r="C265">
        <v>4.0999999999999996</v>
      </c>
      <c r="D265">
        <v>2.5</v>
      </c>
      <c r="E265">
        <v>3.9</v>
      </c>
      <c r="F265">
        <v>2.6</v>
      </c>
      <c r="G265">
        <v>3.9</v>
      </c>
      <c r="H265">
        <v>5.8</v>
      </c>
      <c r="I265">
        <v>5.2</v>
      </c>
      <c r="J265">
        <v>3.5</v>
      </c>
      <c r="K265">
        <v>1.8</v>
      </c>
      <c r="L265">
        <v>3.3</v>
      </c>
      <c r="M265">
        <v>3.4</v>
      </c>
      <c r="N265">
        <v>2.9</v>
      </c>
      <c r="O265">
        <v>2.5</v>
      </c>
    </row>
    <row r="266" spans="1:15" x14ac:dyDescent="0.2">
      <c r="A266" t="s">
        <v>1314</v>
      </c>
      <c r="B266" t="s">
        <v>1315</v>
      </c>
      <c r="C266" t="s">
        <v>819</v>
      </c>
      <c r="D266" t="s">
        <v>819</v>
      </c>
      <c r="E266" t="s">
        <v>819</v>
      </c>
      <c r="F266" t="s">
        <v>819</v>
      </c>
      <c r="G266" t="s">
        <v>819</v>
      </c>
      <c r="H266" t="s">
        <v>819</v>
      </c>
      <c r="I266" t="s">
        <v>819</v>
      </c>
      <c r="J266" t="s">
        <v>819</v>
      </c>
      <c r="K266" t="s">
        <v>819</v>
      </c>
      <c r="L266" t="s">
        <v>819</v>
      </c>
      <c r="M266" t="s">
        <v>819</v>
      </c>
      <c r="N266" t="s">
        <v>819</v>
      </c>
      <c r="O266" t="s">
        <v>819</v>
      </c>
    </row>
    <row r="267" spans="1:15" x14ac:dyDescent="0.2">
      <c r="A267" t="s">
        <v>1316</v>
      </c>
      <c r="B267" t="s">
        <v>1317</v>
      </c>
      <c r="C267" t="s">
        <v>819</v>
      </c>
      <c r="D267" t="s">
        <v>819</v>
      </c>
      <c r="E267" t="s">
        <v>819</v>
      </c>
      <c r="F267" t="s">
        <v>819</v>
      </c>
      <c r="G267" t="s">
        <v>819</v>
      </c>
      <c r="H267" t="s">
        <v>819</v>
      </c>
      <c r="I267" t="s">
        <v>819</v>
      </c>
      <c r="J267" t="s">
        <v>819</v>
      </c>
      <c r="K267" t="s">
        <v>819</v>
      </c>
      <c r="L267" t="s">
        <v>819</v>
      </c>
      <c r="M267" t="s">
        <v>819</v>
      </c>
      <c r="N267" t="s">
        <v>819</v>
      </c>
      <c r="O267" t="s">
        <v>819</v>
      </c>
    </row>
    <row r="268" spans="1:15" x14ac:dyDescent="0.2">
      <c r="A268" t="s">
        <v>1318</v>
      </c>
      <c r="B268" t="s">
        <v>1319</v>
      </c>
      <c r="C268">
        <v>77.3</v>
      </c>
      <c r="D268">
        <v>67.7</v>
      </c>
      <c r="E268">
        <v>77.2</v>
      </c>
      <c r="F268">
        <v>83.3</v>
      </c>
      <c r="G268">
        <v>91.6</v>
      </c>
      <c r="H268">
        <v>70.8</v>
      </c>
      <c r="I268">
        <v>80.099999999999994</v>
      </c>
      <c r="J268">
        <v>71.099999999999994</v>
      </c>
      <c r="K268">
        <v>84.9</v>
      </c>
      <c r="L268">
        <v>78.3</v>
      </c>
      <c r="M268">
        <v>83.4</v>
      </c>
      <c r="N268">
        <v>81.7</v>
      </c>
      <c r="O268">
        <v>88</v>
      </c>
    </row>
    <row r="269" spans="1:15" x14ac:dyDescent="0.2">
      <c r="A269" t="s">
        <v>1320</v>
      </c>
      <c r="B269" t="s">
        <v>1321</v>
      </c>
      <c r="C269">
        <v>7.4</v>
      </c>
      <c r="D269">
        <v>10.8</v>
      </c>
      <c r="E269">
        <v>8</v>
      </c>
      <c r="F269">
        <v>5</v>
      </c>
      <c r="G269">
        <v>5.5</v>
      </c>
      <c r="H269">
        <v>12.1</v>
      </c>
      <c r="I269">
        <v>12.3</v>
      </c>
      <c r="J269">
        <v>11.3</v>
      </c>
      <c r="K269">
        <v>5.8</v>
      </c>
      <c r="L269">
        <v>7.3</v>
      </c>
      <c r="M269">
        <v>6.3</v>
      </c>
      <c r="N269">
        <v>4.7</v>
      </c>
      <c r="O269">
        <v>4.9000000000000004</v>
      </c>
    </row>
    <row r="270" spans="1:15" x14ac:dyDescent="0.2">
      <c r="A270" t="s">
        <v>1322</v>
      </c>
      <c r="B270" t="s">
        <v>1323</v>
      </c>
      <c r="C270" t="s">
        <v>819</v>
      </c>
      <c r="D270" t="s">
        <v>819</v>
      </c>
      <c r="E270" t="s">
        <v>819</v>
      </c>
      <c r="F270" t="s">
        <v>819</v>
      </c>
      <c r="G270" t="s">
        <v>819</v>
      </c>
      <c r="H270" t="s">
        <v>819</v>
      </c>
      <c r="I270" t="s">
        <v>819</v>
      </c>
      <c r="J270" t="s">
        <v>819</v>
      </c>
      <c r="K270" t="s">
        <v>819</v>
      </c>
      <c r="L270" t="s">
        <v>819</v>
      </c>
      <c r="M270" t="s">
        <v>819</v>
      </c>
      <c r="N270" t="s">
        <v>819</v>
      </c>
      <c r="O270" t="s">
        <v>819</v>
      </c>
    </row>
    <row r="271" spans="1:15" x14ac:dyDescent="0.2">
      <c r="A271" t="s">
        <v>1324</v>
      </c>
      <c r="B271" t="s">
        <v>1325</v>
      </c>
      <c r="C271" t="s">
        <v>819</v>
      </c>
      <c r="D271" t="s">
        <v>819</v>
      </c>
      <c r="E271" t="s">
        <v>819</v>
      </c>
      <c r="F271" t="s">
        <v>819</v>
      </c>
      <c r="G271" t="s">
        <v>819</v>
      </c>
      <c r="H271" t="s">
        <v>819</v>
      </c>
      <c r="I271" t="s">
        <v>819</v>
      </c>
      <c r="J271" t="s">
        <v>819</v>
      </c>
      <c r="K271" t="s">
        <v>819</v>
      </c>
      <c r="L271" t="s">
        <v>819</v>
      </c>
      <c r="M271" t="s">
        <v>819</v>
      </c>
      <c r="N271" t="s">
        <v>819</v>
      </c>
      <c r="O271" t="s">
        <v>819</v>
      </c>
    </row>
    <row r="272" spans="1:15" x14ac:dyDescent="0.2">
      <c r="A272" t="s">
        <v>1326</v>
      </c>
      <c r="B272" t="s">
        <v>1327</v>
      </c>
      <c r="C272">
        <v>13.6</v>
      </c>
      <c r="D272">
        <v>2.9</v>
      </c>
      <c r="E272">
        <v>17.8</v>
      </c>
      <c r="F272">
        <v>8.5</v>
      </c>
      <c r="G272">
        <v>13.5</v>
      </c>
      <c r="H272">
        <v>20.100000000000001</v>
      </c>
      <c r="I272">
        <v>11.3</v>
      </c>
      <c r="J272">
        <v>9.9</v>
      </c>
      <c r="K272">
        <v>10.6</v>
      </c>
      <c r="L272">
        <v>2.2999999999999998</v>
      </c>
      <c r="M272">
        <v>6.2</v>
      </c>
      <c r="N272">
        <v>10.1</v>
      </c>
      <c r="O272">
        <v>14.6</v>
      </c>
    </row>
    <row r="273" spans="1:15" x14ac:dyDescent="0.2">
      <c r="A273" t="s">
        <v>1328</v>
      </c>
      <c r="B273" t="s">
        <v>1329</v>
      </c>
      <c r="C273">
        <v>5.5</v>
      </c>
      <c r="D273">
        <v>2.7</v>
      </c>
      <c r="E273">
        <v>12.4</v>
      </c>
      <c r="F273">
        <v>4</v>
      </c>
      <c r="G273">
        <v>7</v>
      </c>
      <c r="H273">
        <v>11.8</v>
      </c>
      <c r="I273">
        <v>8.6999999999999993</v>
      </c>
      <c r="J273">
        <v>6.7</v>
      </c>
      <c r="K273">
        <v>4.7</v>
      </c>
      <c r="L273">
        <v>2.7</v>
      </c>
      <c r="M273">
        <v>6.2</v>
      </c>
      <c r="N273">
        <v>4.3</v>
      </c>
      <c r="O273">
        <v>6.3</v>
      </c>
    </row>
    <row r="274" spans="1:15" x14ac:dyDescent="0.2">
      <c r="A274" t="s">
        <v>1330</v>
      </c>
      <c r="B274" t="s">
        <v>1331</v>
      </c>
      <c r="C274">
        <v>2432</v>
      </c>
      <c r="D274">
        <v>1970</v>
      </c>
      <c r="E274">
        <v>1781</v>
      </c>
      <c r="F274">
        <v>2307</v>
      </c>
      <c r="G274">
        <v>1619</v>
      </c>
      <c r="H274">
        <v>847</v>
      </c>
      <c r="I274">
        <v>832</v>
      </c>
      <c r="J274">
        <v>2010</v>
      </c>
      <c r="K274">
        <v>2592</v>
      </c>
      <c r="L274">
        <v>1445</v>
      </c>
      <c r="M274">
        <v>2241</v>
      </c>
      <c r="N274">
        <v>3373</v>
      </c>
      <c r="O274">
        <v>2166</v>
      </c>
    </row>
    <row r="275" spans="1:15" x14ac:dyDescent="0.2">
      <c r="A275" t="s">
        <v>1332</v>
      </c>
      <c r="B275" t="s">
        <v>1333</v>
      </c>
      <c r="C275">
        <v>353</v>
      </c>
      <c r="D275">
        <v>294</v>
      </c>
      <c r="E275">
        <v>268</v>
      </c>
      <c r="F275">
        <v>201</v>
      </c>
      <c r="G275">
        <v>322</v>
      </c>
      <c r="H275">
        <v>175</v>
      </c>
      <c r="I275">
        <v>180</v>
      </c>
      <c r="J275">
        <v>363</v>
      </c>
      <c r="K275">
        <v>298</v>
      </c>
      <c r="L275">
        <v>273</v>
      </c>
      <c r="M275">
        <v>288</v>
      </c>
      <c r="N275">
        <v>631</v>
      </c>
      <c r="O275">
        <v>393</v>
      </c>
    </row>
    <row r="276" spans="1:15" x14ac:dyDescent="0.2">
      <c r="A276" t="s">
        <v>1334</v>
      </c>
      <c r="B276" t="s">
        <v>1335</v>
      </c>
      <c r="C276">
        <v>2432</v>
      </c>
      <c r="D276">
        <v>1970</v>
      </c>
      <c r="E276">
        <v>1781</v>
      </c>
      <c r="F276">
        <v>2307</v>
      </c>
      <c r="G276">
        <v>1619</v>
      </c>
      <c r="H276">
        <v>847</v>
      </c>
      <c r="I276">
        <v>832</v>
      </c>
      <c r="J276">
        <v>2010</v>
      </c>
      <c r="K276">
        <v>2592</v>
      </c>
      <c r="L276">
        <v>1445</v>
      </c>
      <c r="M276">
        <v>2241</v>
      </c>
      <c r="N276">
        <v>3373</v>
      </c>
      <c r="O276">
        <v>2166</v>
      </c>
    </row>
    <row r="277" spans="1:15" x14ac:dyDescent="0.2">
      <c r="A277" t="s">
        <v>1336</v>
      </c>
      <c r="B277" t="s">
        <v>1337</v>
      </c>
      <c r="C277" t="s">
        <v>819</v>
      </c>
      <c r="D277" t="s">
        <v>819</v>
      </c>
      <c r="E277" t="s">
        <v>819</v>
      </c>
      <c r="F277" t="s">
        <v>819</v>
      </c>
      <c r="G277" t="s">
        <v>819</v>
      </c>
      <c r="H277" t="s">
        <v>819</v>
      </c>
      <c r="I277" t="s">
        <v>819</v>
      </c>
      <c r="J277" t="s">
        <v>819</v>
      </c>
      <c r="K277" t="s">
        <v>819</v>
      </c>
      <c r="L277" t="s">
        <v>819</v>
      </c>
      <c r="M277" t="s">
        <v>819</v>
      </c>
      <c r="N277" t="s">
        <v>819</v>
      </c>
      <c r="O277" t="s">
        <v>819</v>
      </c>
    </row>
    <row r="278" spans="1:15" x14ac:dyDescent="0.2">
      <c r="A278" t="s">
        <v>1338</v>
      </c>
      <c r="B278" t="s">
        <v>1339</v>
      </c>
      <c r="C278">
        <v>278</v>
      </c>
      <c r="D278">
        <v>67</v>
      </c>
      <c r="E278">
        <v>35</v>
      </c>
      <c r="F278">
        <v>57</v>
      </c>
      <c r="G278">
        <v>134</v>
      </c>
      <c r="H278">
        <v>66</v>
      </c>
      <c r="I278">
        <v>58</v>
      </c>
      <c r="J278">
        <v>144</v>
      </c>
      <c r="K278">
        <v>206</v>
      </c>
      <c r="L278">
        <v>45</v>
      </c>
      <c r="M278">
        <v>12</v>
      </c>
      <c r="N278">
        <v>339</v>
      </c>
      <c r="O278">
        <v>94</v>
      </c>
    </row>
    <row r="279" spans="1:15" x14ac:dyDescent="0.2">
      <c r="A279" t="s">
        <v>1340</v>
      </c>
      <c r="B279" t="s">
        <v>1341</v>
      </c>
      <c r="C279">
        <v>97</v>
      </c>
      <c r="D279">
        <v>61</v>
      </c>
      <c r="E279">
        <v>34</v>
      </c>
      <c r="F279">
        <v>48</v>
      </c>
      <c r="G279">
        <v>90</v>
      </c>
      <c r="H279">
        <v>61</v>
      </c>
      <c r="I279">
        <v>46</v>
      </c>
      <c r="J279">
        <v>75</v>
      </c>
      <c r="K279">
        <v>76</v>
      </c>
      <c r="L279">
        <v>55</v>
      </c>
      <c r="M279">
        <v>21</v>
      </c>
      <c r="N279">
        <v>171</v>
      </c>
      <c r="O279">
        <v>43</v>
      </c>
    </row>
    <row r="280" spans="1:15" x14ac:dyDescent="0.2">
      <c r="A280" t="s">
        <v>1342</v>
      </c>
      <c r="B280" t="s">
        <v>1343</v>
      </c>
      <c r="C280">
        <v>11.4</v>
      </c>
      <c r="D280">
        <v>3.4</v>
      </c>
      <c r="E280">
        <v>2</v>
      </c>
      <c r="F280">
        <v>2.5</v>
      </c>
      <c r="G280">
        <v>8.3000000000000007</v>
      </c>
      <c r="H280">
        <v>7.8</v>
      </c>
      <c r="I280">
        <v>7</v>
      </c>
      <c r="J280">
        <v>7.2</v>
      </c>
      <c r="K280">
        <v>7.9</v>
      </c>
      <c r="L280">
        <v>3.1</v>
      </c>
      <c r="M280">
        <v>0.5</v>
      </c>
      <c r="N280">
        <v>10.1</v>
      </c>
      <c r="O280">
        <v>4.3</v>
      </c>
    </row>
    <row r="281" spans="1:15" x14ac:dyDescent="0.2">
      <c r="A281" t="s">
        <v>1344</v>
      </c>
      <c r="B281" t="s">
        <v>1345</v>
      </c>
      <c r="C281">
        <v>3.8</v>
      </c>
      <c r="D281">
        <v>3.1</v>
      </c>
      <c r="E281">
        <v>1.9</v>
      </c>
      <c r="F281">
        <v>2.1</v>
      </c>
      <c r="G281">
        <v>5.5</v>
      </c>
      <c r="H281">
        <v>7.5</v>
      </c>
      <c r="I281">
        <v>5.5</v>
      </c>
      <c r="J281">
        <v>3.9</v>
      </c>
      <c r="K281">
        <v>3.1</v>
      </c>
      <c r="L281">
        <v>3.4</v>
      </c>
      <c r="M281">
        <v>0.9</v>
      </c>
      <c r="N281">
        <v>3.8</v>
      </c>
      <c r="O281">
        <v>2.2000000000000002</v>
      </c>
    </row>
    <row r="282" spans="1:15" x14ac:dyDescent="0.2">
      <c r="A282" t="s">
        <v>1346</v>
      </c>
      <c r="B282" t="s">
        <v>1347</v>
      </c>
      <c r="C282" t="s">
        <v>819</v>
      </c>
      <c r="D282" t="s">
        <v>819</v>
      </c>
      <c r="E282" t="s">
        <v>819</v>
      </c>
      <c r="F282" t="s">
        <v>819</v>
      </c>
      <c r="G282" t="s">
        <v>819</v>
      </c>
      <c r="H282" t="s">
        <v>819</v>
      </c>
      <c r="I282" t="s">
        <v>819</v>
      </c>
      <c r="J282" t="s">
        <v>819</v>
      </c>
      <c r="K282" t="s">
        <v>819</v>
      </c>
      <c r="L282" t="s">
        <v>819</v>
      </c>
      <c r="M282" t="s">
        <v>819</v>
      </c>
      <c r="N282" t="s">
        <v>819</v>
      </c>
      <c r="O282" t="s">
        <v>819</v>
      </c>
    </row>
    <row r="283" spans="1:15" x14ac:dyDescent="0.2">
      <c r="A283" t="s">
        <v>1348</v>
      </c>
      <c r="B283" t="s">
        <v>1349</v>
      </c>
      <c r="C283" t="s">
        <v>819</v>
      </c>
      <c r="D283" t="s">
        <v>819</v>
      </c>
      <c r="E283" t="s">
        <v>819</v>
      </c>
      <c r="F283" t="s">
        <v>819</v>
      </c>
      <c r="G283" t="s">
        <v>819</v>
      </c>
      <c r="H283" t="s">
        <v>819</v>
      </c>
      <c r="I283" t="s">
        <v>819</v>
      </c>
      <c r="J283" t="s">
        <v>819</v>
      </c>
      <c r="K283" t="s">
        <v>819</v>
      </c>
      <c r="L283" t="s">
        <v>819</v>
      </c>
      <c r="M283" t="s">
        <v>819</v>
      </c>
      <c r="N283" t="s">
        <v>819</v>
      </c>
      <c r="O283" t="s">
        <v>819</v>
      </c>
    </row>
    <row r="284" spans="1:15" x14ac:dyDescent="0.2">
      <c r="A284" t="s">
        <v>1350</v>
      </c>
      <c r="B284" t="s">
        <v>1351</v>
      </c>
      <c r="C284" t="s">
        <v>819</v>
      </c>
      <c r="D284" t="s">
        <v>819</v>
      </c>
      <c r="E284" t="s">
        <v>819</v>
      </c>
      <c r="F284" t="s">
        <v>819</v>
      </c>
      <c r="G284" t="s">
        <v>819</v>
      </c>
      <c r="H284" t="s">
        <v>819</v>
      </c>
      <c r="I284" t="s">
        <v>819</v>
      </c>
      <c r="J284" t="s">
        <v>819</v>
      </c>
      <c r="K284" t="s">
        <v>819</v>
      </c>
      <c r="L284" t="s">
        <v>819</v>
      </c>
      <c r="M284" t="s">
        <v>819</v>
      </c>
      <c r="N284" t="s">
        <v>819</v>
      </c>
      <c r="O284" t="s">
        <v>819</v>
      </c>
    </row>
    <row r="285" spans="1:15" x14ac:dyDescent="0.2">
      <c r="A285" t="s">
        <v>1352</v>
      </c>
      <c r="B285" t="s">
        <v>1353</v>
      </c>
      <c r="C285" t="s">
        <v>819</v>
      </c>
      <c r="D285" t="s">
        <v>819</v>
      </c>
      <c r="E285" t="s">
        <v>819</v>
      </c>
      <c r="F285" t="s">
        <v>819</v>
      </c>
      <c r="G285" t="s">
        <v>819</v>
      </c>
      <c r="H285" t="s">
        <v>819</v>
      </c>
      <c r="I285" t="s">
        <v>819</v>
      </c>
      <c r="J285" t="s">
        <v>819</v>
      </c>
      <c r="K285" t="s">
        <v>819</v>
      </c>
      <c r="L285" t="s">
        <v>819</v>
      </c>
      <c r="M285" t="s">
        <v>819</v>
      </c>
      <c r="N285" t="s">
        <v>819</v>
      </c>
      <c r="O285" t="s">
        <v>819</v>
      </c>
    </row>
    <row r="286" spans="1:15" x14ac:dyDescent="0.2">
      <c r="A286" t="s">
        <v>1354</v>
      </c>
      <c r="B286" t="s">
        <v>1355</v>
      </c>
      <c r="C286" t="s">
        <v>819</v>
      </c>
      <c r="D286" t="s">
        <v>819</v>
      </c>
      <c r="E286" t="s">
        <v>819</v>
      </c>
      <c r="F286" t="s">
        <v>819</v>
      </c>
      <c r="G286" t="s">
        <v>819</v>
      </c>
      <c r="H286" t="s">
        <v>819</v>
      </c>
      <c r="I286" t="s">
        <v>819</v>
      </c>
      <c r="J286" t="s">
        <v>819</v>
      </c>
      <c r="K286" t="s">
        <v>819</v>
      </c>
      <c r="L286" t="s">
        <v>819</v>
      </c>
      <c r="M286" t="s">
        <v>819</v>
      </c>
      <c r="N286" t="s">
        <v>819</v>
      </c>
      <c r="O286" t="s">
        <v>819</v>
      </c>
    </row>
    <row r="287" spans="1:15" x14ac:dyDescent="0.2">
      <c r="A287" t="s">
        <v>1356</v>
      </c>
      <c r="B287" t="s">
        <v>1357</v>
      </c>
      <c r="C287" t="s">
        <v>819</v>
      </c>
      <c r="D287" t="s">
        <v>819</v>
      </c>
      <c r="E287" t="s">
        <v>819</v>
      </c>
      <c r="F287" t="s">
        <v>819</v>
      </c>
      <c r="G287" t="s">
        <v>819</v>
      </c>
      <c r="H287" t="s">
        <v>819</v>
      </c>
      <c r="I287" t="s">
        <v>819</v>
      </c>
      <c r="J287" t="s">
        <v>819</v>
      </c>
      <c r="K287" t="s">
        <v>819</v>
      </c>
      <c r="L287" t="s">
        <v>819</v>
      </c>
      <c r="M287" t="s">
        <v>819</v>
      </c>
      <c r="N287" t="s">
        <v>819</v>
      </c>
      <c r="O287" t="s">
        <v>819</v>
      </c>
    </row>
    <row r="288" spans="1:15" x14ac:dyDescent="0.2">
      <c r="A288" t="s">
        <v>1358</v>
      </c>
      <c r="B288" t="s">
        <v>1359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1360</v>
      </c>
      <c r="B289" t="s">
        <v>1361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1362</v>
      </c>
      <c r="B290" t="s">
        <v>1363</v>
      </c>
      <c r="C290" t="s">
        <v>819</v>
      </c>
      <c r="D290" t="s">
        <v>819</v>
      </c>
      <c r="E290" t="s">
        <v>819</v>
      </c>
      <c r="F290" t="s">
        <v>819</v>
      </c>
      <c r="G290" t="s">
        <v>819</v>
      </c>
      <c r="H290" t="s">
        <v>819</v>
      </c>
      <c r="I290" t="s">
        <v>819</v>
      </c>
      <c r="J290" t="s">
        <v>819</v>
      </c>
      <c r="K290" t="s">
        <v>819</v>
      </c>
      <c r="L290" t="s">
        <v>819</v>
      </c>
      <c r="M290" t="s">
        <v>819</v>
      </c>
      <c r="N290" t="s">
        <v>819</v>
      </c>
      <c r="O290" t="s">
        <v>819</v>
      </c>
    </row>
    <row r="291" spans="1:15" x14ac:dyDescent="0.2">
      <c r="A291" t="s">
        <v>1364</v>
      </c>
      <c r="B291" t="s">
        <v>1365</v>
      </c>
      <c r="C291" t="s">
        <v>819</v>
      </c>
      <c r="D291" t="s">
        <v>819</v>
      </c>
      <c r="E291" t="s">
        <v>819</v>
      </c>
      <c r="F291" t="s">
        <v>819</v>
      </c>
      <c r="G291" t="s">
        <v>819</v>
      </c>
      <c r="H291" t="s">
        <v>819</v>
      </c>
      <c r="I291" t="s">
        <v>819</v>
      </c>
      <c r="J291" t="s">
        <v>819</v>
      </c>
      <c r="K291" t="s">
        <v>819</v>
      </c>
      <c r="L291" t="s">
        <v>819</v>
      </c>
      <c r="M291" t="s">
        <v>819</v>
      </c>
      <c r="N291" t="s">
        <v>819</v>
      </c>
      <c r="O291" t="s">
        <v>819</v>
      </c>
    </row>
    <row r="292" spans="1:15" x14ac:dyDescent="0.2">
      <c r="A292" t="s">
        <v>1366</v>
      </c>
      <c r="B292" t="s">
        <v>1367</v>
      </c>
      <c r="C292" t="s">
        <v>819</v>
      </c>
      <c r="D292" t="s">
        <v>819</v>
      </c>
      <c r="E292" t="s">
        <v>819</v>
      </c>
      <c r="F292" t="s">
        <v>819</v>
      </c>
      <c r="G292" t="s">
        <v>819</v>
      </c>
      <c r="H292" t="s">
        <v>819</v>
      </c>
      <c r="I292" t="s">
        <v>819</v>
      </c>
      <c r="J292" t="s">
        <v>819</v>
      </c>
      <c r="K292" t="s">
        <v>819</v>
      </c>
      <c r="L292" t="s">
        <v>819</v>
      </c>
      <c r="M292" t="s">
        <v>819</v>
      </c>
      <c r="N292" t="s">
        <v>819</v>
      </c>
      <c r="O292" t="s">
        <v>819</v>
      </c>
    </row>
    <row r="293" spans="1:15" x14ac:dyDescent="0.2">
      <c r="A293" t="s">
        <v>1368</v>
      </c>
      <c r="B293" t="s">
        <v>1369</v>
      </c>
      <c r="C293" t="s">
        <v>819</v>
      </c>
      <c r="D293" t="s">
        <v>819</v>
      </c>
      <c r="E293" t="s">
        <v>819</v>
      </c>
      <c r="F293" t="s">
        <v>819</v>
      </c>
      <c r="G293" t="s">
        <v>819</v>
      </c>
      <c r="H293" t="s">
        <v>819</v>
      </c>
      <c r="I293" t="s">
        <v>819</v>
      </c>
      <c r="J293" t="s">
        <v>819</v>
      </c>
      <c r="K293" t="s">
        <v>819</v>
      </c>
      <c r="L293" t="s">
        <v>819</v>
      </c>
      <c r="M293" t="s">
        <v>819</v>
      </c>
      <c r="N293" t="s">
        <v>819</v>
      </c>
      <c r="O293" t="s">
        <v>819</v>
      </c>
    </row>
    <row r="294" spans="1:15" x14ac:dyDescent="0.2">
      <c r="A294" t="s">
        <v>1370</v>
      </c>
      <c r="B294" t="s">
        <v>1355</v>
      </c>
      <c r="C294" t="s">
        <v>819</v>
      </c>
      <c r="D294" t="s">
        <v>819</v>
      </c>
      <c r="E294" t="s">
        <v>819</v>
      </c>
      <c r="F294" t="s">
        <v>819</v>
      </c>
      <c r="G294" t="s">
        <v>819</v>
      </c>
      <c r="H294" t="s">
        <v>819</v>
      </c>
      <c r="I294" t="s">
        <v>819</v>
      </c>
      <c r="J294" t="s">
        <v>819</v>
      </c>
      <c r="K294" t="s">
        <v>819</v>
      </c>
      <c r="L294" t="s">
        <v>819</v>
      </c>
      <c r="M294" t="s">
        <v>819</v>
      </c>
      <c r="N294" t="s">
        <v>819</v>
      </c>
      <c r="O294" t="s">
        <v>819</v>
      </c>
    </row>
    <row r="295" spans="1:15" x14ac:dyDescent="0.2">
      <c r="A295" t="s">
        <v>1371</v>
      </c>
      <c r="B295" t="s">
        <v>1357</v>
      </c>
      <c r="C295" t="s">
        <v>819</v>
      </c>
      <c r="D295" t="s">
        <v>819</v>
      </c>
      <c r="E295" t="s">
        <v>819</v>
      </c>
      <c r="F295" t="s">
        <v>819</v>
      </c>
      <c r="G295" t="s">
        <v>819</v>
      </c>
      <c r="H295" t="s">
        <v>819</v>
      </c>
      <c r="I295" t="s">
        <v>819</v>
      </c>
      <c r="J295" t="s">
        <v>819</v>
      </c>
      <c r="K295" t="s">
        <v>819</v>
      </c>
      <c r="L295" t="s">
        <v>819</v>
      </c>
      <c r="M295" t="s">
        <v>819</v>
      </c>
      <c r="N295" t="s">
        <v>819</v>
      </c>
      <c r="O295" t="s">
        <v>819</v>
      </c>
    </row>
    <row r="296" spans="1:15" x14ac:dyDescent="0.2">
      <c r="A296" t="s">
        <v>1372</v>
      </c>
      <c r="B296" t="s">
        <v>1359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1373</v>
      </c>
      <c r="B297" t="s">
        <v>1361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1374</v>
      </c>
      <c r="B298" t="s">
        <v>1375</v>
      </c>
      <c r="C298" t="s">
        <v>819</v>
      </c>
      <c r="D298" t="s">
        <v>819</v>
      </c>
      <c r="E298" t="s">
        <v>819</v>
      </c>
      <c r="F298" t="s">
        <v>819</v>
      </c>
      <c r="G298" t="s">
        <v>819</v>
      </c>
      <c r="H298" t="s">
        <v>819</v>
      </c>
      <c r="I298" t="s">
        <v>819</v>
      </c>
      <c r="J298" t="s">
        <v>819</v>
      </c>
      <c r="K298" t="s">
        <v>819</v>
      </c>
      <c r="L298" t="s">
        <v>819</v>
      </c>
      <c r="M298" t="s">
        <v>819</v>
      </c>
      <c r="N298" t="s">
        <v>819</v>
      </c>
      <c r="O298" t="s">
        <v>819</v>
      </c>
    </row>
    <row r="299" spans="1:15" x14ac:dyDescent="0.2">
      <c r="A299" t="s">
        <v>1376</v>
      </c>
      <c r="B299" t="s">
        <v>1377</v>
      </c>
      <c r="C299" t="s">
        <v>819</v>
      </c>
      <c r="D299" t="s">
        <v>819</v>
      </c>
      <c r="E299" t="s">
        <v>819</v>
      </c>
      <c r="F299" t="s">
        <v>819</v>
      </c>
      <c r="G299" t="s">
        <v>819</v>
      </c>
      <c r="H299" t="s">
        <v>819</v>
      </c>
      <c r="I299" t="s">
        <v>819</v>
      </c>
      <c r="J299" t="s">
        <v>819</v>
      </c>
      <c r="K299" t="s">
        <v>819</v>
      </c>
      <c r="L299" t="s">
        <v>819</v>
      </c>
      <c r="M299" t="s">
        <v>819</v>
      </c>
      <c r="N299" t="s">
        <v>819</v>
      </c>
      <c r="O299" t="s">
        <v>819</v>
      </c>
    </row>
    <row r="300" spans="1:15" x14ac:dyDescent="0.2">
      <c r="A300" t="s">
        <v>1378</v>
      </c>
      <c r="B300" t="s">
        <v>1379</v>
      </c>
      <c r="C300" t="s">
        <v>819</v>
      </c>
      <c r="D300" t="s">
        <v>819</v>
      </c>
      <c r="E300" t="s">
        <v>819</v>
      </c>
      <c r="F300" t="s">
        <v>819</v>
      </c>
      <c r="G300" t="s">
        <v>819</v>
      </c>
      <c r="H300" t="s">
        <v>819</v>
      </c>
      <c r="I300" t="s">
        <v>819</v>
      </c>
      <c r="J300" t="s">
        <v>819</v>
      </c>
      <c r="K300" t="s">
        <v>819</v>
      </c>
      <c r="L300" t="s">
        <v>819</v>
      </c>
      <c r="M300" t="s">
        <v>819</v>
      </c>
      <c r="N300" t="s">
        <v>819</v>
      </c>
      <c r="O300" t="s">
        <v>819</v>
      </c>
    </row>
    <row r="301" spans="1:15" x14ac:dyDescent="0.2">
      <c r="A301" t="s">
        <v>1380</v>
      </c>
      <c r="B301" t="s">
        <v>1381</v>
      </c>
      <c r="C301" t="s">
        <v>819</v>
      </c>
      <c r="D301" t="s">
        <v>819</v>
      </c>
      <c r="E301" t="s">
        <v>819</v>
      </c>
      <c r="F301" t="s">
        <v>819</v>
      </c>
      <c r="G301" t="s">
        <v>819</v>
      </c>
      <c r="H301" t="s">
        <v>819</v>
      </c>
      <c r="I301" t="s">
        <v>819</v>
      </c>
      <c r="J301" t="s">
        <v>819</v>
      </c>
      <c r="K301" t="s">
        <v>819</v>
      </c>
      <c r="L301" t="s">
        <v>819</v>
      </c>
      <c r="M301" t="s">
        <v>819</v>
      </c>
      <c r="N301" t="s">
        <v>819</v>
      </c>
      <c r="O301" t="s">
        <v>819</v>
      </c>
    </row>
    <row r="302" spans="1:15" x14ac:dyDescent="0.2">
      <c r="A302" t="s">
        <v>1382</v>
      </c>
      <c r="B302" t="s">
        <v>1355</v>
      </c>
      <c r="C302" t="s">
        <v>819</v>
      </c>
      <c r="D302" t="s">
        <v>819</v>
      </c>
      <c r="E302" t="s">
        <v>819</v>
      </c>
      <c r="F302" t="s">
        <v>819</v>
      </c>
      <c r="G302" t="s">
        <v>819</v>
      </c>
      <c r="H302" t="s">
        <v>819</v>
      </c>
      <c r="I302" t="s">
        <v>819</v>
      </c>
      <c r="J302" t="s">
        <v>819</v>
      </c>
      <c r="K302" t="s">
        <v>819</v>
      </c>
      <c r="L302" t="s">
        <v>819</v>
      </c>
      <c r="M302" t="s">
        <v>819</v>
      </c>
      <c r="N302" t="s">
        <v>819</v>
      </c>
      <c r="O302" t="s">
        <v>819</v>
      </c>
    </row>
    <row r="303" spans="1:15" x14ac:dyDescent="0.2">
      <c r="A303" t="s">
        <v>1383</v>
      </c>
      <c r="B303" t="s">
        <v>1357</v>
      </c>
      <c r="C303" t="s">
        <v>819</v>
      </c>
      <c r="D303" t="s">
        <v>819</v>
      </c>
      <c r="E303" t="s">
        <v>819</v>
      </c>
      <c r="F303" t="s">
        <v>819</v>
      </c>
      <c r="G303" t="s">
        <v>819</v>
      </c>
      <c r="H303" t="s">
        <v>819</v>
      </c>
      <c r="I303" t="s">
        <v>819</v>
      </c>
      <c r="J303" t="s">
        <v>819</v>
      </c>
      <c r="K303" t="s">
        <v>819</v>
      </c>
      <c r="L303" t="s">
        <v>819</v>
      </c>
      <c r="M303" t="s">
        <v>819</v>
      </c>
      <c r="N303" t="s">
        <v>819</v>
      </c>
      <c r="O303" t="s">
        <v>819</v>
      </c>
    </row>
    <row r="304" spans="1:15" x14ac:dyDescent="0.2">
      <c r="A304" t="s">
        <v>1384</v>
      </c>
      <c r="B304" t="s">
        <v>1359</v>
      </c>
      <c r="C304" t="s">
        <v>819</v>
      </c>
      <c r="D304" t="s">
        <v>819</v>
      </c>
      <c r="E304" t="s">
        <v>819</v>
      </c>
      <c r="F304" t="s">
        <v>819</v>
      </c>
      <c r="G304" t="s">
        <v>819</v>
      </c>
      <c r="H304" t="s">
        <v>819</v>
      </c>
      <c r="I304" t="s">
        <v>819</v>
      </c>
      <c r="J304" t="s">
        <v>819</v>
      </c>
      <c r="K304" t="s">
        <v>819</v>
      </c>
      <c r="L304" t="s">
        <v>819</v>
      </c>
      <c r="M304" t="s">
        <v>819</v>
      </c>
      <c r="N304" t="s">
        <v>819</v>
      </c>
      <c r="O304" t="s">
        <v>819</v>
      </c>
    </row>
    <row r="305" spans="1:15" x14ac:dyDescent="0.2">
      <c r="A305" t="s">
        <v>1385</v>
      </c>
      <c r="B305" t="s">
        <v>1361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1386</v>
      </c>
      <c r="B306" t="s">
        <v>1387</v>
      </c>
      <c r="C306" t="s">
        <v>819</v>
      </c>
      <c r="D306" t="s">
        <v>819</v>
      </c>
      <c r="E306" t="s">
        <v>819</v>
      </c>
      <c r="F306" t="s">
        <v>819</v>
      </c>
      <c r="G306" t="s">
        <v>819</v>
      </c>
      <c r="H306" t="s">
        <v>819</v>
      </c>
      <c r="I306" t="s">
        <v>819</v>
      </c>
      <c r="J306" t="s">
        <v>819</v>
      </c>
      <c r="K306" t="s">
        <v>819</v>
      </c>
      <c r="L306" t="s">
        <v>819</v>
      </c>
      <c r="M306" t="s">
        <v>819</v>
      </c>
      <c r="N306" t="s">
        <v>819</v>
      </c>
      <c r="O306" t="s">
        <v>819</v>
      </c>
    </row>
    <row r="307" spans="1:15" x14ac:dyDescent="0.2">
      <c r="A307" t="s">
        <v>1388</v>
      </c>
      <c r="B307" t="s">
        <v>1389</v>
      </c>
      <c r="C307" t="s">
        <v>819</v>
      </c>
      <c r="D307" t="s">
        <v>819</v>
      </c>
      <c r="E307" t="s">
        <v>819</v>
      </c>
      <c r="F307" t="s">
        <v>819</v>
      </c>
      <c r="G307" t="s">
        <v>819</v>
      </c>
      <c r="H307" t="s">
        <v>819</v>
      </c>
      <c r="I307" t="s">
        <v>819</v>
      </c>
      <c r="J307" t="s">
        <v>819</v>
      </c>
      <c r="K307" t="s">
        <v>819</v>
      </c>
      <c r="L307" t="s">
        <v>819</v>
      </c>
      <c r="M307" t="s">
        <v>819</v>
      </c>
      <c r="N307" t="s">
        <v>819</v>
      </c>
      <c r="O307" t="s">
        <v>819</v>
      </c>
    </row>
    <row r="308" spans="1:15" x14ac:dyDescent="0.2">
      <c r="A308" t="s">
        <v>1390</v>
      </c>
      <c r="B308" t="s">
        <v>1391</v>
      </c>
      <c r="C308" t="s">
        <v>819</v>
      </c>
      <c r="D308" t="s">
        <v>819</v>
      </c>
      <c r="E308" t="s">
        <v>819</v>
      </c>
      <c r="F308" t="s">
        <v>819</v>
      </c>
      <c r="G308" t="s">
        <v>819</v>
      </c>
      <c r="H308" t="s">
        <v>819</v>
      </c>
      <c r="I308" t="s">
        <v>819</v>
      </c>
      <c r="J308" t="s">
        <v>819</v>
      </c>
      <c r="K308" t="s">
        <v>819</v>
      </c>
      <c r="L308" t="s">
        <v>819</v>
      </c>
      <c r="M308" t="s">
        <v>819</v>
      </c>
      <c r="N308" t="s">
        <v>819</v>
      </c>
      <c r="O308" t="s">
        <v>819</v>
      </c>
    </row>
    <row r="309" spans="1:15" x14ac:dyDescent="0.2">
      <c r="A309" t="s">
        <v>1392</v>
      </c>
      <c r="B309" t="s">
        <v>1393</v>
      </c>
      <c r="C309" t="s">
        <v>819</v>
      </c>
      <c r="D309" t="s">
        <v>819</v>
      </c>
      <c r="E309" t="s">
        <v>819</v>
      </c>
      <c r="F309" t="s">
        <v>819</v>
      </c>
      <c r="G309" t="s">
        <v>819</v>
      </c>
      <c r="H309" t="s">
        <v>819</v>
      </c>
      <c r="I309" t="s">
        <v>819</v>
      </c>
      <c r="J309" t="s">
        <v>819</v>
      </c>
      <c r="K309" t="s">
        <v>819</v>
      </c>
      <c r="L309" t="s">
        <v>819</v>
      </c>
      <c r="M309" t="s">
        <v>819</v>
      </c>
      <c r="N309" t="s">
        <v>819</v>
      </c>
      <c r="O309" t="s">
        <v>819</v>
      </c>
    </row>
    <row r="310" spans="1:15" x14ac:dyDescent="0.2">
      <c r="A310" t="s">
        <v>1394</v>
      </c>
      <c r="B310" t="s">
        <v>1355</v>
      </c>
      <c r="C310" t="s">
        <v>819</v>
      </c>
      <c r="D310" t="s">
        <v>819</v>
      </c>
      <c r="E310" t="s">
        <v>819</v>
      </c>
      <c r="F310" t="s">
        <v>819</v>
      </c>
      <c r="G310" t="s">
        <v>819</v>
      </c>
      <c r="H310" t="s">
        <v>819</v>
      </c>
      <c r="I310" t="s">
        <v>819</v>
      </c>
      <c r="J310" t="s">
        <v>819</v>
      </c>
      <c r="K310" t="s">
        <v>819</v>
      </c>
      <c r="L310" t="s">
        <v>819</v>
      </c>
      <c r="M310" t="s">
        <v>819</v>
      </c>
      <c r="N310" t="s">
        <v>819</v>
      </c>
      <c r="O310" t="s">
        <v>819</v>
      </c>
    </row>
    <row r="311" spans="1:15" x14ac:dyDescent="0.2">
      <c r="A311" t="s">
        <v>1395</v>
      </c>
      <c r="B311" t="s">
        <v>1357</v>
      </c>
      <c r="C311" t="s">
        <v>819</v>
      </c>
      <c r="D311" t="s">
        <v>819</v>
      </c>
      <c r="E311" t="s">
        <v>819</v>
      </c>
      <c r="F311" t="s">
        <v>819</v>
      </c>
      <c r="G311" t="s">
        <v>819</v>
      </c>
      <c r="H311" t="s">
        <v>819</v>
      </c>
      <c r="I311" t="s">
        <v>819</v>
      </c>
      <c r="J311" t="s">
        <v>819</v>
      </c>
      <c r="K311" t="s">
        <v>819</v>
      </c>
      <c r="L311" t="s">
        <v>819</v>
      </c>
      <c r="M311" t="s">
        <v>819</v>
      </c>
      <c r="N311" t="s">
        <v>819</v>
      </c>
      <c r="O311" t="s">
        <v>819</v>
      </c>
    </row>
    <row r="312" spans="1:15" x14ac:dyDescent="0.2">
      <c r="A312" t="s">
        <v>1396</v>
      </c>
      <c r="B312" t="s">
        <v>1359</v>
      </c>
      <c r="C312" t="s">
        <v>819</v>
      </c>
      <c r="D312" t="s">
        <v>819</v>
      </c>
      <c r="E312" t="s">
        <v>819</v>
      </c>
      <c r="F312" t="s">
        <v>819</v>
      </c>
      <c r="G312" t="s">
        <v>819</v>
      </c>
      <c r="H312" t="s">
        <v>819</v>
      </c>
      <c r="I312" t="s">
        <v>819</v>
      </c>
      <c r="J312" t="s">
        <v>819</v>
      </c>
      <c r="K312" t="s">
        <v>819</v>
      </c>
      <c r="L312" t="s">
        <v>819</v>
      </c>
      <c r="M312" t="s">
        <v>819</v>
      </c>
      <c r="N312" t="s">
        <v>819</v>
      </c>
      <c r="O312" t="s">
        <v>819</v>
      </c>
    </row>
    <row r="313" spans="1:15" x14ac:dyDescent="0.2">
      <c r="A313" t="s">
        <v>1397</v>
      </c>
      <c r="B313" t="s">
        <v>1361</v>
      </c>
      <c r="C313" t="s">
        <v>819</v>
      </c>
      <c r="D313" t="s">
        <v>819</v>
      </c>
      <c r="E313" t="s">
        <v>819</v>
      </c>
      <c r="F313" t="s">
        <v>819</v>
      </c>
      <c r="G313" t="s">
        <v>819</v>
      </c>
      <c r="H313" t="s">
        <v>819</v>
      </c>
      <c r="I313" t="s">
        <v>819</v>
      </c>
      <c r="J313" t="s">
        <v>819</v>
      </c>
      <c r="K313" t="s">
        <v>819</v>
      </c>
      <c r="L313" t="s">
        <v>819</v>
      </c>
      <c r="M313" t="s">
        <v>819</v>
      </c>
      <c r="N313" t="s">
        <v>819</v>
      </c>
      <c r="O313" t="s">
        <v>819</v>
      </c>
    </row>
    <row r="314" spans="1:15" x14ac:dyDescent="0.2">
      <c r="A314" t="s">
        <v>1398</v>
      </c>
      <c r="B314" t="s">
        <v>1399</v>
      </c>
      <c r="C314">
        <v>3432</v>
      </c>
      <c r="D314">
        <v>2751</v>
      </c>
      <c r="E314">
        <v>3266</v>
      </c>
      <c r="F314">
        <v>3544</v>
      </c>
      <c r="G314">
        <v>2364</v>
      </c>
      <c r="H314">
        <v>1499</v>
      </c>
      <c r="I314">
        <v>1152</v>
      </c>
      <c r="J314">
        <v>2746</v>
      </c>
      <c r="K314">
        <v>3186</v>
      </c>
      <c r="L314">
        <v>2328</v>
      </c>
      <c r="M314">
        <v>3469</v>
      </c>
      <c r="N314">
        <v>4545</v>
      </c>
      <c r="O314">
        <v>3125</v>
      </c>
    </row>
    <row r="315" spans="1:15" x14ac:dyDescent="0.2">
      <c r="A315" t="s">
        <v>1400</v>
      </c>
      <c r="B315" t="s">
        <v>1401</v>
      </c>
      <c r="C315">
        <v>492</v>
      </c>
      <c r="D315">
        <v>408</v>
      </c>
      <c r="E315">
        <v>375</v>
      </c>
      <c r="F315">
        <v>460</v>
      </c>
      <c r="G315">
        <v>469</v>
      </c>
      <c r="H315">
        <v>399</v>
      </c>
      <c r="I315">
        <v>273</v>
      </c>
      <c r="J315">
        <v>552</v>
      </c>
      <c r="K315">
        <v>384</v>
      </c>
      <c r="L315">
        <v>379</v>
      </c>
      <c r="M315">
        <v>510</v>
      </c>
      <c r="N315">
        <v>846</v>
      </c>
      <c r="O315">
        <v>565</v>
      </c>
    </row>
    <row r="316" spans="1:15" x14ac:dyDescent="0.2">
      <c r="A316" t="s">
        <v>1402</v>
      </c>
      <c r="B316" t="s">
        <v>1403</v>
      </c>
      <c r="C316">
        <v>3432</v>
      </c>
      <c r="D316">
        <v>2751</v>
      </c>
      <c r="E316">
        <v>3266</v>
      </c>
      <c r="F316">
        <v>3544</v>
      </c>
      <c r="G316">
        <v>2364</v>
      </c>
      <c r="H316">
        <v>1499</v>
      </c>
      <c r="I316">
        <v>1152</v>
      </c>
      <c r="J316">
        <v>2746</v>
      </c>
      <c r="K316">
        <v>3186</v>
      </c>
      <c r="L316">
        <v>2328</v>
      </c>
      <c r="M316">
        <v>3469</v>
      </c>
      <c r="N316">
        <v>4545</v>
      </c>
      <c r="O316">
        <v>3125</v>
      </c>
    </row>
    <row r="317" spans="1:15" x14ac:dyDescent="0.2">
      <c r="A317" t="s">
        <v>1404</v>
      </c>
      <c r="B317" t="s">
        <v>1405</v>
      </c>
      <c r="C317" t="s">
        <v>819</v>
      </c>
      <c r="D317" t="s">
        <v>819</v>
      </c>
      <c r="E317" t="s">
        <v>819</v>
      </c>
      <c r="F317" t="s">
        <v>819</v>
      </c>
      <c r="G317" t="s">
        <v>819</v>
      </c>
      <c r="H317" t="s">
        <v>819</v>
      </c>
      <c r="I317" t="s">
        <v>819</v>
      </c>
      <c r="J317" t="s">
        <v>819</v>
      </c>
      <c r="K317" t="s">
        <v>819</v>
      </c>
      <c r="L317" t="s">
        <v>819</v>
      </c>
      <c r="M317" t="s">
        <v>819</v>
      </c>
      <c r="N317" t="s">
        <v>819</v>
      </c>
      <c r="O317" t="s">
        <v>819</v>
      </c>
    </row>
    <row r="318" spans="1:15" x14ac:dyDescent="0.2">
      <c r="A318" t="s">
        <v>1406</v>
      </c>
      <c r="B318" t="s">
        <v>1407</v>
      </c>
      <c r="C318">
        <v>2855</v>
      </c>
      <c r="D318">
        <v>2195</v>
      </c>
      <c r="E318">
        <v>2669</v>
      </c>
      <c r="F318">
        <v>2720</v>
      </c>
      <c r="G318">
        <v>2122</v>
      </c>
      <c r="H318">
        <v>1169</v>
      </c>
      <c r="I318">
        <v>676</v>
      </c>
      <c r="J318">
        <v>2424</v>
      </c>
      <c r="K318">
        <v>2769</v>
      </c>
      <c r="L318">
        <v>2088</v>
      </c>
      <c r="M318">
        <v>2988</v>
      </c>
      <c r="N318">
        <v>2949</v>
      </c>
      <c r="O318">
        <v>2154</v>
      </c>
    </row>
    <row r="319" spans="1:15" x14ac:dyDescent="0.2">
      <c r="A319" t="s">
        <v>1408</v>
      </c>
      <c r="B319" t="s">
        <v>1409</v>
      </c>
      <c r="C319">
        <v>416</v>
      </c>
      <c r="D319">
        <v>358</v>
      </c>
      <c r="E319">
        <v>438</v>
      </c>
      <c r="F319">
        <v>463</v>
      </c>
      <c r="G319">
        <v>484</v>
      </c>
      <c r="H319">
        <v>376</v>
      </c>
      <c r="I319">
        <v>211</v>
      </c>
      <c r="J319">
        <v>505</v>
      </c>
      <c r="K319">
        <v>371</v>
      </c>
      <c r="L319">
        <v>316</v>
      </c>
      <c r="M319">
        <v>468</v>
      </c>
      <c r="N319">
        <v>473</v>
      </c>
      <c r="O319">
        <v>383</v>
      </c>
    </row>
    <row r="320" spans="1:15" x14ac:dyDescent="0.2">
      <c r="A320" t="s">
        <v>1410</v>
      </c>
      <c r="B320" t="s">
        <v>1411</v>
      </c>
      <c r="C320">
        <v>83.2</v>
      </c>
      <c r="D320">
        <v>79.8</v>
      </c>
      <c r="E320">
        <v>81.7</v>
      </c>
      <c r="F320">
        <v>76.7</v>
      </c>
      <c r="G320">
        <v>89.8</v>
      </c>
      <c r="H320">
        <v>78</v>
      </c>
      <c r="I320">
        <v>58.7</v>
      </c>
      <c r="J320">
        <v>88.3</v>
      </c>
      <c r="K320">
        <v>86.9</v>
      </c>
      <c r="L320">
        <v>89.7</v>
      </c>
      <c r="M320">
        <v>86.1</v>
      </c>
      <c r="N320">
        <v>64.900000000000006</v>
      </c>
      <c r="O320">
        <v>68.900000000000006</v>
      </c>
    </row>
    <row r="321" spans="1:15" x14ac:dyDescent="0.2">
      <c r="A321" t="s">
        <v>1412</v>
      </c>
      <c r="B321" t="s">
        <v>1413</v>
      </c>
      <c r="C321">
        <v>8.5</v>
      </c>
      <c r="D321">
        <v>9.3000000000000007</v>
      </c>
      <c r="E321">
        <v>8.3000000000000007</v>
      </c>
      <c r="F321">
        <v>7.5</v>
      </c>
      <c r="G321">
        <v>5.9</v>
      </c>
      <c r="H321">
        <v>16.2</v>
      </c>
      <c r="I321">
        <v>16.2</v>
      </c>
      <c r="J321">
        <v>8.8000000000000007</v>
      </c>
      <c r="K321">
        <v>7.3</v>
      </c>
      <c r="L321">
        <v>7.2</v>
      </c>
      <c r="M321">
        <v>10.8</v>
      </c>
      <c r="N321">
        <v>7.7</v>
      </c>
      <c r="O321">
        <v>13.5</v>
      </c>
    </row>
    <row r="322" spans="1:15" x14ac:dyDescent="0.2">
      <c r="A322" t="s">
        <v>1414</v>
      </c>
      <c r="B322" t="s">
        <v>1415</v>
      </c>
      <c r="C322">
        <v>564</v>
      </c>
      <c r="D322">
        <v>556</v>
      </c>
      <c r="E322">
        <v>597</v>
      </c>
      <c r="F322">
        <v>810</v>
      </c>
      <c r="G322">
        <v>219</v>
      </c>
      <c r="H322">
        <v>330</v>
      </c>
      <c r="I322">
        <v>476</v>
      </c>
      <c r="J322">
        <v>322</v>
      </c>
      <c r="K322">
        <v>417</v>
      </c>
      <c r="L322">
        <v>240</v>
      </c>
      <c r="M322">
        <v>481</v>
      </c>
      <c r="N322">
        <v>1551</v>
      </c>
      <c r="O322">
        <v>953</v>
      </c>
    </row>
    <row r="323" spans="1:15" x14ac:dyDescent="0.2">
      <c r="A323" t="s">
        <v>1416</v>
      </c>
      <c r="B323" t="s">
        <v>1417</v>
      </c>
      <c r="C323">
        <v>327</v>
      </c>
      <c r="D323">
        <v>290</v>
      </c>
      <c r="E323">
        <v>271</v>
      </c>
      <c r="F323">
        <v>272</v>
      </c>
      <c r="G323">
        <v>127</v>
      </c>
      <c r="H323">
        <v>270</v>
      </c>
      <c r="I323">
        <v>242</v>
      </c>
      <c r="J323">
        <v>258</v>
      </c>
      <c r="K323">
        <v>248</v>
      </c>
      <c r="L323">
        <v>185</v>
      </c>
      <c r="M323">
        <v>408</v>
      </c>
      <c r="N323">
        <v>537</v>
      </c>
      <c r="O323">
        <v>520</v>
      </c>
    </row>
    <row r="324" spans="1:15" x14ac:dyDescent="0.2">
      <c r="A324" t="s">
        <v>1418</v>
      </c>
      <c r="B324" t="s">
        <v>1419</v>
      </c>
      <c r="C324">
        <v>16.399999999999999</v>
      </c>
      <c r="D324">
        <v>20.2</v>
      </c>
      <c r="E324">
        <v>18.3</v>
      </c>
      <c r="F324">
        <v>22.9</v>
      </c>
      <c r="G324">
        <v>9.3000000000000007</v>
      </c>
      <c r="H324">
        <v>22</v>
      </c>
      <c r="I324">
        <v>41.3</v>
      </c>
      <c r="J324">
        <v>11.7</v>
      </c>
      <c r="K324">
        <v>13.1</v>
      </c>
      <c r="L324">
        <v>10.3</v>
      </c>
      <c r="M324">
        <v>13.9</v>
      </c>
      <c r="N324">
        <v>34.1</v>
      </c>
      <c r="O324">
        <v>30.5</v>
      </c>
    </row>
    <row r="325" spans="1:15" x14ac:dyDescent="0.2">
      <c r="A325" t="s">
        <v>1420</v>
      </c>
      <c r="B325" t="s">
        <v>1421</v>
      </c>
      <c r="C325">
        <v>8.5</v>
      </c>
      <c r="D325">
        <v>9.3000000000000007</v>
      </c>
      <c r="E325">
        <v>8.3000000000000007</v>
      </c>
      <c r="F325">
        <v>7.4</v>
      </c>
      <c r="G325">
        <v>5.8</v>
      </c>
      <c r="H325">
        <v>16.2</v>
      </c>
      <c r="I325">
        <v>16.2</v>
      </c>
      <c r="J325">
        <v>8.8000000000000007</v>
      </c>
      <c r="K325">
        <v>7.3</v>
      </c>
      <c r="L325">
        <v>7.2</v>
      </c>
      <c r="M325">
        <v>10.8</v>
      </c>
      <c r="N325">
        <v>7.4</v>
      </c>
      <c r="O325">
        <v>13</v>
      </c>
    </row>
    <row r="326" spans="1:15" x14ac:dyDescent="0.2">
      <c r="A326" t="s">
        <v>1422</v>
      </c>
      <c r="B326" t="s">
        <v>1423</v>
      </c>
      <c r="C326">
        <v>475</v>
      </c>
      <c r="D326">
        <v>394</v>
      </c>
      <c r="E326">
        <v>527</v>
      </c>
      <c r="F326">
        <v>598</v>
      </c>
      <c r="G326">
        <v>172</v>
      </c>
      <c r="H326">
        <v>266</v>
      </c>
      <c r="I326">
        <v>465</v>
      </c>
      <c r="J326">
        <v>298</v>
      </c>
      <c r="K326">
        <v>267</v>
      </c>
      <c r="L326">
        <v>240</v>
      </c>
      <c r="M326">
        <v>481</v>
      </c>
      <c r="N326">
        <v>1064</v>
      </c>
      <c r="O326">
        <v>442</v>
      </c>
    </row>
    <row r="327" spans="1:15" x14ac:dyDescent="0.2">
      <c r="A327" t="s">
        <v>1424</v>
      </c>
      <c r="B327" t="s">
        <v>1425</v>
      </c>
      <c r="C327">
        <v>291</v>
      </c>
      <c r="D327">
        <v>247</v>
      </c>
      <c r="E327">
        <v>268</v>
      </c>
      <c r="F327">
        <v>249</v>
      </c>
      <c r="G327">
        <v>114</v>
      </c>
      <c r="H327">
        <v>257</v>
      </c>
      <c r="I327">
        <v>243</v>
      </c>
      <c r="J327">
        <v>251</v>
      </c>
      <c r="K327">
        <v>218</v>
      </c>
      <c r="L327">
        <v>185</v>
      </c>
      <c r="M327">
        <v>408</v>
      </c>
      <c r="N327">
        <v>395</v>
      </c>
      <c r="O327">
        <v>240</v>
      </c>
    </row>
    <row r="328" spans="1:15" x14ac:dyDescent="0.2">
      <c r="A328" t="s">
        <v>1426</v>
      </c>
      <c r="B328" t="s">
        <v>1427</v>
      </c>
      <c r="C328">
        <v>13.8</v>
      </c>
      <c r="D328">
        <v>14.3</v>
      </c>
      <c r="E328">
        <v>16.100000000000001</v>
      </c>
      <c r="F328">
        <v>16.899999999999999</v>
      </c>
      <c r="G328">
        <v>7.3</v>
      </c>
      <c r="H328">
        <v>17.7</v>
      </c>
      <c r="I328">
        <v>40.4</v>
      </c>
      <c r="J328">
        <v>10.9</v>
      </c>
      <c r="K328">
        <v>8.4</v>
      </c>
      <c r="L328">
        <v>10.3</v>
      </c>
      <c r="M328">
        <v>13.9</v>
      </c>
      <c r="N328">
        <v>23.4</v>
      </c>
      <c r="O328">
        <v>14.1</v>
      </c>
    </row>
    <row r="329" spans="1:15" x14ac:dyDescent="0.2">
      <c r="A329" t="s">
        <v>1428</v>
      </c>
      <c r="B329" t="s">
        <v>1429</v>
      </c>
      <c r="C329">
        <v>7.7</v>
      </c>
      <c r="D329">
        <v>8.1999999999999993</v>
      </c>
      <c r="E329">
        <v>8.3000000000000007</v>
      </c>
      <c r="F329">
        <v>6.8</v>
      </c>
      <c r="G329">
        <v>4.9000000000000004</v>
      </c>
      <c r="H329">
        <v>15.6</v>
      </c>
      <c r="I329">
        <v>16.3</v>
      </c>
      <c r="J329">
        <v>8.6</v>
      </c>
      <c r="K329">
        <v>6.6</v>
      </c>
      <c r="L329">
        <v>7.2</v>
      </c>
      <c r="M329">
        <v>10.8</v>
      </c>
      <c r="N329">
        <v>6.8</v>
      </c>
      <c r="O329">
        <v>7</v>
      </c>
    </row>
    <row r="330" spans="1:15" x14ac:dyDescent="0.2">
      <c r="A330" t="s">
        <v>1430</v>
      </c>
      <c r="B330" t="s">
        <v>1431</v>
      </c>
      <c r="C330">
        <v>89</v>
      </c>
      <c r="D330">
        <v>162</v>
      </c>
      <c r="E330">
        <v>70</v>
      </c>
      <c r="F330">
        <v>212</v>
      </c>
      <c r="G330">
        <v>47</v>
      </c>
      <c r="H330">
        <v>64</v>
      </c>
      <c r="I330">
        <v>11</v>
      </c>
      <c r="J330">
        <v>24</v>
      </c>
      <c r="K330">
        <v>150</v>
      </c>
      <c r="L330">
        <v>0</v>
      </c>
      <c r="M330">
        <v>0</v>
      </c>
      <c r="N330">
        <v>487</v>
      </c>
      <c r="O330">
        <v>511</v>
      </c>
    </row>
    <row r="331" spans="1:15" x14ac:dyDescent="0.2">
      <c r="A331" t="s">
        <v>1432</v>
      </c>
      <c r="B331" t="s">
        <v>1433</v>
      </c>
      <c r="C331">
        <v>70</v>
      </c>
      <c r="D331">
        <v>205</v>
      </c>
      <c r="E331">
        <v>80</v>
      </c>
      <c r="F331">
        <v>133</v>
      </c>
      <c r="G331">
        <v>63</v>
      </c>
      <c r="H331">
        <v>86</v>
      </c>
      <c r="I331">
        <v>19</v>
      </c>
      <c r="J331">
        <v>29</v>
      </c>
      <c r="K331">
        <v>101</v>
      </c>
      <c r="L331">
        <v>132</v>
      </c>
      <c r="M331">
        <v>132</v>
      </c>
      <c r="N331">
        <v>259</v>
      </c>
      <c r="O331">
        <v>398</v>
      </c>
    </row>
    <row r="332" spans="1:15" x14ac:dyDescent="0.2">
      <c r="A332" t="s">
        <v>1434</v>
      </c>
      <c r="B332" t="s">
        <v>1435</v>
      </c>
      <c r="C332">
        <v>2.6</v>
      </c>
      <c r="D332">
        <v>5.9</v>
      </c>
      <c r="E332">
        <v>2.1</v>
      </c>
      <c r="F332">
        <v>6</v>
      </c>
      <c r="G332">
        <v>2</v>
      </c>
      <c r="H332">
        <v>4.3</v>
      </c>
      <c r="I332">
        <v>1</v>
      </c>
      <c r="J332">
        <v>0.9</v>
      </c>
      <c r="K332">
        <v>4.7</v>
      </c>
      <c r="L332">
        <v>0</v>
      </c>
      <c r="M332">
        <v>0</v>
      </c>
      <c r="N332">
        <v>10.7</v>
      </c>
      <c r="O332">
        <v>16.399999999999999</v>
      </c>
    </row>
    <row r="333" spans="1:15" x14ac:dyDescent="0.2">
      <c r="A333" t="s">
        <v>1436</v>
      </c>
      <c r="B333" t="s">
        <v>1437</v>
      </c>
      <c r="C333">
        <v>2</v>
      </c>
      <c r="D333">
        <v>7.3</v>
      </c>
      <c r="E333">
        <v>2.4</v>
      </c>
      <c r="F333">
        <v>3.8</v>
      </c>
      <c r="G333">
        <v>2.9</v>
      </c>
      <c r="H333">
        <v>5.8</v>
      </c>
      <c r="I333">
        <v>1.7</v>
      </c>
      <c r="J333">
        <v>1</v>
      </c>
      <c r="K333">
        <v>3.1</v>
      </c>
      <c r="L333">
        <v>1.7</v>
      </c>
      <c r="M333">
        <v>1.1000000000000001</v>
      </c>
      <c r="N333">
        <v>4.5</v>
      </c>
      <c r="O333">
        <v>10.9</v>
      </c>
    </row>
    <row r="334" spans="1:15" x14ac:dyDescent="0.2">
      <c r="A334" t="s">
        <v>1438</v>
      </c>
      <c r="B334" t="s">
        <v>1439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">
      <c r="A335" t="s">
        <v>1440</v>
      </c>
      <c r="B335" t="s">
        <v>1441</v>
      </c>
      <c r="C335">
        <v>132</v>
      </c>
      <c r="D335">
        <v>132</v>
      </c>
      <c r="E335">
        <v>132</v>
      </c>
      <c r="F335">
        <v>132</v>
      </c>
      <c r="G335">
        <v>132</v>
      </c>
      <c r="H335">
        <v>132</v>
      </c>
      <c r="I335">
        <v>132</v>
      </c>
      <c r="J335">
        <v>132</v>
      </c>
      <c r="K335">
        <v>132</v>
      </c>
      <c r="L335">
        <v>132</v>
      </c>
      <c r="M335">
        <v>132</v>
      </c>
      <c r="N335">
        <v>132</v>
      </c>
      <c r="O335">
        <v>132</v>
      </c>
    </row>
    <row r="336" spans="1:15" x14ac:dyDescent="0.2">
      <c r="A336" t="s">
        <v>1442</v>
      </c>
      <c r="B336" t="s">
        <v>1443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 t="s">
        <v>1444</v>
      </c>
      <c r="B337" t="s">
        <v>1445</v>
      </c>
      <c r="C337">
        <v>1.2</v>
      </c>
      <c r="D337">
        <v>1.4</v>
      </c>
      <c r="E337">
        <v>1.2</v>
      </c>
      <c r="F337">
        <v>1.1000000000000001</v>
      </c>
      <c r="G337">
        <v>1.7</v>
      </c>
      <c r="H337">
        <v>2.6</v>
      </c>
      <c r="I337">
        <v>3.4</v>
      </c>
      <c r="J337">
        <v>1.4</v>
      </c>
      <c r="K337">
        <v>1.2</v>
      </c>
      <c r="L337">
        <v>1.7</v>
      </c>
      <c r="M337">
        <v>1.1000000000000001</v>
      </c>
      <c r="N337">
        <v>0.9</v>
      </c>
      <c r="O337">
        <v>1.3</v>
      </c>
    </row>
    <row r="338" spans="1:15" x14ac:dyDescent="0.2">
      <c r="A338" t="s">
        <v>1446</v>
      </c>
      <c r="B338" t="s">
        <v>1447</v>
      </c>
      <c r="C338">
        <v>89</v>
      </c>
      <c r="D338">
        <v>162</v>
      </c>
      <c r="E338">
        <v>70</v>
      </c>
      <c r="F338">
        <v>212</v>
      </c>
      <c r="G338">
        <v>47</v>
      </c>
      <c r="H338">
        <v>64</v>
      </c>
      <c r="I338">
        <v>11</v>
      </c>
      <c r="J338">
        <v>24</v>
      </c>
      <c r="K338">
        <v>150</v>
      </c>
      <c r="L338">
        <v>0</v>
      </c>
      <c r="M338">
        <v>0</v>
      </c>
      <c r="N338">
        <v>487</v>
      </c>
      <c r="O338">
        <v>511</v>
      </c>
    </row>
    <row r="339" spans="1:15" x14ac:dyDescent="0.2">
      <c r="A339" t="s">
        <v>1448</v>
      </c>
      <c r="B339" t="s">
        <v>1449</v>
      </c>
      <c r="C339">
        <v>70</v>
      </c>
      <c r="D339">
        <v>205</v>
      </c>
      <c r="E339">
        <v>80</v>
      </c>
      <c r="F339">
        <v>133</v>
      </c>
      <c r="G339">
        <v>63</v>
      </c>
      <c r="H339">
        <v>86</v>
      </c>
      <c r="I339">
        <v>19</v>
      </c>
      <c r="J339">
        <v>29</v>
      </c>
      <c r="K339">
        <v>101</v>
      </c>
      <c r="L339">
        <v>132</v>
      </c>
      <c r="M339">
        <v>132</v>
      </c>
      <c r="N339">
        <v>259</v>
      </c>
      <c r="O339">
        <v>398</v>
      </c>
    </row>
    <row r="340" spans="1:15" x14ac:dyDescent="0.2">
      <c r="A340" t="s">
        <v>1450</v>
      </c>
      <c r="B340" t="s">
        <v>1451</v>
      </c>
      <c r="C340">
        <v>2.6</v>
      </c>
      <c r="D340">
        <v>5.9</v>
      </c>
      <c r="E340">
        <v>2.1</v>
      </c>
      <c r="F340">
        <v>6</v>
      </c>
      <c r="G340">
        <v>2</v>
      </c>
      <c r="H340">
        <v>4.3</v>
      </c>
      <c r="I340">
        <v>1</v>
      </c>
      <c r="J340">
        <v>0.9</v>
      </c>
      <c r="K340">
        <v>4.7</v>
      </c>
      <c r="L340">
        <v>0</v>
      </c>
      <c r="M340">
        <v>0</v>
      </c>
      <c r="N340">
        <v>10.7</v>
      </c>
      <c r="O340">
        <v>16.399999999999999</v>
      </c>
    </row>
    <row r="341" spans="1:15" x14ac:dyDescent="0.2">
      <c r="A341" t="s">
        <v>1452</v>
      </c>
      <c r="B341" t="s">
        <v>1453</v>
      </c>
      <c r="C341">
        <v>2</v>
      </c>
      <c r="D341">
        <v>7.3</v>
      </c>
      <c r="E341">
        <v>2.4</v>
      </c>
      <c r="F341">
        <v>3.8</v>
      </c>
      <c r="G341">
        <v>2.9</v>
      </c>
      <c r="H341">
        <v>5.8</v>
      </c>
      <c r="I341">
        <v>1.7</v>
      </c>
      <c r="J341">
        <v>1</v>
      </c>
      <c r="K341">
        <v>3.1</v>
      </c>
      <c r="L341">
        <v>1.7</v>
      </c>
      <c r="M341">
        <v>1.1000000000000001</v>
      </c>
      <c r="N341">
        <v>4.5</v>
      </c>
      <c r="O341">
        <v>10.9</v>
      </c>
    </row>
    <row r="342" spans="1:15" x14ac:dyDescent="0.2">
      <c r="A342" t="s">
        <v>1454</v>
      </c>
      <c r="B342" t="s">
        <v>1455</v>
      </c>
      <c r="C342">
        <v>13</v>
      </c>
      <c r="D342">
        <v>0</v>
      </c>
      <c r="E342">
        <v>0</v>
      </c>
      <c r="F342">
        <v>14</v>
      </c>
      <c r="G342">
        <v>23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45</v>
      </c>
      <c r="O342">
        <v>18</v>
      </c>
    </row>
    <row r="343" spans="1:15" x14ac:dyDescent="0.2">
      <c r="A343" t="s">
        <v>1456</v>
      </c>
      <c r="B343" t="s">
        <v>1457</v>
      </c>
      <c r="C343">
        <v>21</v>
      </c>
      <c r="D343">
        <v>132</v>
      </c>
      <c r="E343">
        <v>132</v>
      </c>
      <c r="F343">
        <v>23</v>
      </c>
      <c r="G343">
        <v>34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64</v>
      </c>
      <c r="O343">
        <v>30</v>
      </c>
    </row>
    <row r="344" spans="1:15" x14ac:dyDescent="0.2">
      <c r="A344" t="s">
        <v>1458</v>
      </c>
      <c r="B344" t="s">
        <v>1459</v>
      </c>
      <c r="C344">
        <v>0.4</v>
      </c>
      <c r="D344">
        <v>0</v>
      </c>
      <c r="E344">
        <v>0</v>
      </c>
      <c r="F344">
        <v>0.4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0.6</v>
      </c>
    </row>
    <row r="345" spans="1:15" x14ac:dyDescent="0.2">
      <c r="A345" t="s">
        <v>1460</v>
      </c>
      <c r="B345" t="s">
        <v>1461</v>
      </c>
      <c r="C345">
        <v>0.6</v>
      </c>
      <c r="D345">
        <v>1.4</v>
      </c>
      <c r="E345">
        <v>1.2</v>
      </c>
      <c r="F345">
        <v>0.6</v>
      </c>
      <c r="G345">
        <v>1.4</v>
      </c>
      <c r="H345">
        <v>2.6</v>
      </c>
      <c r="I345">
        <v>3.4</v>
      </c>
      <c r="J345">
        <v>1.4</v>
      </c>
      <c r="K345">
        <v>1.2</v>
      </c>
      <c r="L345">
        <v>1.7</v>
      </c>
      <c r="M345">
        <v>1.1000000000000001</v>
      </c>
      <c r="N345">
        <v>1.3</v>
      </c>
      <c r="O345">
        <v>0.9</v>
      </c>
    </row>
    <row r="346" spans="1:15" x14ac:dyDescent="0.2">
      <c r="A346" t="s">
        <v>1462</v>
      </c>
      <c r="B346" t="s">
        <v>1463</v>
      </c>
      <c r="C346">
        <v>3562</v>
      </c>
      <c r="D346">
        <v>2768</v>
      </c>
      <c r="E346">
        <v>3322</v>
      </c>
      <c r="F346">
        <v>3684</v>
      </c>
      <c r="G346">
        <v>2403</v>
      </c>
      <c r="H346">
        <v>1529</v>
      </c>
      <c r="I346">
        <v>1169</v>
      </c>
      <c r="J346">
        <v>2900</v>
      </c>
      <c r="K346">
        <v>3232</v>
      </c>
      <c r="L346">
        <v>2328</v>
      </c>
      <c r="M346">
        <v>3530</v>
      </c>
      <c r="N346">
        <v>4594</v>
      </c>
      <c r="O346">
        <v>3200</v>
      </c>
    </row>
    <row r="347" spans="1:15" x14ac:dyDescent="0.2">
      <c r="A347" t="s">
        <v>1464</v>
      </c>
      <c r="B347" t="s">
        <v>1465</v>
      </c>
      <c r="C347">
        <v>542</v>
      </c>
      <c r="D347">
        <v>419</v>
      </c>
      <c r="E347">
        <v>384</v>
      </c>
      <c r="F347">
        <v>489</v>
      </c>
      <c r="G347">
        <v>505</v>
      </c>
      <c r="H347">
        <v>410</v>
      </c>
      <c r="I347">
        <v>278</v>
      </c>
      <c r="J347">
        <v>659</v>
      </c>
      <c r="K347">
        <v>409</v>
      </c>
      <c r="L347">
        <v>379</v>
      </c>
      <c r="M347">
        <v>508</v>
      </c>
      <c r="N347">
        <v>849</v>
      </c>
      <c r="O347">
        <v>579</v>
      </c>
    </row>
    <row r="348" spans="1:15" x14ac:dyDescent="0.2">
      <c r="A348" t="s">
        <v>1466</v>
      </c>
      <c r="B348" t="s">
        <v>1467</v>
      </c>
      <c r="C348">
        <v>3562</v>
      </c>
      <c r="D348">
        <v>2768</v>
      </c>
      <c r="E348">
        <v>3322</v>
      </c>
      <c r="F348">
        <v>3684</v>
      </c>
      <c r="G348">
        <v>2403</v>
      </c>
      <c r="H348">
        <v>1529</v>
      </c>
      <c r="I348">
        <v>1169</v>
      </c>
      <c r="J348">
        <v>2900</v>
      </c>
      <c r="K348">
        <v>3232</v>
      </c>
      <c r="L348">
        <v>2328</v>
      </c>
      <c r="M348">
        <v>3530</v>
      </c>
      <c r="N348">
        <v>4594</v>
      </c>
      <c r="O348">
        <v>3200</v>
      </c>
    </row>
    <row r="349" spans="1:15" x14ac:dyDescent="0.2">
      <c r="A349" t="s">
        <v>1468</v>
      </c>
      <c r="B349" t="s">
        <v>1469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1470</v>
      </c>
      <c r="B350" t="s">
        <v>1471</v>
      </c>
      <c r="C350">
        <v>3497</v>
      </c>
      <c r="D350">
        <v>2756</v>
      </c>
      <c r="E350">
        <v>3261</v>
      </c>
      <c r="F350">
        <v>3623</v>
      </c>
      <c r="G350">
        <v>2393</v>
      </c>
      <c r="H350">
        <v>1504</v>
      </c>
      <c r="I350">
        <v>1138</v>
      </c>
      <c r="J350">
        <v>2881</v>
      </c>
      <c r="K350">
        <v>3111</v>
      </c>
      <c r="L350">
        <v>2269</v>
      </c>
      <c r="M350">
        <v>3467</v>
      </c>
      <c r="N350">
        <v>4316</v>
      </c>
      <c r="O350">
        <v>3124</v>
      </c>
    </row>
    <row r="351" spans="1:15" x14ac:dyDescent="0.2">
      <c r="A351" t="s">
        <v>1472</v>
      </c>
      <c r="B351" t="s">
        <v>1473</v>
      </c>
      <c r="C351">
        <v>533</v>
      </c>
      <c r="D351">
        <v>420</v>
      </c>
      <c r="E351">
        <v>409</v>
      </c>
      <c r="F351">
        <v>487</v>
      </c>
      <c r="G351">
        <v>507</v>
      </c>
      <c r="H351">
        <v>418</v>
      </c>
      <c r="I351">
        <v>283</v>
      </c>
      <c r="J351">
        <v>667</v>
      </c>
      <c r="K351">
        <v>397</v>
      </c>
      <c r="L351">
        <v>360</v>
      </c>
      <c r="M351">
        <v>508</v>
      </c>
      <c r="N351">
        <v>856</v>
      </c>
      <c r="O351">
        <v>542</v>
      </c>
    </row>
    <row r="352" spans="1:15" x14ac:dyDescent="0.2">
      <c r="A352" t="s">
        <v>1474</v>
      </c>
      <c r="B352" t="s">
        <v>1475</v>
      </c>
      <c r="C352">
        <v>98.2</v>
      </c>
      <c r="D352">
        <v>99.6</v>
      </c>
      <c r="E352">
        <v>98.2</v>
      </c>
      <c r="F352">
        <v>98.3</v>
      </c>
      <c r="G352">
        <v>99.6</v>
      </c>
      <c r="H352">
        <v>98.4</v>
      </c>
      <c r="I352">
        <v>97.3</v>
      </c>
      <c r="J352">
        <v>99.3</v>
      </c>
      <c r="K352">
        <v>96.3</v>
      </c>
      <c r="L352">
        <v>97.5</v>
      </c>
      <c r="M352">
        <v>98.2</v>
      </c>
      <c r="N352">
        <v>93.9</v>
      </c>
      <c r="O352">
        <v>97.6</v>
      </c>
    </row>
    <row r="353" spans="1:15" x14ac:dyDescent="0.2">
      <c r="A353" t="s">
        <v>1476</v>
      </c>
      <c r="B353" t="s">
        <v>1477</v>
      </c>
      <c r="C353">
        <v>1.7</v>
      </c>
      <c r="D353">
        <v>0.7</v>
      </c>
      <c r="E353">
        <v>3.5</v>
      </c>
      <c r="F353">
        <v>2.2999999999999998</v>
      </c>
      <c r="G353">
        <v>1.4</v>
      </c>
      <c r="H353">
        <v>2.8</v>
      </c>
      <c r="I353">
        <v>4.5</v>
      </c>
      <c r="J353">
        <v>0.9</v>
      </c>
      <c r="K353">
        <v>2.7</v>
      </c>
      <c r="L353">
        <v>2.5</v>
      </c>
      <c r="M353">
        <v>2.4</v>
      </c>
      <c r="N353">
        <v>3.5</v>
      </c>
      <c r="O353">
        <v>2.8</v>
      </c>
    </row>
    <row r="354" spans="1:15" x14ac:dyDescent="0.2">
      <c r="A354" t="s">
        <v>1478</v>
      </c>
      <c r="B354" t="s">
        <v>1479</v>
      </c>
      <c r="C354">
        <v>3497</v>
      </c>
      <c r="D354">
        <v>2728</v>
      </c>
      <c r="E354">
        <v>3261</v>
      </c>
      <c r="F354">
        <v>3608</v>
      </c>
      <c r="G354">
        <v>2375</v>
      </c>
      <c r="H354">
        <v>1504</v>
      </c>
      <c r="I354">
        <v>1138</v>
      </c>
      <c r="J354">
        <v>2881</v>
      </c>
      <c r="K354">
        <v>3111</v>
      </c>
      <c r="L354">
        <v>2269</v>
      </c>
      <c r="M354">
        <v>3467</v>
      </c>
      <c r="N354">
        <v>4260</v>
      </c>
      <c r="O354">
        <v>3124</v>
      </c>
    </row>
    <row r="355" spans="1:15" x14ac:dyDescent="0.2">
      <c r="A355" t="s">
        <v>1480</v>
      </c>
      <c r="B355" t="s">
        <v>1481</v>
      </c>
      <c r="C355">
        <v>533</v>
      </c>
      <c r="D355">
        <v>423</v>
      </c>
      <c r="E355">
        <v>409</v>
      </c>
      <c r="F355">
        <v>485</v>
      </c>
      <c r="G355">
        <v>505</v>
      </c>
      <c r="H355">
        <v>418</v>
      </c>
      <c r="I355">
        <v>283</v>
      </c>
      <c r="J355">
        <v>667</v>
      </c>
      <c r="K355">
        <v>397</v>
      </c>
      <c r="L355">
        <v>360</v>
      </c>
      <c r="M355">
        <v>508</v>
      </c>
      <c r="N355">
        <v>801</v>
      </c>
      <c r="O355">
        <v>542</v>
      </c>
    </row>
    <row r="356" spans="1:15" x14ac:dyDescent="0.2">
      <c r="A356" t="s">
        <v>1482</v>
      </c>
      <c r="B356" t="s">
        <v>1483</v>
      </c>
      <c r="C356">
        <v>98.2</v>
      </c>
      <c r="D356">
        <v>98.6</v>
      </c>
      <c r="E356">
        <v>98.2</v>
      </c>
      <c r="F356">
        <v>97.9</v>
      </c>
      <c r="G356">
        <v>98.8</v>
      </c>
      <c r="H356">
        <v>98.4</v>
      </c>
      <c r="I356">
        <v>97.3</v>
      </c>
      <c r="J356">
        <v>99.3</v>
      </c>
      <c r="K356">
        <v>96.3</v>
      </c>
      <c r="L356">
        <v>97.5</v>
      </c>
      <c r="M356">
        <v>98.2</v>
      </c>
      <c r="N356">
        <v>92.7</v>
      </c>
      <c r="O356">
        <v>97.6</v>
      </c>
    </row>
    <row r="357" spans="1:15" x14ac:dyDescent="0.2">
      <c r="A357" t="s">
        <v>1484</v>
      </c>
      <c r="B357" t="s">
        <v>1485</v>
      </c>
      <c r="C357">
        <v>1.7</v>
      </c>
      <c r="D357">
        <v>1.6</v>
      </c>
      <c r="E357">
        <v>3.5</v>
      </c>
      <c r="F357">
        <v>2.5</v>
      </c>
      <c r="G357">
        <v>1.9</v>
      </c>
      <c r="H357">
        <v>2.8</v>
      </c>
      <c r="I357">
        <v>4.5</v>
      </c>
      <c r="J357">
        <v>0.9</v>
      </c>
      <c r="K357">
        <v>2.7</v>
      </c>
      <c r="L357">
        <v>2.5</v>
      </c>
      <c r="M357">
        <v>2.4</v>
      </c>
      <c r="N357">
        <v>3</v>
      </c>
      <c r="O357">
        <v>2.8</v>
      </c>
    </row>
    <row r="358" spans="1:15" x14ac:dyDescent="0.2">
      <c r="A358" t="s">
        <v>1486</v>
      </c>
      <c r="B358" t="s">
        <v>1487</v>
      </c>
      <c r="C358">
        <v>2633</v>
      </c>
      <c r="D358">
        <v>2131</v>
      </c>
      <c r="E358">
        <v>2753</v>
      </c>
      <c r="F358">
        <v>2619</v>
      </c>
      <c r="G358">
        <v>1800</v>
      </c>
      <c r="H358">
        <v>1256</v>
      </c>
      <c r="I358">
        <v>788</v>
      </c>
      <c r="J358">
        <v>2362</v>
      </c>
      <c r="K358">
        <v>2020</v>
      </c>
      <c r="L358">
        <v>1563</v>
      </c>
      <c r="M358">
        <v>2643</v>
      </c>
      <c r="N358">
        <v>2589</v>
      </c>
      <c r="O358">
        <v>1922</v>
      </c>
    </row>
    <row r="359" spans="1:15" x14ac:dyDescent="0.2">
      <c r="A359" t="s">
        <v>1488</v>
      </c>
      <c r="B359" t="s">
        <v>1489</v>
      </c>
      <c r="C359">
        <v>431</v>
      </c>
      <c r="D359">
        <v>377</v>
      </c>
      <c r="E359">
        <v>423</v>
      </c>
      <c r="F359">
        <v>455</v>
      </c>
      <c r="G359">
        <v>523</v>
      </c>
      <c r="H359">
        <v>341</v>
      </c>
      <c r="I359">
        <v>221</v>
      </c>
      <c r="J359">
        <v>688</v>
      </c>
      <c r="K359">
        <v>408</v>
      </c>
      <c r="L359">
        <v>370</v>
      </c>
      <c r="M359">
        <v>487</v>
      </c>
      <c r="N359">
        <v>558</v>
      </c>
      <c r="O359">
        <v>396</v>
      </c>
    </row>
    <row r="360" spans="1:15" x14ac:dyDescent="0.2">
      <c r="A360" t="s">
        <v>1490</v>
      </c>
      <c r="B360" t="s">
        <v>1491</v>
      </c>
      <c r="C360">
        <v>73.900000000000006</v>
      </c>
      <c r="D360">
        <v>77</v>
      </c>
      <c r="E360">
        <v>82.9</v>
      </c>
      <c r="F360">
        <v>71.099999999999994</v>
      </c>
      <c r="G360">
        <v>74.900000000000006</v>
      </c>
      <c r="H360">
        <v>82.1</v>
      </c>
      <c r="I360">
        <v>67.400000000000006</v>
      </c>
      <c r="J360">
        <v>81.400000000000006</v>
      </c>
      <c r="K360">
        <v>62.5</v>
      </c>
      <c r="L360">
        <v>67.099999999999994</v>
      </c>
      <c r="M360">
        <v>74.900000000000006</v>
      </c>
      <c r="N360">
        <v>56.4</v>
      </c>
      <c r="O360">
        <v>60.1</v>
      </c>
    </row>
    <row r="361" spans="1:15" x14ac:dyDescent="0.2">
      <c r="A361" t="s">
        <v>1492</v>
      </c>
      <c r="B361" t="s">
        <v>1493</v>
      </c>
      <c r="C361">
        <v>6</v>
      </c>
      <c r="D361">
        <v>5.5</v>
      </c>
      <c r="E361">
        <v>6.9</v>
      </c>
      <c r="F361">
        <v>6.7</v>
      </c>
      <c r="G361">
        <v>10.6</v>
      </c>
      <c r="H361">
        <v>5.9</v>
      </c>
      <c r="I361">
        <v>9.1999999999999993</v>
      </c>
      <c r="J361">
        <v>7.1</v>
      </c>
      <c r="K361">
        <v>8.1999999999999993</v>
      </c>
      <c r="L361">
        <v>14.4</v>
      </c>
      <c r="M361">
        <v>7.5</v>
      </c>
      <c r="N361">
        <v>7.5</v>
      </c>
      <c r="O361">
        <v>9.6</v>
      </c>
    </row>
    <row r="362" spans="1:15" x14ac:dyDescent="0.2">
      <c r="A362" t="s">
        <v>1494</v>
      </c>
      <c r="B362" t="s">
        <v>1495</v>
      </c>
      <c r="C362">
        <v>864</v>
      </c>
      <c r="D362">
        <v>597</v>
      </c>
      <c r="E362">
        <v>508</v>
      </c>
      <c r="F362">
        <v>989</v>
      </c>
      <c r="G362">
        <v>575</v>
      </c>
      <c r="H362">
        <v>248</v>
      </c>
      <c r="I362">
        <v>350</v>
      </c>
      <c r="J362">
        <v>519</v>
      </c>
      <c r="K362">
        <v>1091</v>
      </c>
      <c r="L362">
        <v>706</v>
      </c>
      <c r="M362">
        <v>824</v>
      </c>
      <c r="N362">
        <v>1671</v>
      </c>
      <c r="O362">
        <v>1202</v>
      </c>
    </row>
    <row r="363" spans="1:15" x14ac:dyDescent="0.2">
      <c r="A363" t="s">
        <v>1496</v>
      </c>
      <c r="B363" t="s">
        <v>1497</v>
      </c>
      <c r="C363">
        <v>250</v>
      </c>
      <c r="D363">
        <v>162</v>
      </c>
      <c r="E363">
        <v>196</v>
      </c>
      <c r="F363">
        <v>282</v>
      </c>
      <c r="G363">
        <v>216</v>
      </c>
      <c r="H363">
        <v>115</v>
      </c>
      <c r="I363">
        <v>137</v>
      </c>
      <c r="J363">
        <v>156</v>
      </c>
      <c r="K363">
        <v>239</v>
      </c>
      <c r="L363">
        <v>378</v>
      </c>
      <c r="M363">
        <v>257</v>
      </c>
      <c r="N363">
        <v>464</v>
      </c>
      <c r="O363">
        <v>381</v>
      </c>
    </row>
    <row r="364" spans="1:15" x14ac:dyDescent="0.2">
      <c r="A364" t="s">
        <v>1498</v>
      </c>
      <c r="B364" t="s">
        <v>1499</v>
      </c>
      <c r="C364">
        <v>24.3</v>
      </c>
      <c r="D364">
        <v>21.6</v>
      </c>
      <c r="E364">
        <v>15.3</v>
      </c>
      <c r="F364">
        <v>26.8</v>
      </c>
      <c r="G364">
        <v>23.9</v>
      </c>
      <c r="H364">
        <v>16.2</v>
      </c>
      <c r="I364">
        <v>29.9</v>
      </c>
      <c r="J364">
        <v>17.899999999999999</v>
      </c>
      <c r="K364">
        <v>33.799999999999997</v>
      </c>
      <c r="L364">
        <v>30.3</v>
      </c>
      <c r="M364">
        <v>23.3</v>
      </c>
      <c r="N364">
        <v>36.4</v>
      </c>
      <c r="O364">
        <v>37.6</v>
      </c>
    </row>
    <row r="365" spans="1:15" x14ac:dyDescent="0.2">
      <c r="A365" t="s">
        <v>1500</v>
      </c>
      <c r="B365" t="s">
        <v>1501</v>
      </c>
      <c r="C365">
        <v>5.6</v>
      </c>
      <c r="D365">
        <v>5.2</v>
      </c>
      <c r="E365">
        <v>5.8</v>
      </c>
      <c r="F365">
        <v>7.4</v>
      </c>
      <c r="G365">
        <v>9.9</v>
      </c>
      <c r="H365">
        <v>5.4</v>
      </c>
      <c r="I365">
        <v>8.9</v>
      </c>
      <c r="J365">
        <v>6.8</v>
      </c>
      <c r="K365">
        <v>7.4</v>
      </c>
      <c r="L365">
        <v>14.8</v>
      </c>
      <c r="M365">
        <v>6.9</v>
      </c>
      <c r="N365">
        <v>6.7</v>
      </c>
      <c r="O365">
        <v>8.8000000000000007</v>
      </c>
    </row>
    <row r="366" spans="1:15" x14ac:dyDescent="0.2">
      <c r="A366" t="s">
        <v>1502</v>
      </c>
      <c r="B366" t="s">
        <v>1503</v>
      </c>
      <c r="C366">
        <v>0</v>
      </c>
      <c r="D366">
        <v>28</v>
      </c>
      <c r="E366">
        <v>0</v>
      </c>
      <c r="F366">
        <v>15</v>
      </c>
      <c r="G366">
        <v>18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56</v>
      </c>
      <c r="O366">
        <v>0</v>
      </c>
    </row>
    <row r="367" spans="1:15" x14ac:dyDescent="0.2">
      <c r="A367" t="s">
        <v>1504</v>
      </c>
      <c r="B367" t="s">
        <v>1505</v>
      </c>
      <c r="C367">
        <v>132</v>
      </c>
      <c r="D367">
        <v>40</v>
      </c>
      <c r="E367">
        <v>132</v>
      </c>
      <c r="F367">
        <v>28</v>
      </c>
      <c r="G367">
        <v>29</v>
      </c>
      <c r="H367">
        <v>132</v>
      </c>
      <c r="I367">
        <v>132</v>
      </c>
      <c r="J367">
        <v>132</v>
      </c>
      <c r="K367">
        <v>132</v>
      </c>
      <c r="L367">
        <v>132</v>
      </c>
      <c r="M367">
        <v>132</v>
      </c>
      <c r="N367">
        <v>77</v>
      </c>
      <c r="O367">
        <v>132</v>
      </c>
    </row>
    <row r="368" spans="1:15" x14ac:dyDescent="0.2">
      <c r="A368" t="s">
        <v>1506</v>
      </c>
      <c r="B368" t="s">
        <v>1507</v>
      </c>
      <c r="C368">
        <v>0</v>
      </c>
      <c r="D368">
        <v>1</v>
      </c>
      <c r="E368">
        <v>0</v>
      </c>
      <c r="F368">
        <v>0.4</v>
      </c>
      <c r="G368">
        <v>0.7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1.2</v>
      </c>
      <c r="O368">
        <v>0</v>
      </c>
    </row>
    <row r="369" spans="1:15" x14ac:dyDescent="0.2">
      <c r="A369" t="s">
        <v>1508</v>
      </c>
      <c r="B369" t="s">
        <v>1509</v>
      </c>
      <c r="C369">
        <v>1.1000000000000001</v>
      </c>
      <c r="D369">
        <v>1.5</v>
      </c>
      <c r="E369">
        <v>1.2</v>
      </c>
      <c r="F369">
        <v>0.8</v>
      </c>
      <c r="G369">
        <v>1.2</v>
      </c>
      <c r="H369">
        <v>2.6</v>
      </c>
      <c r="I369">
        <v>3.4</v>
      </c>
      <c r="J369">
        <v>1.4</v>
      </c>
      <c r="K369">
        <v>1.2</v>
      </c>
      <c r="L369">
        <v>1.7</v>
      </c>
      <c r="M369">
        <v>1.1000000000000001</v>
      </c>
      <c r="N369">
        <v>1.5</v>
      </c>
      <c r="O369">
        <v>1.2</v>
      </c>
    </row>
    <row r="370" spans="1:15" x14ac:dyDescent="0.2">
      <c r="A370" t="s">
        <v>1510</v>
      </c>
      <c r="B370" t="s">
        <v>1511</v>
      </c>
      <c r="C370">
        <v>65</v>
      </c>
      <c r="D370">
        <v>12</v>
      </c>
      <c r="E370">
        <v>61</v>
      </c>
      <c r="F370">
        <v>61</v>
      </c>
      <c r="G370">
        <v>10</v>
      </c>
      <c r="H370">
        <v>25</v>
      </c>
      <c r="I370">
        <v>31</v>
      </c>
      <c r="J370">
        <v>19</v>
      </c>
      <c r="K370">
        <v>121</v>
      </c>
      <c r="L370">
        <v>59</v>
      </c>
      <c r="M370">
        <v>63</v>
      </c>
      <c r="N370">
        <v>278</v>
      </c>
      <c r="O370">
        <v>76</v>
      </c>
    </row>
    <row r="371" spans="1:15" x14ac:dyDescent="0.2">
      <c r="A371" t="s">
        <v>1512</v>
      </c>
      <c r="B371" t="s">
        <v>1513</v>
      </c>
      <c r="C371">
        <v>62</v>
      </c>
      <c r="D371">
        <v>19</v>
      </c>
      <c r="E371">
        <v>116</v>
      </c>
      <c r="F371">
        <v>87</v>
      </c>
      <c r="G371">
        <v>34</v>
      </c>
      <c r="H371">
        <v>39</v>
      </c>
      <c r="I371">
        <v>53</v>
      </c>
      <c r="J371">
        <v>25</v>
      </c>
      <c r="K371">
        <v>91</v>
      </c>
      <c r="L371">
        <v>62</v>
      </c>
      <c r="M371">
        <v>86</v>
      </c>
      <c r="N371">
        <v>154</v>
      </c>
      <c r="O371">
        <v>94</v>
      </c>
    </row>
    <row r="372" spans="1:15" x14ac:dyDescent="0.2">
      <c r="A372" t="s">
        <v>1514</v>
      </c>
      <c r="B372" t="s">
        <v>1515</v>
      </c>
      <c r="C372">
        <v>1.8</v>
      </c>
      <c r="D372">
        <v>0.4</v>
      </c>
      <c r="E372">
        <v>1.8</v>
      </c>
      <c r="F372">
        <v>1.7</v>
      </c>
      <c r="G372">
        <v>0.4</v>
      </c>
      <c r="H372">
        <v>1.6</v>
      </c>
      <c r="I372">
        <v>2.7</v>
      </c>
      <c r="J372">
        <v>0.7</v>
      </c>
      <c r="K372">
        <v>3.7</v>
      </c>
      <c r="L372">
        <v>2.5</v>
      </c>
      <c r="M372">
        <v>1.8</v>
      </c>
      <c r="N372">
        <v>6.1</v>
      </c>
      <c r="O372">
        <v>2.4</v>
      </c>
    </row>
    <row r="373" spans="1:15" x14ac:dyDescent="0.2">
      <c r="A373" t="s">
        <v>1516</v>
      </c>
      <c r="B373" t="s">
        <v>1517</v>
      </c>
      <c r="C373">
        <v>1.7</v>
      </c>
      <c r="D373">
        <v>0.7</v>
      </c>
      <c r="E373">
        <v>3.5</v>
      </c>
      <c r="F373">
        <v>2.2999999999999998</v>
      </c>
      <c r="G373">
        <v>1.4</v>
      </c>
      <c r="H373">
        <v>2.8</v>
      </c>
      <c r="I373">
        <v>4.5</v>
      </c>
      <c r="J373">
        <v>0.9</v>
      </c>
      <c r="K373">
        <v>2.7</v>
      </c>
      <c r="L373">
        <v>2.5</v>
      </c>
      <c r="M373">
        <v>2.4</v>
      </c>
      <c r="N373">
        <v>3.5</v>
      </c>
      <c r="O373">
        <v>2.8</v>
      </c>
    </row>
    <row r="374" spans="1:15" x14ac:dyDescent="0.2">
      <c r="A374" t="s">
        <v>1518</v>
      </c>
      <c r="B374" t="s">
        <v>1519</v>
      </c>
      <c r="C374">
        <v>65</v>
      </c>
      <c r="D374">
        <v>12</v>
      </c>
      <c r="E374">
        <v>61</v>
      </c>
      <c r="F374">
        <v>61</v>
      </c>
      <c r="G374">
        <v>10</v>
      </c>
      <c r="H374">
        <v>25</v>
      </c>
      <c r="I374">
        <v>31</v>
      </c>
      <c r="J374">
        <v>19</v>
      </c>
      <c r="K374">
        <v>121</v>
      </c>
      <c r="L374">
        <v>59</v>
      </c>
      <c r="M374">
        <v>63</v>
      </c>
      <c r="N374">
        <v>278</v>
      </c>
      <c r="O374">
        <v>76</v>
      </c>
    </row>
    <row r="375" spans="1:15" x14ac:dyDescent="0.2">
      <c r="A375" t="s">
        <v>1520</v>
      </c>
      <c r="B375" t="s">
        <v>1521</v>
      </c>
      <c r="C375">
        <v>62</v>
      </c>
      <c r="D375">
        <v>19</v>
      </c>
      <c r="E375">
        <v>116</v>
      </c>
      <c r="F375">
        <v>87</v>
      </c>
      <c r="G375">
        <v>34</v>
      </c>
      <c r="H375">
        <v>39</v>
      </c>
      <c r="I375">
        <v>53</v>
      </c>
      <c r="J375">
        <v>25</v>
      </c>
      <c r="K375">
        <v>91</v>
      </c>
      <c r="L375">
        <v>62</v>
      </c>
      <c r="M375">
        <v>86</v>
      </c>
      <c r="N375">
        <v>154</v>
      </c>
      <c r="O375">
        <v>94</v>
      </c>
    </row>
    <row r="376" spans="1:15" x14ac:dyDescent="0.2">
      <c r="A376" t="s">
        <v>1522</v>
      </c>
      <c r="B376" t="s">
        <v>1523</v>
      </c>
      <c r="C376">
        <v>65</v>
      </c>
      <c r="D376">
        <v>12</v>
      </c>
      <c r="E376">
        <v>61</v>
      </c>
      <c r="F376">
        <v>61</v>
      </c>
      <c r="G376">
        <v>10</v>
      </c>
      <c r="H376">
        <v>25</v>
      </c>
      <c r="I376">
        <v>31</v>
      </c>
      <c r="J376">
        <v>19</v>
      </c>
      <c r="K376">
        <v>121</v>
      </c>
      <c r="L376">
        <v>59</v>
      </c>
      <c r="M376">
        <v>63</v>
      </c>
      <c r="N376">
        <v>278</v>
      </c>
      <c r="O376">
        <v>76</v>
      </c>
    </row>
    <row r="377" spans="1:15" x14ac:dyDescent="0.2">
      <c r="A377" t="s">
        <v>1524</v>
      </c>
      <c r="B377" t="s">
        <v>1525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1526</v>
      </c>
      <c r="B378" t="s">
        <v>1527</v>
      </c>
      <c r="C378">
        <v>36</v>
      </c>
      <c r="D378">
        <v>12</v>
      </c>
      <c r="E378">
        <v>0</v>
      </c>
      <c r="F378">
        <v>5</v>
      </c>
      <c r="G378">
        <v>10</v>
      </c>
      <c r="H378">
        <v>13</v>
      </c>
      <c r="I378">
        <v>0</v>
      </c>
      <c r="J378">
        <v>10</v>
      </c>
      <c r="K378">
        <v>74</v>
      </c>
      <c r="L378">
        <v>10</v>
      </c>
      <c r="M378">
        <v>48</v>
      </c>
      <c r="N378">
        <v>169</v>
      </c>
      <c r="O378">
        <v>19</v>
      </c>
    </row>
    <row r="379" spans="1:15" x14ac:dyDescent="0.2">
      <c r="A379" t="s">
        <v>1528</v>
      </c>
      <c r="B379" t="s">
        <v>1529</v>
      </c>
      <c r="C379">
        <v>41</v>
      </c>
      <c r="D379">
        <v>19</v>
      </c>
      <c r="E379">
        <v>132</v>
      </c>
      <c r="F379">
        <v>9</v>
      </c>
      <c r="G379">
        <v>34</v>
      </c>
      <c r="H379">
        <v>21</v>
      </c>
      <c r="I379">
        <v>132</v>
      </c>
      <c r="J379">
        <v>18</v>
      </c>
      <c r="K379">
        <v>70</v>
      </c>
      <c r="L379">
        <v>15</v>
      </c>
      <c r="M379">
        <v>82</v>
      </c>
      <c r="N379">
        <v>115</v>
      </c>
      <c r="O379">
        <v>31</v>
      </c>
    </row>
    <row r="380" spans="1:15" x14ac:dyDescent="0.2">
      <c r="A380" t="s">
        <v>1530</v>
      </c>
      <c r="B380" t="s">
        <v>1531</v>
      </c>
      <c r="C380">
        <v>55.4</v>
      </c>
      <c r="D380">
        <v>100</v>
      </c>
      <c r="E380">
        <v>0</v>
      </c>
      <c r="F380">
        <v>8.1999999999999993</v>
      </c>
      <c r="G380">
        <v>100</v>
      </c>
      <c r="H380">
        <v>52</v>
      </c>
      <c r="I380">
        <v>0</v>
      </c>
      <c r="J380">
        <v>52.6</v>
      </c>
      <c r="K380">
        <v>61.2</v>
      </c>
      <c r="L380">
        <v>16.899999999999999</v>
      </c>
      <c r="M380">
        <v>76.2</v>
      </c>
      <c r="N380">
        <v>60.8</v>
      </c>
      <c r="O380">
        <v>25</v>
      </c>
    </row>
    <row r="381" spans="1:15" x14ac:dyDescent="0.2">
      <c r="A381" t="s">
        <v>1532</v>
      </c>
      <c r="B381" t="s">
        <v>1533</v>
      </c>
      <c r="C381">
        <v>50.3</v>
      </c>
      <c r="D381">
        <v>95</v>
      </c>
      <c r="E381">
        <v>42.1</v>
      </c>
      <c r="F381">
        <v>31.4</v>
      </c>
      <c r="G381">
        <v>100</v>
      </c>
      <c r="H381">
        <v>5.2</v>
      </c>
      <c r="I381">
        <v>59.1</v>
      </c>
      <c r="J381">
        <v>52.6</v>
      </c>
      <c r="K381">
        <v>38.4</v>
      </c>
      <c r="L381">
        <v>31.7</v>
      </c>
      <c r="M381">
        <v>47.9</v>
      </c>
      <c r="N381">
        <v>24.5</v>
      </c>
      <c r="O381">
        <v>19.100000000000001</v>
      </c>
    </row>
    <row r="382" spans="1:15" x14ac:dyDescent="0.2">
      <c r="A382" t="s">
        <v>1534</v>
      </c>
      <c r="B382" t="s">
        <v>1535</v>
      </c>
      <c r="C382">
        <v>29</v>
      </c>
      <c r="D382">
        <v>0</v>
      </c>
      <c r="E382">
        <v>61</v>
      </c>
      <c r="F382">
        <v>56</v>
      </c>
      <c r="G382">
        <v>0</v>
      </c>
      <c r="H382">
        <v>12</v>
      </c>
      <c r="I382">
        <v>31</v>
      </c>
      <c r="J382">
        <v>9</v>
      </c>
      <c r="K382">
        <v>47</v>
      </c>
      <c r="L382">
        <v>49</v>
      </c>
      <c r="M382">
        <v>15</v>
      </c>
      <c r="N382">
        <v>109</v>
      </c>
      <c r="O382">
        <v>57</v>
      </c>
    </row>
    <row r="383" spans="1:15" x14ac:dyDescent="0.2">
      <c r="A383" t="s">
        <v>1536</v>
      </c>
      <c r="B383" t="s">
        <v>1537</v>
      </c>
      <c r="C383">
        <v>47</v>
      </c>
      <c r="D383">
        <v>132</v>
      </c>
      <c r="E383">
        <v>116</v>
      </c>
      <c r="F383">
        <v>88</v>
      </c>
      <c r="G383">
        <v>132</v>
      </c>
      <c r="H383">
        <v>19</v>
      </c>
      <c r="I383">
        <v>53</v>
      </c>
      <c r="J383">
        <v>17</v>
      </c>
      <c r="K383">
        <v>57</v>
      </c>
      <c r="L383">
        <v>61</v>
      </c>
      <c r="M383">
        <v>24</v>
      </c>
      <c r="N383">
        <v>85</v>
      </c>
      <c r="O383">
        <v>65</v>
      </c>
    </row>
    <row r="384" spans="1:15" x14ac:dyDescent="0.2">
      <c r="A384" t="s">
        <v>1538</v>
      </c>
      <c r="B384" t="s">
        <v>1539</v>
      </c>
      <c r="C384">
        <v>44.6</v>
      </c>
      <c r="D384">
        <v>0</v>
      </c>
      <c r="E384">
        <v>100</v>
      </c>
      <c r="F384">
        <v>91.8</v>
      </c>
      <c r="G384">
        <v>0</v>
      </c>
      <c r="H384">
        <v>48</v>
      </c>
      <c r="I384">
        <v>100</v>
      </c>
      <c r="J384">
        <v>47.4</v>
      </c>
      <c r="K384">
        <v>38.799999999999997</v>
      </c>
      <c r="L384">
        <v>83.1</v>
      </c>
      <c r="M384">
        <v>23.8</v>
      </c>
      <c r="N384">
        <v>39.200000000000003</v>
      </c>
      <c r="O384">
        <v>75</v>
      </c>
    </row>
    <row r="385" spans="1:15" x14ac:dyDescent="0.2">
      <c r="A385" t="s">
        <v>1540</v>
      </c>
      <c r="B385" t="s">
        <v>1541</v>
      </c>
      <c r="C385">
        <v>50.3</v>
      </c>
      <c r="D385">
        <v>95</v>
      </c>
      <c r="E385">
        <v>42.1</v>
      </c>
      <c r="F385">
        <v>31.4</v>
      </c>
      <c r="G385">
        <v>100</v>
      </c>
      <c r="H385">
        <v>5.2</v>
      </c>
      <c r="I385">
        <v>59.1</v>
      </c>
      <c r="J385">
        <v>52.6</v>
      </c>
      <c r="K385">
        <v>38.4</v>
      </c>
      <c r="L385">
        <v>31.7</v>
      </c>
      <c r="M385">
        <v>47.9</v>
      </c>
      <c r="N385">
        <v>24.5</v>
      </c>
      <c r="O385">
        <v>19.100000000000001</v>
      </c>
    </row>
    <row r="386" spans="1:15" x14ac:dyDescent="0.2">
      <c r="A386" t="s">
        <v>1542</v>
      </c>
      <c r="B386" t="s">
        <v>1543</v>
      </c>
      <c r="C386">
        <v>65</v>
      </c>
      <c r="D386">
        <v>40</v>
      </c>
      <c r="E386">
        <v>61</v>
      </c>
      <c r="F386">
        <v>76</v>
      </c>
      <c r="G386">
        <v>28</v>
      </c>
      <c r="H386">
        <v>25</v>
      </c>
      <c r="I386">
        <v>31</v>
      </c>
      <c r="J386">
        <v>19</v>
      </c>
      <c r="K386">
        <v>121</v>
      </c>
      <c r="L386">
        <v>59</v>
      </c>
      <c r="M386">
        <v>63</v>
      </c>
      <c r="N386">
        <v>334</v>
      </c>
      <c r="O386">
        <v>76</v>
      </c>
    </row>
    <row r="387" spans="1:15" x14ac:dyDescent="0.2">
      <c r="A387" t="s">
        <v>1544</v>
      </c>
      <c r="B387" t="s">
        <v>1545</v>
      </c>
      <c r="C387">
        <v>62</v>
      </c>
      <c r="D387">
        <v>44</v>
      </c>
      <c r="E387">
        <v>116</v>
      </c>
      <c r="F387">
        <v>94</v>
      </c>
      <c r="G387">
        <v>44</v>
      </c>
      <c r="H387">
        <v>39</v>
      </c>
      <c r="I387">
        <v>53</v>
      </c>
      <c r="J387">
        <v>25</v>
      </c>
      <c r="K387">
        <v>91</v>
      </c>
      <c r="L387">
        <v>62</v>
      </c>
      <c r="M387">
        <v>86</v>
      </c>
      <c r="N387">
        <v>149</v>
      </c>
      <c r="O387">
        <v>94</v>
      </c>
    </row>
    <row r="388" spans="1:15" x14ac:dyDescent="0.2">
      <c r="A388" t="s">
        <v>1546</v>
      </c>
      <c r="B388" t="s">
        <v>1547</v>
      </c>
      <c r="C388">
        <v>65</v>
      </c>
      <c r="D388">
        <v>40</v>
      </c>
      <c r="E388">
        <v>61</v>
      </c>
      <c r="F388">
        <v>76</v>
      </c>
      <c r="G388">
        <v>28</v>
      </c>
      <c r="H388">
        <v>25</v>
      </c>
      <c r="I388">
        <v>31</v>
      </c>
      <c r="J388">
        <v>19</v>
      </c>
      <c r="K388">
        <v>121</v>
      </c>
      <c r="L388">
        <v>59</v>
      </c>
      <c r="M388">
        <v>63</v>
      </c>
      <c r="N388">
        <v>334</v>
      </c>
      <c r="O388">
        <v>76</v>
      </c>
    </row>
    <row r="389" spans="1:15" x14ac:dyDescent="0.2">
      <c r="A389" t="s">
        <v>1548</v>
      </c>
      <c r="B389" t="s">
        <v>1549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1550</v>
      </c>
      <c r="B390" t="s">
        <v>1551</v>
      </c>
      <c r="C390">
        <v>0</v>
      </c>
      <c r="D390">
        <v>28</v>
      </c>
      <c r="E390">
        <v>0</v>
      </c>
      <c r="F390">
        <v>15</v>
      </c>
      <c r="G390">
        <v>18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56</v>
      </c>
      <c r="O390">
        <v>0</v>
      </c>
    </row>
    <row r="391" spans="1:15" x14ac:dyDescent="0.2">
      <c r="A391" t="s">
        <v>1552</v>
      </c>
      <c r="B391" t="s">
        <v>1553</v>
      </c>
      <c r="C391">
        <v>132</v>
      </c>
      <c r="D391">
        <v>40</v>
      </c>
      <c r="E391">
        <v>132</v>
      </c>
      <c r="F391">
        <v>28</v>
      </c>
      <c r="G391">
        <v>29</v>
      </c>
      <c r="H391">
        <v>132</v>
      </c>
      <c r="I391">
        <v>132</v>
      </c>
      <c r="J391">
        <v>132</v>
      </c>
      <c r="K391">
        <v>132</v>
      </c>
      <c r="L391">
        <v>132</v>
      </c>
      <c r="M391">
        <v>132</v>
      </c>
      <c r="N391">
        <v>77</v>
      </c>
      <c r="O391">
        <v>132</v>
      </c>
    </row>
    <row r="392" spans="1:15" x14ac:dyDescent="0.2">
      <c r="A392" t="s">
        <v>1554</v>
      </c>
      <c r="B392" t="s">
        <v>1555</v>
      </c>
      <c r="C392">
        <v>0</v>
      </c>
      <c r="D392">
        <v>28</v>
      </c>
      <c r="E392">
        <v>0</v>
      </c>
      <c r="F392">
        <v>15</v>
      </c>
      <c r="G392">
        <v>18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56</v>
      </c>
      <c r="O392">
        <v>0</v>
      </c>
    </row>
    <row r="393" spans="1:15" x14ac:dyDescent="0.2">
      <c r="A393" t="s">
        <v>1556</v>
      </c>
      <c r="B393" t="s">
        <v>1557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1558</v>
      </c>
      <c r="B394" t="s">
        <v>1559</v>
      </c>
      <c r="C394">
        <v>0</v>
      </c>
      <c r="D394">
        <v>17</v>
      </c>
      <c r="E394">
        <v>0</v>
      </c>
      <c r="F394">
        <v>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t="s">
        <v>1560</v>
      </c>
      <c r="B395" t="s">
        <v>1561</v>
      </c>
      <c r="C395">
        <v>132</v>
      </c>
      <c r="D395">
        <v>29</v>
      </c>
      <c r="E395">
        <v>132</v>
      </c>
      <c r="F395">
        <v>28</v>
      </c>
      <c r="G395">
        <v>132</v>
      </c>
      <c r="H395">
        <v>132</v>
      </c>
      <c r="I395">
        <v>132</v>
      </c>
      <c r="J395">
        <v>132</v>
      </c>
      <c r="K395">
        <v>132</v>
      </c>
      <c r="L395">
        <v>132</v>
      </c>
      <c r="M395">
        <v>132</v>
      </c>
      <c r="N395">
        <v>132</v>
      </c>
      <c r="O395">
        <v>132</v>
      </c>
    </row>
    <row r="396" spans="1:15" x14ac:dyDescent="0.2">
      <c r="A396" t="s">
        <v>1562</v>
      </c>
      <c r="B396" t="s">
        <v>1563</v>
      </c>
      <c r="C396" t="s">
        <v>1086</v>
      </c>
      <c r="D396">
        <v>60.7</v>
      </c>
      <c r="E396" t="s">
        <v>1086</v>
      </c>
      <c r="F396">
        <v>100</v>
      </c>
      <c r="G396">
        <v>0</v>
      </c>
      <c r="H396" t="s">
        <v>1086</v>
      </c>
      <c r="I396" t="s">
        <v>1086</v>
      </c>
      <c r="J396" t="s">
        <v>1086</v>
      </c>
      <c r="K396" t="s">
        <v>1086</v>
      </c>
      <c r="L396" t="s">
        <v>1086</v>
      </c>
      <c r="M396" t="s">
        <v>1086</v>
      </c>
      <c r="N396">
        <v>0</v>
      </c>
      <c r="O396" t="s">
        <v>1086</v>
      </c>
    </row>
    <row r="397" spans="1:15" x14ac:dyDescent="0.2">
      <c r="A397" t="s">
        <v>1564</v>
      </c>
      <c r="B397" t="s">
        <v>1565</v>
      </c>
      <c r="C397" t="s">
        <v>1089</v>
      </c>
      <c r="D397">
        <v>60.7</v>
      </c>
      <c r="E397" t="s">
        <v>1089</v>
      </c>
      <c r="F397">
        <v>84.9</v>
      </c>
      <c r="G397">
        <v>77.5</v>
      </c>
      <c r="H397" t="s">
        <v>1089</v>
      </c>
      <c r="I397" t="s">
        <v>1089</v>
      </c>
      <c r="J397" t="s">
        <v>1089</v>
      </c>
      <c r="K397" t="s">
        <v>1089</v>
      </c>
      <c r="L397" t="s">
        <v>1089</v>
      </c>
      <c r="M397" t="s">
        <v>1089</v>
      </c>
      <c r="N397">
        <v>44</v>
      </c>
      <c r="O397" t="s">
        <v>1089</v>
      </c>
    </row>
    <row r="398" spans="1:15" x14ac:dyDescent="0.2">
      <c r="A398" t="s">
        <v>1566</v>
      </c>
      <c r="B398" t="s">
        <v>1567</v>
      </c>
      <c r="C398">
        <v>0</v>
      </c>
      <c r="D398">
        <v>11</v>
      </c>
      <c r="E398">
        <v>0</v>
      </c>
      <c r="F398">
        <v>0</v>
      </c>
      <c r="G398">
        <v>18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56</v>
      </c>
      <c r="O398">
        <v>0</v>
      </c>
    </row>
    <row r="399" spans="1:15" x14ac:dyDescent="0.2">
      <c r="A399" t="s">
        <v>1568</v>
      </c>
      <c r="B399" t="s">
        <v>1569</v>
      </c>
      <c r="C399">
        <v>132</v>
      </c>
      <c r="D399">
        <v>27</v>
      </c>
      <c r="E399">
        <v>132</v>
      </c>
      <c r="F399">
        <v>132</v>
      </c>
      <c r="G399">
        <v>29</v>
      </c>
      <c r="H399">
        <v>132</v>
      </c>
      <c r="I399">
        <v>132</v>
      </c>
      <c r="J399">
        <v>132</v>
      </c>
      <c r="K399">
        <v>132</v>
      </c>
      <c r="L399">
        <v>132</v>
      </c>
      <c r="M399">
        <v>132</v>
      </c>
      <c r="N399">
        <v>77</v>
      </c>
      <c r="O399">
        <v>132</v>
      </c>
    </row>
    <row r="400" spans="1:15" x14ac:dyDescent="0.2">
      <c r="A400" t="s">
        <v>1570</v>
      </c>
      <c r="B400" t="s">
        <v>1571</v>
      </c>
      <c r="C400" t="s">
        <v>1086</v>
      </c>
      <c r="D400">
        <v>39.299999999999997</v>
      </c>
      <c r="E400" t="s">
        <v>1086</v>
      </c>
      <c r="F400">
        <v>0</v>
      </c>
      <c r="G400">
        <v>100</v>
      </c>
      <c r="H400" t="s">
        <v>1086</v>
      </c>
      <c r="I400" t="s">
        <v>1086</v>
      </c>
      <c r="J400" t="s">
        <v>1086</v>
      </c>
      <c r="K400" t="s">
        <v>1086</v>
      </c>
      <c r="L400" t="s">
        <v>1086</v>
      </c>
      <c r="M400" t="s">
        <v>1086</v>
      </c>
      <c r="N400">
        <v>100</v>
      </c>
      <c r="O400" t="s">
        <v>1086</v>
      </c>
    </row>
    <row r="401" spans="1:15" x14ac:dyDescent="0.2">
      <c r="A401" t="s">
        <v>1572</v>
      </c>
      <c r="B401" t="s">
        <v>1573</v>
      </c>
      <c r="C401" t="s">
        <v>1089</v>
      </c>
      <c r="D401">
        <v>60.7</v>
      </c>
      <c r="E401" t="s">
        <v>1089</v>
      </c>
      <c r="F401">
        <v>84.9</v>
      </c>
      <c r="G401">
        <v>77.5</v>
      </c>
      <c r="H401" t="s">
        <v>1089</v>
      </c>
      <c r="I401" t="s">
        <v>1089</v>
      </c>
      <c r="J401" t="s">
        <v>1089</v>
      </c>
      <c r="K401" t="s">
        <v>1089</v>
      </c>
      <c r="L401" t="s">
        <v>1089</v>
      </c>
      <c r="M401" t="s">
        <v>1089</v>
      </c>
      <c r="N401">
        <v>44</v>
      </c>
      <c r="O401" t="s">
        <v>1089</v>
      </c>
    </row>
    <row r="402" spans="1:15" x14ac:dyDescent="0.2">
      <c r="A402" t="s">
        <v>1574</v>
      </c>
      <c r="B402" t="s">
        <v>1575</v>
      </c>
      <c r="C402">
        <v>65</v>
      </c>
      <c r="D402">
        <v>12</v>
      </c>
      <c r="E402">
        <v>61</v>
      </c>
      <c r="F402">
        <v>61</v>
      </c>
      <c r="G402">
        <v>10</v>
      </c>
      <c r="H402">
        <v>25</v>
      </c>
      <c r="I402">
        <v>31</v>
      </c>
      <c r="J402">
        <v>19</v>
      </c>
      <c r="K402">
        <v>121</v>
      </c>
      <c r="L402">
        <v>59</v>
      </c>
      <c r="M402">
        <v>63</v>
      </c>
      <c r="N402">
        <v>278</v>
      </c>
      <c r="O402">
        <v>76</v>
      </c>
    </row>
    <row r="403" spans="1:15" x14ac:dyDescent="0.2">
      <c r="A403" t="s">
        <v>1576</v>
      </c>
      <c r="B403" t="s">
        <v>1577</v>
      </c>
      <c r="C403">
        <v>62</v>
      </c>
      <c r="D403">
        <v>19</v>
      </c>
      <c r="E403">
        <v>116</v>
      </c>
      <c r="F403">
        <v>87</v>
      </c>
      <c r="G403">
        <v>34</v>
      </c>
      <c r="H403">
        <v>39</v>
      </c>
      <c r="I403">
        <v>53</v>
      </c>
      <c r="J403">
        <v>25</v>
      </c>
      <c r="K403">
        <v>91</v>
      </c>
      <c r="L403">
        <v>62</v>
      </c>
      <c r="M403">
        <v>86</v>
      </c>
      <c r="N403">
        <v>154</v>
      </c>
      <c r="O403">
        <v>94</v>
      </c>
    </row>
    <row r="404" spans="1:15" x14ac:dyDescent="0.2">
      <c r="A404" t="s">
        <v>1578</v>
      </c>
      <c r="B404" t="s">
        <v>1579</v>
      </c>
      <c r="C404">
        <v>65</v>
      </c>
      <c r="D404">
        <v>12</v>
      </c>
      <c r="E404">
        <v>61</v>
      </c>
      <c r="F404">
        <v>61</v>
      </c>
      <c r="G404">
        <v>10</v>
      </c>
      <c r="H404">
        <v>25</v>
      </c>
      <c r="I404">
        <v>31</v>
      </c>
      <c r="J404">
        <v>19</v>
      </c>
      <c r="K404">
        <v>121</v>
      </c>
      <c r="L404">
        <v>59</v>
      </c>
      <c r="M404">
        <v>63</v>
      </c>
      <c r="N404">
        <v>278</v>
      </c>
      <c r="O404">
        <v>76</v>
      </c>
    </row>
    <row r="405" spans="1:15" x14ac:dyDescent="0.2">
      <c r="A405" t="s">
        <v>1580</v>
      </c>
      <c r="B405" t="s">
        <v>1581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1582</v>
      </c>
      <c r="B406" t="s">
        <v>1559</v>
      </c>
      <c r="C406">
        <v>26</v>
      </c>
      <c r="D406">
        <v>0</v>
      </c>
      <c r="E406">
        <v>61</v>
      </c>
      <c r="F406">
        <v>56</v>
      </c>
      <c r="G406">
        <v>0</v>
      </c>
      <c r="H406">
        <v>12</v>
      </c>
      <c r="I406">
        <v>18</v>
      </c>
      <c r="J406">
        <v>9</v>
      </c>
      <c r="K406">
        <v>47</v>
      </c>
      <c r="L406">
        <v>0</v>
      </c>
      <c r="M406">
        <v>48</v>
      </c>
      <c r="N406">
        <v>110</v>
      </c>
      <c r="O406">
        <v>46</v>
      </c>
    </row>
    <row r="407" spans="1:15" x14ac:dyDescent="0.2">
      <c r="A407" t="s">
        <v>1583</v>
      </c>
      <c r="B407" t="s">
        <v>1561</v>
      </c>
      <c r="C407">
        <v>39</v>
      </c>
      <c r="D407">
        <v>132</v>
      </c>
      <c r="E407">
        <v>116</v>
      </c>
      <c r="F407">
        <v>88</v>
      </c>
      <c r="G407">
        <v>132</v>
      </c>
      <c r="H407">
        <v>19</v>
      </c>
      <c r="I407">
        <v>30</v>
      </c>
      <c r="J407">
        <v>17</v>
      </c>
      <c r="K407">
        <v>57</v>
      </c>
      <c r="L407">
        <v>132</v>
      </c>
      <c r="M407">
        <v>82</v>
      </c>
      <c r="N407">
        <v>98</v>
      </c>
      <c r="O407">
        <v>62</v>
      </c>
    </row>
    <row r="408" spans="1:15" x14ac:dyDescent="0.2">
      <c r="A408" t="s">
        <v>1584</v>
      </c>
      <c r="B408" t="s">
        <v>1563</v>
      </c>
      <c r="C408">
        <v>40</v>
      </c>
      <c r="D408">
        <v>0</v>
      </c>
      <c r="E408">
        <v>100</v>
      </c>
      <c r="F408">
        <v>91.8</v>
      </c>
      <c r="G408">
        <v>0</v>
      </c>
      <c r="H408">
        <v>48</v>
      </c>
      <c r="I408">
        <v>58.1</v>
      </c>
      <c r="J408">
        <v>47.4</v>
      </c>
      <c r="K408">
        <v>38.799999999999997</v>
      </c>
      <c r="L408">
        <v>0</v>
      </c>
      <c r="M408">
        <v>76.2</v>
      </c>
      <c r="N408">
        <v>39.6</v>
      </c>
      <c r="O408">
        <v>60.5</v>
      </c>
    </row>
    <row r="409" spans="1:15" x14ac:dyDescent="0.2">
      <c r="A409" t="s">
        <v>1585</v>
      </c>
      <c r="B409" t="s">
        <v>1565</v>
      </c>
      <c r="C409">
        <v>48.7</v>
      </c>
      <c r="D409">
        <v>95</v>
      </c>
      <c r="E409">
        <v>42.1</v>
      </c>
      <c r="F409">
        <v>31.4</v>
      </c>
      <c r="G409">
        <v>100</v>
      </c>
      <c r="H409">
        <v>5.2</v>
      </c>
      <c r="I409">
        <v>5</v>
      </c>
      <c r="J409">
        <v>52.6</v>
      </c>
      <c r="K409">
        <v>38.4</v>
      </c>
      <c r="L409">
        <v>42.8</v>
      </c>
      <c r="M409">
        <v>47.9</v>
      </c>
      <c r="N409">
        <v>26</v>
      </c>
      <c r="O409">
        <v>21.6</v>
      </c>
    </row>
    <row r="410" spans="1:15" x14ac:dyDescent="0.2">
      <c r="A410" t="s">
        <v>1586</v>
      </c>
      <c r="B410" t="s">
        <v>1567</v>
      </c>
      <c r="C410">
        <v>39</v>
      </c>
      <c r="D410">
        <v>12</v>
      </c>
      <c r="E410">
        <v>0</v>
      </c>
      <c r="F410">
        <v>5</v>
      </c>
      <c r="G410">
        <v>10</v>
      </c>
      <c r="H410">
        <v>13</v>
      </c>
      <c r="I410">
        <v>13</v>
      </c>
      <c r="J410">
        <v>10</v>
      </c>
      <c r="K410">
        <v>74</v>
      </c>
      <c r="L410">
        <v>59</v>
      </c>
      <c r="M410">
        <v>15</v>
      </c>
      <c r="N410">
        <v>168</v>
      </c>
      <c r="O410">
        <v>30</v>
      </c>
    </row>
    <row r="411" spans="1:15" x14ac:dyDescent="0.2">
      <c r="A411" t="s">
        <v>1587</v>
      </c>
      <c r="B411" t="s">
        <v>1569</v>
      </c>
      <c r="C411">
        <v>48</v>
      </c>
      <c r="D411">
        <v>19</v>
      </c>
      <c r="E411">
        <v>132</v>
      </c>
      <c r="F411">
        <v>9</v>
      </c>
      <c r="G411">
        <v>34</v>
      </c>
      <c r="H411">
        <v>21</v>
      </c>
      <c r="I411">
        <v>23</v>
      </c>
      <c r="J411">
        <v>18</v>
      </c>
      <c r="K411">
        <v>70</v>
      </c>
      <c r="L411">
        <v>62</v>
      </c>
      <c r="M411">
        <v>24</v>
      </c>
      <c r="N411">
        <v>107</v>
      </c>
      <c r="O411">
        <v>36</v>
      </c>
    </row>
    <row r="412" spans="1:15" x14ac:dyDescent="0.2">
      <c r="A412" t="s">
        <v>1588</v>
      </c>
      <c r="B412" t="s">
        <v>1571</v>
      </c>
      <c r="C412">
        <v>60</v>
      </c>
      <c r="D412">
        <v>100</v>
      </c>
      <c r="E412">
        <v>0</v>
      </c>
      <c r="F412">
        <v>8.1999999999999993</v>
      </c>
      <c r="G412">
        <v>100</v>
      </c>
      <c r="H412">
        <v>52</v>
      </c>
      <c r="I412">
        <v>41.9</v>
      </c>
      <c r="J412">
        <v>52.6</v>
      </c>
      <c r="K412">
        <v>61.2</v>
      </c>
      <c r="L412">
        <v>100</v>
      </c>
      <c r="M412">
        <v>23.8</v>
      </c>
      <c r="N412">
        <v>60.4</v>
      </c>
      <c r="O412">
        <v>39.5</v>
      </c>
    </row>
    <row r="413" spans="1:15" x14ac:dyDescent="0.2">
      <c r="A413" t="s">
        <v>1589</v>
      </c>
      <c r="B413" t="s">
        <v>1573</v>
      </c>
      <c r="C413">
        <v>48.7</v>
      </c>
      <c r="D413">
        <v>95</v>
      </c>
      <c r="E413">
        <v>42.1</v>
      </c>
      <c r="F413">
        <v>31.4</v>
      </c>
      <c r="G413">
        <v>100</v>
      </c>
      <c r="H413">
        <v>5.2</v>
      </c>
      <c r="I413">
        <v>5</v>
      </c>
      <c r="J413">
        <v>52.6</v>
      </c>
      <c r="K413">
        <v>38.4</v>
      </c>
      <c r="L413">
        <v>42.8</v>
      </c>
      <c r="M413">
        <v>47.9</v>
      </c>
      <c r="N413">
        <v>26</v>
      </c>
      <c r="O413">
        <v>21.6</v>
      </c>
    </row>
    <row r="414" spans="1:15" x14ac:dyDescent="0.2">
      <c r="A414" t="s">
        <v>1590</v>
      </c>
      <c r="B414" t="s">
        <v>1591</v>
      </c>
      <c r="C414">
        <v>65</v>
      </c>
      <c r="D414">
        <v>12</v>
      </c>
      <c r="E414">
        <v>61</v>
      </c>
      <c r="F414">
        <v>61</v>
      </c>
      <c r="G414">
        <v>10</v>
      </c>
      <c r="H414">
        <v>25</v>
      </c>
      <c r="I414">
        <v>31</v>
      </c>
      <c r="J414">
        <v>19</v>
      </c>
      <c r="K414">
        <v>121</v>
      </c>
      <c r="L414">
        <v>59</v>
      </c>
      <c r="M414">
        <v>63</v>
      </c>
      <c r="N414">
        <v>278</v>
      </c>
      <c r="O414">
        <v>76</v>
      </c>
    </row>
    <row r="415" spans="1:15" x14ac:dyDescent="0.2">
      <c r="A415" t="s">
        <v>1592</v>
      </c>
      <c r="B415" t="s">
        <v>1593</v>
      </c>
      <c r="C415">
        <v>62</v>
      </c>
      <c r="D415">
        <v>19</v>
      </c>
      <c r="E415">
        <v>116</v>
      </c>
      <c r="F415">
        <v>87</v>
      </c>
      <c r="G415">
        <v>34</v>
      </c>
      <c r="H415">
        <v>39</v>
      </c>
      <c r="I415">
        <v>53</v>
      </c>
      <c r="J415">
        <v>25</v>
      </c>
      <c r="K415">
        <v>91</v>
      </c>
      <c r="L415">
        <v>62</v>
      </c>
      <c r="M415">
        <v>86</v>
      </c>
      <c r="N415">
        <v>154</v>
      </c>
      <c r="O415">
        <v>94</v>
      </c>
    </row>
    <row r="416" spans="1:15" x14ac:dyDescent="0.2">
      <c r="A416" t="s">
        <v>1594</v>
      </c>
      <c r="B416" t="s">
        <v>1595</v>
      </c>
      <c r="C416">
        <v>65</v>
      </c>
      <c r="D416">
        <v>12</v>
      </c>
      <c r="E416">
        <v>61</v>
      </c>
      <c r="F416">
        <v>61</v>
      </c>
      <c r="G416">
        <v>10</v>
      </c>
      <c r="H416">
        <v>25</v>
      </c>
      <c r="I416">
        <v>31</v>
      </c>
      <c r="J416">
        <v>19</v>
      </c>
      <c r="K416">
        <v>121</v>
      </c>
      <c r="L416">
        <v>59</v>
      </c>
      <c r="M416">
        <v>63</v>
      </c>
      <c r="N416">
        <v>278</v>
      </c>
      <c r="O416">
        <v>76</v>
      </c>
    </row>
    <row r="417" spans="1:15" x14ac:dyDescent="0.2">
      <c r="A417" t="s">
        <v>1596</v>
      </c>
      <c r="B417" t="s">
        <v>1597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1598</v>
      </c>
      <c r="B418" t="s">
        <v>1599</v>
      </c>
      <c r="C418">
        <v>0</v>
      </c>
      <c r="D418">
        <v>12</v>
      </c>
      <c r="E418">
        <v>0</v>
      </c>
      <c r="F418">
        <v>0</v>
      </c>
      <c r="G418">
        <v>0</v>
      </c>
      <c r="H418">
        <v>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8</v>
      </c>
      <c r="O418">
        <v>0</v>
      </c>
    </row>
    <row r="419" spans="1:15" x14ac:dyDescent="0.2">
      <c r="A419" t="s">
        <v>1600</v>
      </c>
      <c r="B419" t="s">
        <v>1601</v>
      </c>
      <c r="C419">
        <v>132</v>
      </c>
      <c r="D419">
        <v>19</v>
      </c>
      <c r="E419">
        <v>132</v>
      </c>
      <c r="F419">
        <v>132</v>
      </c>
      <c r="G419">
        <v>132</v>
      </c>
      <c r="H419">
        <v>19</v>
      </c>
      <c r="I419">
        <v>132</v>
      </c>
      <c r="J419">
        <v>132</v>
      </c>
      <c r="K419">
        <v>132</v>
      </c>
      <c r="L419">
        <v>132</v>
      </c>
      <c r="M419">
        <v>132</v>
      </c>
      <c r="N419">
        <v>12</v>
      </c>
      <c r="O419">
        <v>132</v>
      </c>
    </row>
    <row r="420" spans="1:15" x14ac:dyDescent="0.2">
      <c r="A420" t="s">
        <v>1602</v>
      </c>
      <c r="B420" t="s">
        <v>1603</v>
      </c>
      <c r="C420">
        <v>0</v>
      </c>
      <c r="D420">
        <v>100</v>
      </c>
      <c r="E420">
        <v>0</v>
      </c>
      <c r="F420">
        <v>0</v>
      </c>
      <c r="G420">
        <v>0</v>
      </c>
      <c r="H420">
        <v>48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2.9</v>
      </c>
      <c r="O420">
        <v>0</v>
      </c>
    </row>
    <row r="421" spans="1:15" x14ac:dyDescent="0.2">
      <c r="A421" t="s">
        <v>1604</v>
      </c>
      <c r="B421" t="s">
        <v>1605</v>
      </c>
      <c r="C421">
        <v>40.799999999999997</v>
      </c>
      <c r="D421">
        <v>95</v>
      </c>
      <c r="E421">
        <v>42.1</v>
      </c>
      <c r="F421">
        <v>42.1</v>
      </c>
      <c r="G421">
        <v>100</v>
      </c>
      <c r="H421">
        <v>5.2</v>
      </c>
      <c r="I421">
        <v>59.1</v>
      </c>
      <c r="J421">
        <v>75.5</v>
      </c>
      <c r="K421">
        <v>27.5</v>
      </c>
      <c r="L421">
        <v>42.8</v>
      </c>
      <c r="M421">
        <v>41.5</v>
      </c>
      <c r="N421">
        <v>4.3</v>
      </c>
      <c r="O421">
        <v>37.700000000000003</v>
      </c>
    </row>
    <row r="422" spans="1:15" x14ac:dyDescent="0.2">
      <c r="A422" t="s">
        <v>1606</v>
      </c>
      <c r="B422" t="s">
        <v>1607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13</v>
      </c>
      <c r="I422">
        <v>0</v>
      </c>
      <c r="J422">
        <v>10</v>
      </c>
      <c r="K422">
        <v>0</v>
      </c>
      <c r="L422">
        <v>0</v>
      </c>
      <c r="M422">
        <v>0</v>
      </c>
      <c r="N422">
        <v>51</v>
      </c>
      <c r="O422">
        <v>19</v>
      </c>
    </row>
    <row r="423" spans="1:15" x14ac:dyDescent="0.2">
      <c r="A423" t="s">
        <v>1608</v>
      </c>
      <c r="B423" t="s">
        <v>1609</v>
      </c>
      <c r="C423">
        <v>9</v>
      </c>
      <c r="D423">
        <v>132</v>
      </c>
      <c r="E423">
        <v>132</v>
      </c>
      <c r="F423">
        <v>132</v>
      </c>
      <c r="G423">
        <v>132</v>
      </c>
      <c r="H423">
        <v>21</v>
      </c>
      <c r="I423">
        <v>132</v>
      </c>
      <c r="J423">
        <v>18</v>
      </c>
      <c r="K423">
        <v>132</v>
      </c>
      <c r="L423">
        <v>132</v>
      </c>
      <c r="M423">
        <v>132</v>
      </c>
      <c r="N423">
        <v>69</v>
      </c>
      <c r="O423">
        <v>31</v>
      </c>
    </row>
    <row r="424" spans="1:15" x14ac:dyDescent="0.2">
      <c r="A424" t="s">
        <v>1610</v>
      </c>
      <c r="B424" t="s">
        <v>1611</v>
      </c>
      <c r="C424">
        <v>4.5999999999999996</v>
      </c>
      <c r="D424">
        <v>0</v>
      </c>
      <c r="E424">
        <v>0</v>
      </c>
      <c r="F424">
        <v>0</v>
      </c>
      <c r="G424">
        <v>0</v>
      </c>
      <c r="H424">
        <v>52</v>
      </c>
      <c r="I424">
        <v>0</v>
      </c>
      <c r="J424">
        <v>52.6</v>
      </c>
      <c r="K424">
        <v>0</v>
      </c>
      <c r="L424">
        <v>0</v>
      </c>
      <c r="M424">
        <v>0</v>
      </c>
      <c r="N424">
        <v>18.3</v>
      </c>
      <c r="O424">
        <v>25</v>
      </c>
    </row>
    <row r="425" spans="1:15" x14ac:dyDescent="0.2">
      <c r="A425" t="s">
        <v>1612</v>
      </c>
      <c r="B425" t="s">
        <v>1613</v>
      </c>
      <c r="C425">
        <v>16.899999999999999</v>
      </c>
      <c r="D425">
        <v>95</v>
      </c>
      <c r="E425">
        <v>42.1</v>
      </c>
      <c r="F425">
        <v>42.1</v>
      </c>
      <c r="G425">
        <v>100</v>
      </c>
      <c r="H425">
        <v>5.2</v>
      </c>
      <c r="I425">
        <v>59.1</v>
      </c>
      <c r="J425">
        <v>52.6</v>
      </c>
      <c r="K425">
        <v>27.5</v>
      </c>
      <c r="L425">
        <v>42.8</v>
      </c>
      <c r="M425">
        <v>41.5</v>
      </c>
      <c r="N425">
        <v>22.2</v>
      </c>
      <c r="O425">
        <v>19.100000000000001</v>
      </c>
    </row>
    <row r="426" spans="1:15" x14ac:dyDescent="0.2">
      <c r="A426" t="s">
        <v>1614</v>
      </c>
      <c r="B426" t="s">
        <v>1615</v>
      </c>
      <c r="C426">
        <v>26</v>
      </c>
      <c r="D426">
        <v>0</v>
      </c>
      <c r="E426">
        <v>22</v>
      </c>
      <c r="F426">
        <v>56</v>
      </c>
      <c r="G426">
        <v>0</v>
      </c>
      <c r="H426">
        <v>0</v>
      </c>
      <c r="I426">
        <v>18</v>
      </c>
      <c r="J426">
        <v>9</v>
      </c>
      <c r="K426">
        <v>61</v>
      </c>
      <c r="L426">
        <v>43</v>
      </c>
      <c r="M426">
        <v>48</v>
      </c>
      <c r="N426">
        <v>22</v>
      </c>
      <c r="O426">
        <v>29</v>
      </c>
    </row>
    <row r="427" spans="1:15" x14ac:dyDescent="0.2">
      <c r="A427" t="s">
        <v>1616</v>
      </c>
      <c r="B427" t="s">
        <v>1617</v>
      </c>
      <c r="C427">
        <v>39</v>
      </c>
      <c r="D427">
        <v>132</v>
      </c>
      <c r="E427">
        <v>42</v>
      </c>
      <c r="F427">
        <v>88</v>
      </c>
      <c r="G427">
        <v>132</v>
      </c>
      <c r="H427">
        <v>132</v>
      </c>
      <c r="I427">
        <v>30</v>
      </c>
      <c r="J427">
        <v>17</v>
      </c>
      <c r="K427">
        <v>70</v>
      </c>
      <c r="L427">
        <v>58</v>
      </c>
      <c r="M427">
        <v>82</v>
      </c>
      <c r="N427">
        <v>28</v>
      </c>
      <c r="O427">
        <v>36</v>
      </c>
    </row>
    <row r="428" spans="1:15" x14ac:dyDescent="0.2">
      <c r="A428" t="s">
        <v>1618</v>
      </c>
      <c r="B428" t="s">
        <v>1619</v>
      </c>
      <c r="C428">
        <v>40</v>
      </c>
      <c r="D428">
        <v>0</v>
      </c>
      <c r="E428">
        <v>36.1</v>
      </c>
      <c r="F428">
        <v>91.8</v>
      </c>
      <c r="G428">
        <v>0</v>
      </c>
      <c r="H428">
        <v>0</v>
      </c>
      <c r="I428">
        <v>58.1</v>
      </c>
      <c r="J428">
        <v>47.4</v>
      </c>
      <c r="K428">
        <v>50.4</v>
      </c>
      <c r="L428">
        <v>72.900000000000006</v>
      </c>
      <c r="M428">
        <v>76.2</v>
      </c>
      <c r="N428">
        <v>7.9</v>
      </c>
      <c r="O428">
        <v>38.200000000000003</v>
      </c>
    </row>
    <row r="429" spans="1:15" x14ac:dyDescent="0.2">
      <c r="A429" t="s">
        <v>1620</v>
      </c>
      <c r="B429" t="s">
        <v>1621</v>
      </c>
      <c r="C429">
        <v>48.7</v>
      </c>
      <c r="D429">
        <v>95</v>
      </c>
      <c r="E429">
        <v>4.8</v>
      </c>
      <c r="F429">
        <v>31.4</v>
      </c>
      <c r="G429">
        <v>100</v>
      </c>
      <c r="H429">
        <v>65.8</v>
      </c>
      <c r="I429">
        <v>5</v>
      </c>
      <c r="J429">
        <v>52.6</v>
      </c>
      <c r="K429">
        <v>41.4</v>
      </c>
      <c r="L429">
        <v>47.3</v>
      </c>
      <c r="M429">
        <v>47.9</v>
      </c>
      <c r="N429">
        <v>10.4</v>
      </c>
      <c r="O429">
        <v>22.1</v>
      </c>
    </row>
    <row r="430" spans="1:15" x14ac:dyDescent="0.2">
      <c r="A430" t="s">
        <v>1622</v>
      </c>
      <c r="B430" t="s">
        <v>1623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18</v>
      </c>
    </row>
    <row r="431" spans="1:15" x14ac:dyDescent="0.2">
      <c r="A431" t="s">
        <v>1624</v>
      </c>
      <c r="B431" t="s">
        <v>1625</v>
      </c>
      <c r="C431">
        <v>132</v>
      </c>
      <c r="D431">
        <v>132</v>
      </c>
      <c r="E431">
        <v>132</v>
      </c>
      <c r="F431">
        <v>132</v>
      </c>
      <c r="G431">
        <v>132</v>
      </c>
      <c r="H431">
        <v>132</v>
      </c>
      <c r="I431">
        <v>132</v>
      </c>
      <c r="J431">
        <v>132</v>
      </c>
      <c r="K431">
        <v>132</v>
      </c>
      <c r="L431">
        <v>132</v>
      </c>
      <c r="M431">
        <v>132</v>
      </c>
      <c r="N431">
        <v>132</v>
      </c>
      <c r="O431">
        <v>30</v>
      </c>
    </row>
    <row r="432" spans="1:15" x14ac:dyDescent="0.2">
      <c r="A432" t="s">
        <v>1626</v>
      </c>
      <c r="B432" t="s">
        <v>1627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23.7</v>
      </c>
    </row>
    <row r="433" spans="1:15" x14ac:dyDescent="0.2">
      <c r="A433" t="s">
        <v>1628</v>
      </c>
      <c r="B433" t="s">
        <v>1629</v>
      </c>
      <c r="C433">
        <v>40.799999999999997</v>
      </c>
      <c r="D433">
        <v>95</v>
      </c>
      <c r="E433">
        <v>42.1</v>
      </c>
      <c r="F433">
        <v>42.1</v>
      </c>
      <c r="G433">
        <v>100</v>
      </c>
      <c r="H433">
        <v>65.8</v>
      </c>
      <c r="I433">
        <v>59.1</v>
      </c>
      <c r="J433">
        <v>75.5</v>
      </c>
      <c r="K433">
        <v>27.5</v>
      </c>
      <c r="L433">
        <v>42.8</v>
      </c>
      <c r="M433">
        <v>41.5</v>
      </c>
      <c r="N433">
        <v>13.4</v>
      </c>
      <c r="O433">
        <v>17.399999999999999</v>
      </c>
    </row>
    <row r="434" spans="1:15" x14ac:dyDescent="0.2">
      <c r="A434" t="s">
        <v>1630</v>
      </c>
      <c r="B434" t="s">
        <v>1631</v>
      </c>
      <c r="C434">
        <v>36</v>
      </c>
      <c r="D434">
        <v>0</v>
      </c>
      <c r="E434">
        <v>39</v>
      </c>
      <c r="F434">
        <v>5</v>
      </c>
      <c r="G434">
        <v>10</v>
      </c>
      <c r="H434">
        <v>0</v>
      </c>
      <c r="I434">
        <v>13</v>
      </c>
      <c r="J434">
        <v>0</v>
      </c>
      <c r="K434">
        <v>60</v>
      </c>
      <c r="L434">
        <v>16</v>
      </c>
      <c r="M434">
        <v>15</v>
      </c>
      <c r="N434">
        <v>188</v>
      </c>
      <c r="O434">
        <v>10</v>
      </c>
    </row>
    <row r="435" spans="1:15" x14ac:dyDescent="0.2">
      <c r="A435" t="s">
        <v>1632</v>
      </c>
      <c r="B435" t="s">
        <v>1633</v>
      </c>
      <c r="C435">
        <v>48</v>
      </c>
      <c r="D435">
        <v>132</v>
      </c>
      <c r="E435">
        <v>74</v>
      </c>
      <c r="F435">
        <v>9</v>
      </c>
      <c r="G435">
        <v>34</v>
      </c>
      <c r="H435">
        <v>132</v>
      </c>
      <c r="I435">
        <v>23</v>
      </c>
      <c r="J435">
        <v>132</v>
      </c>
      <c r="K435">
        <v>60</v>
      </c>
      <c r="L435">
        <v>27</v>
      </c>
      <c r="M435">
        <v>24</v>
      </c>
      <c r="N435">
        <v>136</v>
      </c>
      <c r="O435">
        <v>15</v>
      </c>
    </row>
    <row r="436" spans="1:15" x14ac:dyDescent="0.2">
      <c r="A436" t="s">
        <v>1634</v>
      </c>
      <c r="B436" t="s">
        <v>1635</v>
      </c>
      <c r="C436">
        <v>55.4</v>
      </c>
      <c r="D436">
        <v>0</v>
      </c>
      <c r="E436">
        <v>63.9</v>
      </c>
      <c r="F436">
        <v>8.1999999999999993</v>
      </c>
      <c r="G436">
        <v>100</v>
      </c>
      <c r="H436">
        <v>0</v>
      </c>
      <c r="I436">
        <v>41.9</v>
      </c>
      <c r="J436">
        <v>0</v>
      </c>
      <c r="K436">
        <v>49.6</v>
      </c>
      <c r="L436">
        <v>27.1</v>
      </c>
      <c r="M436">
        <v>23.8</v>
      </c>
      <c r="N436">
        <v>67.599999999999994</v>
      </c>
      <c r="O436">
        <v>13.2</v>
      </c>
    </row>
    <row r="437" spans="1:15" x14ac:dyDescent="0.2">
      <c r="A437" t="s">
        <v>1636</v>
      </c>
      <c r="B437" t="s">
        <v>1637</v>
      </c>
      <c r="C437">
        <v>49</v>
      </c>
      <c r="D437">
        <v>95</v>
      </c>
      <c r="E437">
        <v>4.8</v>
      </c>
      <c r="F437">
        <v>31.4</v>
      </c>
      <c r="G437">
        <v>100</v>
      </c>
      <c r="H437">
        <v>65.8</v>
      </c>
      <c r="I437">
        <v>5</v>
      </c>
      <c r="J437">
        <v>75.5</v>
      </c>
      <c r="K437">
        <v>41.4</v>
      </c>
      <c r="L437">
        <v>47.3</v>
      </c>
      <c r="M437">
        <v>47.9</v>
      </c>
      <c r="N437">
        <v>27.2</v>
      </c>
      <c r="O437">
        <v>27.7</v>
      </c>
    </row>
    <row r="438" spans="1:15" x14ac:dyDescent="0.2">
      <c r="A438" t="s">
        <v>1638</v>
      </c>
      <c r="B438" t="s">
        <v>1639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9</v>
      </c>
      <c r="O438">
        <v>0</v>
      </c>
    </row>
    <row r="439" spans="1:15" x14ac:dyDescent="0.2">
      <c r="A439" t="s">
        <v>1640</v>
      </c>
      <c r="B439" t="s">
        <v>1641</v>
      </c>
      <c r="C439">
        <v>132</v>
      </c>
      <c r="D439">
        <v>132</v>
      </c>
      <c r="E439">
        <v>132</v>
      </c>
      <c r="F439">
        <v>132</v>
      </c>
      <c r="G439">
        <v>132</v>
      </c>
      <c r="H439">
        <v>132</v>
      </c>
      <c r="I439">
        <v>132</v>
      </c>
      <c r="J439">
        <v>132</v>
      </c>
      <c r="K439">
        <v>132</v>
      </c>
      <c r="L439">
        <v>132</v>
      </c>
      <c r="M439">
        <v>132</v>
      </c>
      <c r="N439">
        <v>15</v>
      </c>
      <c r="O439">
        <v>132</v>
      </c>
    </row>
    <row r="440" spans="1:15" x14ac:dyDescent="0.2">
      <c r="A440" t="s">
        <v>1642</v>
      </c>
      <c r="B440" t="s">
        <v>1643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3.2</v>
      </c>
      <c r="O440">
        <v>0</v>
      </c>
    </row>
    <row r="441" spans="1:15" x14ac:dyDescent="0.2">
      <c r="A441" t="s">
        <v>1644</v>
      </c>
      <c r="B441" t="s">
        <v>1645</v>
      </c>
      <c r="C441">
        <v>40.799999999999997</v>
      </c>
      <c r="D441">
        <v>95</v>
      </c>
      <c r="E441">
        <v>42.1</v>
      </c>
      <c r="F441">
        <v>42.1</v>
      </c>
      <c r="G441">
        <v>100</v>
      </c>
      <c r="H441">
        <v>65.8</v>
      </c>
      <c r="I441">
        <v>59.1</v>
      </c>
      <c r="J441">
        <v>75.5</v>
      </c>
      <c r="K441">
        <v>27.5</v>
      </c>
      <c r="L441">
        <v>42.8</v>
      </c>
      <c r="M441">
        <v>41.5</v>
      </c>
      <c r="N441">
        <v>6.5</v>
      </c>
      <c r="O441">
        <v>37.700000000000003</v>
      </c>
    </row>
    <row r="442" spans="1:15" x14ac:dyDescent="0.2">
      <c r="A442" t="s">
        <v>1646</v>
      </c>
      <c r="B442" t="s">
        <v>1647</v>
      </c>
      <c r="C442">
        <v>3300</v>
      </c>
      <c r="D442">
        <v>2531</v>
      </c>
      <c r="E442">
        <v>2993</v>
      </c>
      <c r="F442">
        <v>3163</v>
      </c>
      <c r="G442">
        <v>2265</v>
      </c>
      <c r="H442">
        <v>1312</v>
      </c>
      <c r="I442">
        <v>1073</v>
      </c>
      <c r="J442">
        <v>2541</v>
      </c>
      <c r="K442">
        <v>3071</v>
      </c>
      <c r="L442">
        <v>2178</v>
      </c>
      <c r="M442">
        <v>3069</v>
      </c>
      <c r="N442">
        <v>4338</v>
      </c>
      <c r="O442">
        <v>2858</v>
      </c>
    </row>
    <row r="443" spans="1:15" x14ac:dyDescent="0.2">
      <c r="A443" t="s">
        <v>1648</v>
      </c>
      <c r="B443" t="s">
        <v>1649</v>
      </c>
      <c r="C443">
        <v>465</v>
      </c>
      <c r="D443">
        <v>321</v>
      </c>
      <c r="E443">
        <v>342</v>
      </c>
      <c r="F443">
        <v>369</v>
      </c>
      <c r="G443">
        <v>422</v>
      </c>
      <c r="H443">
        <v>328</v>
      </c>
      <c r="I443">
        <v>236</v>
      </c>
      <c r="J443">
        <v>523</v>
      </c>
      <c r="K443">
        <v>353</v>
      </c>
      <c r="L443">
        <v>341</v>
      </c>
      <c r="M443">
        <v>453</v>
      </c>
      <c r="N443">
        <v>821</v>
      </c>
      <c r="O443">
        <v>533</v>
      </c>
    </row>
    <row r="444" spans="1:15" x14ac:dyDescent="0.2">
      <c r="A444" t="s">
        <v>1650</v>
      </c>
      <c r="B444" t="s">
        <v>1651</v>
      </c>
      <c r="C444">
        <v>3300</v>
      </c>
      <c r="D444">
        <v>2531</v>
      </c>
      <c r="E444">
        <v>2993</v>
      </c>
      <c r="F444">
        <v>3163</v>
      </c>
      <c r="G444">
        <v>2265</v>
      </c>
      <c r="H444">
        <v>1312</v>
      </c>
      <c r="I444">
        <v>1073</v>
      </c>
      <c r="J444">
        <v>2541</v>
      </c>
      <c r="K444">
        <v>3071</v>
      </c>
      <c r="L444">
        <v>2178</v>
      </c>
      <c r="M444">
        <v>3069</v>
      </c>
      <c r="N444">
        <v>4338</v>
      </c>
      <c r="O444">
        <v>2858</v>
      </c>
    </row>
    <row r="445" spans="1:15" x14ac:dyDescent="0.2">
      <c r="A445" t="s">
        <v>1652</v>
      </c>
      <c r="B445" t="s">
        <v>1653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1654</v>
      </c>
      <c r="B446" t="s">
        <v>1655</v>
      </c>
      <c r="C446">
        <v>3226</v>
      </c>
      <c r="D446">
        <v>2517</v>
      </c>
      <c r="E446">
        <v>2969</v>
      </c>
      <c r="F446">
        <v>3100</v>
      </c>
      <c r="G446">
        <v>2265</v>
      </c>
      <c r="H446">
        <v>1215</v>
      </c>
      <c r="I446">
        <v>1028</v>
      </c>
      <c r="J446">
        <v>2490</v>
      </c>
      <c r="K446">
        <v>2983</v>
      </c>
      <c r="L446">
        <v>1900</v>
      </c>
      <c r="M446">
        <v>2947</v>
      </c>
      <c r="N446">
        <v>4068</v>
      </c>
      <c r="O446">
        <v>2690</v>
      </c>
    </row>
    <row r="447" spans="1:15" x14ac:dyDescent="0.2">
      <c r="A447" t="s">
        <v>1656</v>
      </c>
      <c r="B447" t="s">
        <v>1657</v>
      </c>
      <c r="C447">
        <v>453</v>
      </c>
      <c r="D447">
        <v>321</v>
      </c>
      <c r="E447">
        <v>339</v>
      </c>
      <c r="F447">
        <v>371</v>
      </c>
      <c r="G447">
        <v>422</v>
      </c>
      <c r="H447">
        <v>339</v>
      </c>
      <c r="I447">
        <v>236</v>
      </c>
      <c r="J447">
        <v>537</v>
      </c>
      <c r="K447">
        <v>341</v>
      </c>
      <c r="L447">
        <v>474</v>
      </c>
      <c r="M447">
        <v>451</v>
      </c>
      <c r="N447">
        <v>767</v>
      </c>
      <c r="O447">
        <v>480</v>
      </c>
    </row>
    <row r="448" spans="1:15" x14ac:dyDescent="0.2">
      <c r="A448" t="s">
        <v>1658</v>
      </c>
      <c r="B448" t="s">
        <v>1659</v>
      </c>
      <c r="C448">
        <v>97.8</v>
      </c>
      <c r="D448">
        <v>99.4</v>
      </c>
      <c r="E448">
        <v>99.2</v>
      </c>
      <c r="F448">
        <v>98</v>
      </c>
      <c r="G448">
        <v>100</v>
      </c>
      <c r="H448">
        <v>92.6</v>
      </c>
      <c r="I448">
        <v>95.8</v>
      </c>
      <c r="J448">
        <v>98</v>
      </c>
      <c r="K448">
        <v>97.1</v>
      </c>
      <c r="L448">
        <v>87.2</v>
      </c>
      <c r="M448">
        <v>96</v>
      </c>
      <c r="N448">
        <v>93.8</v>
      </c>
      <c r="O448">
        <v>94.1</v>
      </c>
    </row>
    <row r="449" spans="1:15" x14ac:dyDescent="0.2">
      <c r="A449" t="s">
        <v>1660</v>
      </c>
      <c r="B449" t="s">
        <v>1661</v>
      </c>
      <c r="C449">
        <v>1.6</v>
      </c>
      <c r="D449">
        <v>0.9</v>
      </c>
      <c r="E449">
        <v>1.2</v>
      </c>
      <c r="F449">
        <v>1.5</v>
      </c>
      <c r="G449">
        <v>1.7</v>
      </c>
      <c r="H449">
        <v>7</v>
      </c>
      <c r="I449">
        <v>5.2</v>
      </c>
      <c r="J449">
        <v>2.1</v>
      </c>
      <c r="K449">
        <v>2.4</v>
      </c>
      <c r="L449">
        <v>13.4</v>
      </c>
      <c r="M449">
        <v>3.2</v>
      </c>
      <c r="N449">
        <v>2.8</v>
      </c>
      <c r="O449">
        <v>4</v>
      </c>
    </row>
    <row r="450" spans="1:15" x14ac:dyDescent="0.2">
      <c r="A450" t="s">
        <v>1662</v>
      </c>
      <c r="B450" t="s">
        <v>1663</v>
      </c>
      <c r="C450">
        <v>74</v>
      </c>
      <c r="D450">
        <v>14</v>
      </c>
      <c r="E450">
        <v>24</v>
      </c>
      <c r="F450">
        <v>63</v>
      </c>
      <c r="G450">
        <v>0</v>
      </c>
      <c r="H450">
        <v>97</v>
      </c>
      <c r="I450">
        <v>45</v>
      </c>
      <c r="J450">
        <v>51</v>
      </c>
      <c r="K450">
        <v>88</v>
      </c>
      <c r="L450">
        <v>278</v>
      </c>
      <c r="M450">
        <v>122</v>
      </c>
      <c r="N450">
        <v>270</v>
      </c>
      <c r="O450">
        <v>168</v>
      </c>
    </row>
    <row r="451" spans="1:15" x14ac:dyDescent="0.2">
      <c r="A451" t="s">
        <v>1664</v>
      </c>
      <c r="B451" t="s">
        <v>1665</v>
      </c>
      <c r="C451">
        <v>55</v>
      </c>
      <c r="D451">
        <v>24</v>
      </c>
      <c r="E451">
        <v>37</v>
      </c>
      <c r="F451">
        <v>48</v>
      </c>
      <c r="G451">
        <v>132</v>
      </c>
      <c r="H451">
        <v>88</v>
      </c>
      <c r="I451">
        <v>56</v>
      </c>
      <c r="J451">
        <v>47</v>
      </c>
      <c r="K451">
        <v>76</v>
      </c>
      <c r="L451">
        <v>273</v>
      </c>
      <c r="M451">
        <v>99</v>
      </c>
      <c r="N451">
        <v>137</v>
      </c>
      <c r="O451">
        <v>127</v>
      </c>
    </row>
    <row r="452" spans="1:15" x14ac:dyDescent="0.2">
      <c r="A452" t="s">
        <v>1666</v>
      </c>
      <c r="B452" t="s">
        <v>1667</v>
      </c>
      <c r="C452">
        <v>2.2000000000000002</v>
      </c>
      <c r="D452">
        <v>0.6</v>
      </c>
      <c r="E452">
        <v>0.8</v>
      </c>
      <c r="F452">
        <v>2</v>
      </c>
      <c r="G452">
        <v>0</v>
      </c>
      <c r="H452">
        <v>7.4</v>
      </c>
      <c r="I452">
        <v>4.2</v>
      </c>
      <c r="J452">
        <v>2</v>
      </c>
      <c r="K452">
        <v>2.9</v>
      </c>
      <c r="L452">
        <v>12.8</v>
      </c>
      <c r="M452">
        <v>4</v>
      </c>
      <c r="N452">
        <v>6.2</v>
      </c>
      <c r="O452">
        <v>5.9</v>
      </c>
    </row>
    <row r="453" spans="1:15" x14ac:dyDescent="0.2">
      <c r="A453" t="s">
        <v>1668</v>
      </c>
      <c r="B453" t="s">
        <v>1669</v>
      </c>
      <c r="C453">
        <v>1.6</v>
      </c>
      <c r="D453">
        <v>0.9</v>
      </c>
      <c r="E453">
        <v>1.2</v>
      </c>
      <c r="F453">
        <v>1.5</v>
      </c>
      <c r="G453">
        <v>1.7</v>
      </c>
      <c r="H453">
        <v>7</v>
      </c>
      <c r="I453">
        <v>5.2</v>
      </c>
      <c r="J453">
        <v>2.1</v>
      </c>
      <c r="K453">
        <v>2.4</v>
      </c>
      <c r="L453">
        <v>13.4</v>
      </c>
      <c r="M453">
        <v>3.2</v>
      </c>
      <c r="N453">
        <v>2.8</v>
      </c>
      <c r="O453">
        <v>4</v>
      </c>
    </row>
    <row r="454" spans="1:15" x14ac:dyDescent="0.2">
      <c r="A454" t="s">
        <v>1670</v>
      </c>
      <c r="B454" t="s">
        <v>1671</v>
      </c>
      <c r="C454">
        <v>0</v>
      </c>
      <c r="D454">
        <v>0</v>
      </c>
      <c r="E454">
        <v>0</v>
      </c>
      <c r="F454">
        <v>32</v>
      </c>
      <c r="G454">
        <v>0</v>
      </c>
      <c r="H454">
        <v>0</v>
      </c>
      <c r="I454">
        <v>18</v>
      </c>
      <c r="J454">
        <v>15</v>
      </c>
      <c r="K454">
        <v>61</v>
      </c>
      <c r="L454">
        <v>38</v>
      </c>
      <c r="M454">
        <v>0</v>
      </c>
      <c r="N454">
        <v>85</v>
      </c>
      <c r="O454">
        <v>73</v>
      </c>
    </row>
    <row r="455" spans="1:15" x14ac:dyDescent="0.2">
      <c r="A455" t="s">
        <v>1672</v>
      </c>
      <c r="B455" t="s">
        <v>1673</v>
      </c>
      <c r="C455">
        <v>132</v>
      </c>
      <c r="D455">
        <v>132</v>
      </c>
      <c r="E455">
        <v>132</v>
      </c>
      <c r="F455">
        <v>36</v>
      </c>
      <c r="G455">
        <v>132</v>
      </c>
      <c r="H455">
        <v>132</v>
      </c>
      <c r="I455">
        <v>30</v>
      </c>
      <c r="J455">
        <v>29</v>
      </c>
      <c r="K455">
        <v>70</v>
      </c>
      <c r="L455">
        <v>48</v>
      </c>
      <c r="M455">
        <v>132</v>
      </c>
      <c r="N455">
        <v>79</v>
      </c>
      <c r="O455">
        <v>122</v>
      </c>
    </row>
    <row r="456" spans="1:15" x14ac:dyDescent="0.2">
      <c r="A456" t="s">
        <v>1674</v>
      </c>
      <c r="B456" t="s">
        <v>1675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1.7</v>
      </c>
      <c r="J456">
        <v>0.6</v>
      </c>
      <c r="K456">
        <v>2</v>
      </c>
      <c r="L456">
        <v>1.7</v>
      </c>
      <c r="M456">
        <v>0</v>
      </c>
      <c r="N456">
        <v>2</v>
      </c>
      <c r="O456">
        <v>2.6</v>
      </c>
    </row>
    <row r="457" spans="1:15" x14ac:dyDescent="0.2">
      <c r="A457" t="s">
        <v>1676</v>
      </c>
      <c r="B457" t="s">
        <v>1677</v>
      </c>
      <c r="C457">
        <v>1.2</v>
      </c>
      <c r="D457">
        <v>1.6</v>
      </c>
      <c r="E457">
        <v>1.3</v>
      </c>
      <c r="F457">
        <v>1.1000000000000001</v>
      </c>
      <c r="G457">
        <v>1.7</v>
      </c>
      <c r="H457">
        <v>3</v>
      </c>
      <c r="I457">
        <v>2.8</v>
      </c>
      <c r="J457">
        <v>1.2</v>
      </c>
      <c r="K457">
        <v>2.2000000000000002</v>
      </c>
      <c r="L457">
        <v>2.2999999999999998</v>
      </c>
      <c r="M457">
        <v>1.3</v>
      </c>
      <c r="N457">
        <v>1.6</v>
      </c>
      <c r="O457">
        <v>4</v>
      </c>
    </row>
    <row r="458" spans="1:15" x14ac:dyDescent="0.2">
      <c r="A458" t="s">
        <v>1678</v>
      </c>
      <c r="B458" t="s">
        <v>1679</v>
      </c>
      <c r="C458">
        <v>17</v>
      </c>
      <c r="D458">
        <v>0</v>
      </c>
      <c r="E458">
        <v>24</v>
      </c>
      <c r="F458">
        <v>63</v>
      </c>
      <c r="G458">
        <v>0</v>
      </c>
      <c r="H458">
        <v>97</v>
      </c>
      <c r="I458">
        <v>14</v>
      </c>
      <c r="J458">
        <v>0</v>
      </c>
      <c r="K458">
        <v>46</v>
      </c>
      <c r="L458">
        <v>240</v>
      </c>
      <c r="M458">
        <v>14</v>
      </c>
      <c r="N458">
        <v>193</v>
      </c>
      <c r="O458">
        <v>77</v>
      </c>
    </row>
    <row r="459" spans="1:15" x14ac:dyDescent="0.2">
      <c r="A459" t="s">
        <v>1680</v>
      </c>
      <c r="B459" t="s">
        <v>1681</v>
      </c>
      <c r="C459">
        <v>16</v>
      </c>
      <c r="D459">
        <v>132</v>
      </c>
      <c r="E459">
        <v>37</v>
      </c>
      <c r="F459">
        <v>48</v>
      </c>
      <c r="G459">
        <v>132</v>
      </c>
      <c r="H459">
        <v>88</v>
      </c>
      <c r="I459">
        <v>21</v>
      </c>
      <c r="J459">
        <v>132</v>
      </c>
      <c r="K459">
        <v>66</v>
      </c>
      <c r="L459">
        <v>282</v>
      </c>
      <c r="M459">
        <v>23</v>
      </c>
      <c r="N459">
        <v>98</v>
      </c>
      <c r="O459">
        <v>54</v>
      </c>
    </row>
    <row r="460" spans="1:15" x14ac:dyDescent="0.2">
      <c r="A460" t="s">
        <v>1682</v>
      </c>
      <c r="B460" t="s">
        <v>1683</v>
      </c>
      <c r="C460">
        <v>0.5</v>
      </c>
      <c r="D460">
        <v>0</v>
      </c>
      <c r="E460">
        <v>0.8</v>
      </c>
      <c r="F460">
        <v>2</v>
      </c>
      <c r="G460">
        <v>0</v>
      </c>
      <c r="H460">
        <v>7.4</v>
      </c>
      <c r="I460">
        <v>1.3</v>
      </c>
      <c r="J460">
        <v>0</v>
      </c>
      <c r="K460">
        <v>1.5</v>
      </c>
      <c r="L460">
        <v>11</v>
      </c>
      <c r="M460">
        <v>0.5</v>
      </c>
      <c r="N460">
        <v>4.4000000000000004</v>
      </c>
      <c r="O460">
        <v>2.7</v>
      </c>
    </row>
    <row r="461" spans="1:15" x14ac:dyDescent="0.2">
      <c r="A461" t="s">
        <v>1684</v>
      </c>
      <c r="B461" t="s">
        <v>1685</v>
      </c>
      <c r="C461">
        <v>0.5</v>
      </c>
      <c r="D461">
        <v>1.6</v>
      </c>
      <c r="E461">
        <v>1.2</v>
      </c>
      <c r="F461">
        <v>1.5</v>
      </c>
      <c r="G461">
        <v>1.7</v>
      </c>
      <c r="H461">
        <v>7</v>
      </c>
      <c r="I461">
        <v>1.9</v>
      </c>
      <c r="J461">
        <v>1.6</v>
      </c>
      <c r="K461">
        <v>2.1</v>
      </c>
      <c r="L461">
        <v>13.7</v>
      </c>
      <c r="M461">
        <v>0.7</v>
      </c>
      <c r="N461">
        <v>2.4</v>
      </c>
      <c r="O461">
        <v>1.8</v>
      </c>
    </row>
    <row r="462" spans="1:15" x14ac:dyDescent="0.2">
      <c r="A462" t="s">
        <v>1686</v>
      </c>
      <c r="B462" t="s">
        <v>1687</v>
      </c>
      <c r="C462">
        <v>0</v>
      </c>
      <c r="D462">
        <v>0</v>
      </c>
      <c r="E462">
        <v>0</v>
      </c>
      <c r="F462">
        <v>32</v>
      </c>
      <c r="G462">
        <v>0</v>
      </c>
      <c r="H462">
        <v>0</v>
      </c>
      <c r="I462">
        <v>0</v>
      </c>
      <c r="J462">
        <v>0</v>
      </c>
      <c r="K462">
        <v>46</v>
      </c>
      <c r="L462">
        <v>0</v>
      </c>
      <c r="M462">
        <v>0</v>
      </c>
      <c r="N462">
        <v>17</v>
      </c>
      <c r="O462">
        <v>18</v>
      </c>
    </row>
    <row r="463" spans="1:15" x14ac:dyDescent="0.2">
      <c r="A463" t="s">
        <v>1688</v>
      </c>
      <c r="B463" t="s">
        <v>1689</v>
      </c>
      <c r="C463">
        <v>132</v>
      </c>
      <c r="D463">
        <v>132</v>
      </c>
      <c r="E463">
        <v>132</v>
      </c>
      <c r="F463">
        <v>36</v>
      </c>
      <c r="G463">
        <v>132</v>
      </c>
      <c r="H463">
        <v>132</v>
      </c>
      <c r="I463">
        <v>132</v>
      </c>
      <c r="J463">
        <v>132</v>
      </c>
      <c r="K463">
        <v>66</v>
      </c>
      <c r="L463">
        <v>132</v>
      </c>
      <c r="M463">
        <v>132</v>
      </c>
      <c r="N463">
        <v>20</v>
      </c>
      <c r="O463">
        <v>31</v>
      </c>
    </row>
    <row r="464" spans="1:15" x14ac:dyDescent="0.2">
      <c r="A464" t="s">
        <v>1690</v>
      </c>
      <c r="B464" t="s">
        <v>1691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1.5</v>
      </c>
      <c r="L464">
        <v>0</v>
      </c>
      <c r="M464">
        <v>0</v>
      </c>
      <c r="N464">
        <v>0.4</v>
      </c>
      <c r="O464">
        <v>0.6</v>
      </c>
    </row>
    <row r="465" spans="1:15" x14ac:dyDescent="0.2">
      <c r="A465" t="s">
        <v>1692</v>
      </c>
      <c r="B465" t="s">
        <v>1693</v>
      </c>
      <c r="C465">
        <v>1.2</v>
      </c>
      <c r="D465">
        <v>1.6</v>
      </c>
      <c r="E465">
        <v>1.3</v>
      </c>
      <c r="F465">
        <v>1.1000000000000001</v>
      </c>
      <c r="G465">
        <v>1.7</v>
      </c>
      <c r="H465">
        <v>3</v>
      </c>
      <c r="I465">
        <v>3.7</v>
      </c>
      <c r="J465">
        <v>1.6</v>
      </c>
      <c r="K465">
        <v>2.1</v>
      </c>
      <c r="L465">
        <v>1.8</v>
      </c>
      <c r="M465">
        <v>1.3</v>
      </c>
      <c r="N465">
        <v>0.5</v>
      </c>
      <c r="O465">
        <v>1</v>
      </c>
    </row>
    <row r="466" spans="1:15" x14ac:dyDescent="0.2">
      <c r="A466" t="s">
        <v>1694</v>
      </c>
      <c r="B466" t="s">
        <v>1695</v>
      </c>
      <c r="C466">
        <v>57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13</v>
      </c>
      <c r="J466">
        <v>42</v>
      </c>
      <c r="K466">
        <v>11</v>
      </c>
      <c r="L466">
        <v>28</v>
      </c>
      <c r="M466">
        <v>27</v>
      </c>
      <c r="N466">
        <v>7</v>
      </c>
      <c r="O466">
        <v>25</v>
      </c>
    </row>
    <row r="467" spans="1:15" x14ac:dyDescent="0.2">
      <c r="A467" t="s">
        <v>1696</v>
      </c>
      <c r="B467" t="s">
        <v>1697</v>
      </c>
      <c r="C467">
        <v>47</v>
      </c>
      <c r="D467">
        <v>132</v>
      </c>
      <c r="E467">
        <v>132</v>
      </c>
      <c r="F467">
        <v>132</v>
      </c>
      <c r="G467">
        <v>132</v>
      </c>
      <c r="H467">
        <v>132</v>
      </c>
      <c r="I467">
        <v>23</v>
      </c>
      <c r="J467">
        <v>43</v>
      </c>
      <c r="K467">
        <v>18</v>
      </c>
      <c r="L467">
        <v>46</v>
      </c>
      <c r="M467">
        <v>33</v>
      </c>
      <c r="N467">
        <v>12</v>
      </c>
      <c r="O467">
        <v>26</v>
      </c>
    </row>
    <row r="468" spans="1:15" x14ac:dyDescent="0.2">
      <c r="A468" t="s">
        <v>1698</v>
      </c>
      <c r="B468" t="s">
        <v>1699</v>
      </c>
      <c r="C468">
        <v>1.7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1.2</v>
      </c>
      <c r="J468">
        <v>1.7</v>
      </c>
      <c r="K468">
        <v>0.4</v>
      </c>
      <c r="L468">
        <v>1.3</v>
      </c>
      <c r="M468">
        <v>0.9</v>
      </c>
      <c r="N468">
        <v>0.2</v>
      </c>
      <c r="O468">
        <v>0.9</v>
      </c>
    </row>
    <row r="469" spans="1:15" x14ac:dyDescent="0.2">
      <c r="A469" t="s">
        <v>1700</v>
      </c>
      <c r="B469" t="s">
        <v>1701</v>
      </c>
      <c r="C469">
        <v>1.4</v>
      </c>
      <c r="D469">
        <v>1.6</v>
      </c>
      <c r="E469">
        <v>1.3</v>
      </c>
      <c r="F469">
        <v>1.3</v>
      </c>
      <c r="G469">
        <v>1.7</v>
      </c>
      <c r="H469">
        <v>3</v>
      </c>
      <c r="I469">
        <v>2.1</v>
      </c>
      <c r="J469">
        <v>1.9</v>
      </c>
      <c r="K469">
        <v>0.6</v>
      </c>
      <c r="L469">
        <v>2.2000000000000002</v>
      </c>
      <c r="M469">
        <v>1</v>
      </c>
      <c r="N469">
        <v>0.3</v>
      </c>
      <c r="O469">
        <v>0.9</v>
      </c>
    </row>
    <row r="470" spans="1:15" x14ac:dyDescent="0.2">
      <c r="A470" t="s">
        <v>1702</v>
      </c>
      <c r="B470" t="s">
        <v>1703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15</v>
      </c>
      <c r="K470">
        <v>0</v>
      </c>
      <c r="L470">
        <v>28</v>
      </c>
      <c r="M470">
        <v>0</v>
      </c>
      <c r="N470">
        <v>7</v>
      </c>
      <c r="O470">
        <v>0</v>
      </c>
    </row>
    <row r="471" spans="1:15" x14ac:dyDescent="0.2">
      <c r="A471" t="s">
        <v>1704</v>
      </c>
      <c r="B471" t="s">
        <v>1705</v>
      </c>
      <c r="C471">
        <v>132</v>
      </c>
      <c r="D471">
        <v>132</v>
      </c>
      <c r="E471">
        <v>132</v>
      </c>
      <c r="F471">
        <v>132</v>
      </c>
      <c r="G471">
        <v>132</v>
      </c>
      <c r="H471">
        <v>132</v>
      </c>
      <c r="I471">
        <v>132</v>
      </c>
      <c r="J471">
        <v>29</v>
      </c>
      <c r="K471">
        <v>132</v>
      </c>
      <c r="L471">
        <v>46</v>
      </c>
      <c r="M471">
        <v>132</v>
      </c>
      <c r="N471">
        <v>12</v>
      </c>
      <c r="O471">
        <v>132</v>
      </c>
    </row>
    <row r="472" spans="1:15" x14ac:dyDescent="0.2">
      <c r="A472" t="s">
        <v>1706</v>
      </c>
      <c r="B472" t="s">
        <v>1707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0.6</v>
      </c>
      <c r="K472">
        <v>0</v>
      </c>
      <c r="L472">
        <v>1.3</v>
      </c>
      <c r="M472">
        <v>0</v>
      </c>
      <c r="N472">
        <v>0.2</v>
      </c>
      <c r="O472">
        <v>0</v>
      </c>
    </row>
    <row r="473" spans="1:15" x14ac:dyDescent="0.2">
      <c r="A473" t="s">
        <v>1708</v>
      </c>
      <c r="B473" t="s">
        <v>1709</v>
      </c>
      <c r="C473">
        <v>1.2</v>
      </c>
      <c r="D473">
        <v>1.6</v>
      </c>
      <c r="E473">
        <v>1.3</v>
      </c>
      <c r="F473">
        <v>1.3</v>
      </c>
      <c r="G473">
        <v>1.7</v>
      </c>
      <c r="H473">
        <v>3</v>
      </c>
      <c r="I473">
        <v>3.7</v>
      </c>
      <c r="J473">
        <v>1.2</v>
      </c>
      <c r="K473">
        <v>1.3</v>
      </c>
      <c r="L473">
        <v>2.2000000000000002</v>
      </c>
      <c r="M473">
        <v>1.3</v>
      </c>
      <c r="N473">
        <v>0.3</v>
      </c>
      <c r="O473">
        <v>1.4</v>
      </c>
    </row>
    <row r="474" spans="1:15" x14ac:dyDescent="0.2">
      <c r="A474" t="s">
        <v>1710</v>
      </c>
      <c r="B474" t="s">
        <v>1711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7</v>
      </c>
      <c r="O474">
        <v>37</v>
      </c>
    </row>
    <row r="475" spans="1:15" x14ac:dyDescent="0.2">
      <c r="A475" t="s">
        <v>1712</v>
      </c>
      <c r="B475" t="s">
        <v>1713</v>
      </c>
      <c r="C475">
        <v>132</v>
      </c>
      <c r="D475">
        <v>132</v>
      </c>
      <c r="E475">
        <v>132</v>
      </c>
      <c r="F475">
        <v>132</v>
      </c>
      <c r="G475">
        <v>132</v>
      </c>
      <c r="H475">
        <v>132</v>
      </c>
      <c r="I475">
        <v>132</v>
      </c>
      <c r="J475">
        <v>132</v>
      </c>
      <c r="K475">
        <v>132</v>
      </c>
      <c r="L475">
        <v>132</v>
      </c>
      <c r="M475">
        <v>132</v>
      </c>
      <c r="N475">
        <v>12</v>
      </c>
      <c r="O475">
        <v>61</v>
      </c>
    </row>
    <row r="476" spans="1:15" x14ac:dyDescent="0.2">
      <c r="A476" t="s">
        <v>1714</v>
      </c>
      <c r="B476" t="s">
        <v>1715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</v>
      </c>
      <c r="O476">
        <v>1.3</v>
      </c>
    </row>
    <row r="477" spans="1:15" x14ac:dyDescent="0.2">
      <c r="A477" t="s">
        <v>1716</v>
      </c>
      <c r="B477" t="s">
        <v>1717</v>
      </c>
      <c r="C477">
        <v>1.2</v>
      </c>
      <c r="D477">
        <v>1.6</v>
      </c>
      <c r="E477">
        <v>1.3</v>
      </c>
      <c r="F477">
        <v>1.3</v>
      </c>
      <c r="G477">
        <v>1.7</v>
      </c>
      <c r="H477">
        <v>3</v>
      </c>
      <c r="I477">
        <v>3.7</v>
      </c>
      <c r="J477">
        <v>1.6</v>
      </c>
      <c r="K477">
        <v>1.3</v>
      </c>
      <c r="L477">
        <v>1.8</v>
      </c>
      <c r="M477">
        <v>1.3</v>
      </c>
      <c r="N477">
        <v>0.3</v>
      </c>
      <c r="O477">
        <v>2</v>
      </c>
    </row>
    <row r="478" spans="1:15" x14ac:dyDescent="0.2">
      <c r="A478" t="s">
        <v>1718</v>
      </c>
      <c r="B478" t="s">
        <v>1719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7</v>
      </c>
      <c r="O478">
        <v>37</v>
      </c>
    </row>
    <row r="479" spans="1:15" x14ac:dyDescent="0.2">
      <c r="A479" t="s">
        <v>1720</v>
      </c>
      <c r="B479" t="s">
        <v>1721</v>
      </c>
      <c r="C479">
        <v>132</v>
      </c>
      <c r="D479">
        <v>132</v>
      </c>
      <c r="E479">
        <v>132</v>
      </c>
      <c r="F479">
        <v>132</v>
      </c>
      <c r="G479">
        <v>132</v>
      </c>
      <c r="H479">
        <v>132</v>
      </c>
      <c r="I479">
        <v>132</v>
      </c>
      <c r="J479">
        <v>132</v>
      </c>
      <c r="K479">
        <v>132</v>
      </c>
      <c r="L479">
        <v>132</v>
      </c>
      <c r="M479">
        <v>132</v>
      </c>
      <c r="N479">
        <v>12</v>
      </c>
      <c r="O479">
        <v>61</v>
      </c>
    </row>
    <row r="480" spans="1:15" x14ac:dyDescent="0.2">
      <c r="A480" t="s">
        <v>1722</v>
      </c>
      <c r="B480" t="s">
        <v>1723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0.2</v>
      </c>
      <c r="O480">
        <v>1.3</v>
      </c>
    </row>
    <row r="481" spans="1:15" x14ac:dyDescent="0.2">
      <c r="A481" t="s">
        <v>1724</v>
      </c>
      <c r="B481" t="s">
        <v>1725</v>
      </c>
      <c r="C481">
        <v>1.2</v>
      </c>
      <c r="D481">
        <v>1.6</v>
      </c>
      <c r="E481">
        <v>1.3</v>
      </c>
      <c r="F481">
        <v>1.3</v>
      </c>
      <c r="G481">
        <v>1.7</v>
      </c>
      <c r="H481">
        <v>3</v>
      </c>
      <c r="I481">
        <v>3.7</v>
      </c>
      <c r="J481">
        <v>1.6</v>
      </c>
      <c r="K481">
        <v>1.3</v>
      </c>
      <c r="L481">
        <v>1.8</v>
      </c>
      <c r="M481">
        <v>1.3</v>
      </c>
      <c r="N481">
        <v>0.3</v>
      </c>
      <c r="O481">
        <v>2</v>
      </c>
    </row>
    <row r="482" spans="1:15" x14ac:dyDescent="0.2">
      <c r="A482" t="s">
        <v>1726</v>
      </c>
      <c r="B482" t="s">
        <v>1727</v>
      </c>
      <c r="C482">
        <v>0</v>
      </c>
      <c r="D482">
        <v>14</v>
      </c>
      <c r="E482">
        <v>0</v>
      </c>
      <c r="F482">
        <v>0</v>
      </c>
      <c r="G482">
        <v>0</v>
      </c>
      <c r="H482">
        <v>0</v>
      </c>
      <c r="I482">
        <v>18</v>
      </c>
      <c r="J482">
        <v>9</v>
      </c>
      <c r="K482">
        <v>31</v>
      </c>
      <c r="L482">
        <v>10</v>
      </c>
      <c r="M482">
        <v>81</v>
      </c>
      <c r="N482">
        <v>63</v>
      </c>
      <c r="O482">
        <v>29</v>
      </c>
    </row>
    <row r="483" spans="1:15" x14ac:dyDescent="0.2">
      <c r="A483" t="s">
        <v>1728</v>
      </c>
      <c r="B483" t="s">
        <v>1729</v>
      </c>
      <c r="C483">
        <v>132</v>
      </c>
      <c r="D483">
        <v>24</v>
      </c>
      <c r="E483">
        <v>132</v>
      </c>
      <c r="F483">
        <v>132</v>
      </c>
      <c r="G483">
        <v>132</v>
      </c>
      <c r="H483">
        <v>132</v>
      </c>
      <c r="I483">
        <v>30</v>
      </c>
      <c r="J483">
        <v>17</v>
      </c>
      <c r="K483">
        <v>35</v>
      </c>
      <c r="L483">
        <v>15</v>
      </c>
      <c r="M483">
        <v>96</v>
      </c>
      <c r="N483">
        <v>78</v>
      </c>
      <c r="O483">
        <v>36</v>
      </c>
    </row>
    <row r="484" spans="1:15" x14ac:dyDescent="0.2">
      <c r="A484" t="s">
        <v>1730</v>
      </c>
      <c r="B484" t="s">
        <v>1731</v>
      </c>
      <c r="C484">
        <v>0</v>
      </c>
      <c r="D484">
        <v>0.6</v>
      </c>
      <c r="E484">
        <v>0</v>
      </c>
      <c r="F484">
        <v>0</v>
      </c>
      <c r="G484">
        <v>0</v>
      </c>
      <c r="H484">
        <v>0</v>
      </c>
      <c r="I484">
        <v>1.7</v>
      </c>
      <c r="J484">
        <v>0.4</v>
      </c>
      <c r="K484">
        <v>1</v>
      </c>
      <c r="L484">
        <v>0.5</v>
      </c>
      <c r="M484">
        <v>2.6</v>
      </c>
      <c r="N484">
        <v>1.5</v>
      </c>
      <c r="O484">
        <v>1</v>
      </c>
    </row>
    <row r="485" spans="1:15" x14ac:dyDescent="0.2">
      <c r="A485" t="s">
        <v>1732</v>
      </c>
      <c r="B485" t="s">
        <v>1733</v>
      </c>
      <c r="C485">
        <v>1.2</v>
      </c>
      <c r="D485">
        <v>0.9</v>
      </c>
      <c r="E485">
        <v>1.3</v>
      </c>
      <c r="F485">
        <v>1.3</v>
      </c>
      <c r="G485">
        <v>1.7</v>
      </c>
      <c r="H485">
        <v>3</v>
      </c>
      <c r="I485">
        <v>2.8</v>
      </c>
      <c r="J485">
        <v>0.7</v>
      </c>
      <c r="K485">
        <v>1.1000000000000001</v>
      </c>
      <c r="L485">
        <v>0.7</v>
      </c>
      <c r="M485">
        <v>3.2</v>
      </c>
      <c r="N485">
        <v>1.6</v>
      </c>
      <c r="O485">
        <v>1.2</v>
      </c>
    </row>
    <row r="486" spans="1:15" x14ac:dyDescent="0.2">
      <c r="A486" t="s">
        <v>1734</v>
      </c>
      <c r="B486" t="s">
        <v>1735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18</v>
      </c>
      <c r="J486">
        <v>0</v>
      </c>
      <c r="K486">
        <v>15</v>
      </c>
      <c r="L486">
        <v>10</v>
      </c>
      <c r="M486">
        <v>0</v>
      </c>
      <c r="N486">
        <v>54</v>
      </c>
      <c r="O486">
        <v>18</v>
      </c>
    </row>
    <row r="487" spans="1:15" x14ac:dyDescent="0.2">
      <c r="A487" t="s">
        <v>1736</v>
      </c>
      <c r="B487" t="s">
        <v>1737</v>
      </c>
      <c r="C487">
        <v>132</v>
      </c>
      <c r="D487">
        <v>132</v>
      </c>
      <c r="E487">
        <v>132</v>
      </c>
      <c r="F487">
        <v>132</v>
      </c>
      <c r="G487">
        <v>132</v>
      </c>
      <c r="H487">
        <v>132</v>
      </c>
      <c r="I487">
        <v>30</v>
      </c>
      <c r="J487">
        <v>132</v>
      </c>
      <c r="K487">
        <v>23</v>
      </c>
      <c r="L487">
        <v>15</v>
      </c>
      <c r="M487">
        <v>132</v>
      </c>
      <c r="N487">
        <v>77</v>
      </c>
      <c r="O487">
        <v>30</v>
      </c>
    </row>
    <row r="488" spans="1:15" x14ac:dyDescent="0.2">
      <c r="A488" t="s">
        <v>1738</v>
      </c>
      <c r="B488" t="s">
        <v>1739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1.7</v>
      </c>
      <c r="J488">
        <v>0</v>
      </c>
      <c r="K488">
        <v>0.5</v>
      </c>
      <c r="L488">
        <v>0.5</v>
      </c>
      <c r="M488">
        <v>0</v>
      </c>
      <c r="N488">
        <v>1.2</v>
      </c>
      <c r="O488">
        <v>0.6</v>
      </c>
    </row>
    <row r="489" spans="1:15" x14ac:dyDescent="0.2">
      <c r="A489" t="s">
        <v>1740</v>
      </c>
      <c r="B489" t="s">
        <v>1741</v>
      </c>
      <c r="C489">
        <v>1.2</v>
      </c>
      <c r="D489">
        <v>1.6</v>
      </c>
      <c r="E489">
        <v>1.3</v>
      </c>
      <c r="F489">
        <v>1.3</v>
      </c>
      <c r="G489">
        <v>1.7</v>
      </c>
      <c r="H489">
        <v>3</v>
      </c>
      <c r="I489">
        <v>2.8</v>
      </c>
      <c r="J489">
        <v>1.6</v>
      </c>
      <c r="K489">
        <v>0.7</v>
      </c>
      <c r="L489">
        <v>0.7</v>
      </c>
      <c r="M489">
        <v>1.3</v>
      </c>
      <c r="N489">
        <v>1.6</v>
      </c>
      <c r="O489">
        <v>1</v>
      </c>
    </row>
    <row r="490" spans="1:15" x14ac:dyDescent="0.2">
      <c r="A490" t="s">
        <v>1742</v>
      </c>
      <c r="B490" t="s">
        <v>1743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1744</v>
      </c>
      <c r="B491" t="s">
        <v>1745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1746</v>
      </c>
      <c r="B492" t="s">
        <v>1747</v>
      </c>
      <c r="C492" t="s">
        <v>819</v>
      </c>
      <c r="D492" t="s">
        <v>819</v>
      </c>
      <c r="E492" t="s">
        <v>819</v>
      </c>
      <c r="F492" t="s">
        <v>819</v>
      </c>
      <c r="G492" t="s">
        <v>819</v>
      </c>
      <c r="H492" t="s">
        <v>819</v>
      </c>
      <c r="I492" t="s">
        <v>819</v>
      </c>
      <c r="J492" t="s">
        <v>819</v>
      </c>
      <c r="K492" t="s">
        <v>819</v>
      </c>
      <c r="L492" t="s">
        <v>819</v>
      </c>
      <c r="M492" t="s">
        <v>819</v>
      </c>
      <c r="N492" t="s">
        <v>819</v>
      </c>
      <c r="O492" t="s">
        <v>819</v>
      </c>
    </row>
    <row r="493" spans="1:15" x14ac:dyDescent="0.2">
      <c r="A493" t="s">
        <v>1748</v>
      </c>
      <c r="B493" t="s">
        <v>1749</v>
      </c>
      <c r="C493" t="s">
        <v>819</v>
      </c>
      <c r="D493" t="s">
        <v>819</v>
      </c>
      <c r="E493" t="s">
        <v>819</v>
      </c>
      <c r="F493" t="s">
        <v>819</v>
      </c>
      <c r="G493" t="s">
        <v>819</v>
      </c>
      <c r="H493" t="s">
        <v>819</v>
      </c>
      <c r="I493" t="s">
        <v>819</v>
      </c>
      <c r="J493" t="s">
        <v>819</v>
      </c>
      <c r="K493" t="s">
        <v>819</v>
      </c>
      <c r="L493" t="s">
        <v>819</v>
      </c>
      <c r="M493" t="s">
        <v>819</v>
      </c>
      <c r="N493" t="s">
        <v>819</v>
      </c>
      <c r="O493" t="s">
        <v>819</v>
      </c>
    </row>
    <row r="494" spans="1:15" x14ac:dyDescent="0.2">
      <c r="A494" t="s">
        <v>1750</v>
      </c>
      <c r="B494" t="s">
        <v>1751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1752</v>
      </c>
      <c r="B495" t="s">
        <v>1753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1754</v>
      </c>
      <c r="B496" t="s">
        <v>1755</v>
      </c>
      <c r="C496" t="s">
        <v>819</v>
      </c>
      <c r="D496" t="s">
        <v>819</v>
      </c>
      <c r="E496" t="s">
        <v>819</v>
      </c>
      <c r="F496" t="s">
        <v>819</v>
      </c>
      <c r="G496" t="s">
        <v>819</v>
      </c>
      <c r="H496" t="s">
        <v>819</v>
      </c>
      <c r="I496" t="s">
        <v>819</v>
      </c>
      <c r="J496" t="s">
        <v>819</v>
      </c>
      <c r="K496" t="s">
        <v>819</v>
      </c>
      <c r="L496" t="s">
        <v>819</v>
      </c>
      <c r="M496" t="s">
        <v>819</v>
      </c>
      <c r="N496" t="s">
        <v>819</v>
      </c>
      <c r="O496" t="s">
        <v>819</v>
      </c>
    </row>
    <row r="497" spans="1:15" x14ac:dyDescent="0.2">
      <c r="A497" t="s">
        <v>1756</v>
      </c>
      <c r="B497" t="s">
        <v>1757</v>
      </c>
      <c r="C497" t="s">
        <v>819</v>
      </c>
      <c r="D497" t="s">
        <v>819</v>
      </c>
      <c r="E497" t="s">
        <v>819</v>
      </c>
      <c r="F497" t="s">
        <v>819</v>
      </c>
      <c r="G497" t="s">
        <v>819</v>
      </c>
      <c r="H497" t="s">
        <v>819</v>
      </c>
      <c r="I497" t="s">
        <v>819</v>
      </c>
      <c r="J497" t="s">
        <v>819</v>
      </c>
      <c r="K497" t="s">
        <v>819</v>
      </c>
      <c r="L497" t="s">
        <v>819</v>
      </c>
      <c r="M497" t="s">
        <v>819</v>
      </c>
      <c r="N497" t="s">
        <v>819</v>
      </c>
      <c r="O497" t="s">
        <v>819</v>
      </c>
    </row>
    <row r="498" spans="1:15" x14ac:dyDescent="0.2">
      <c r="A498" t="s">
        <v>1758</v>
      </c>
      <c r="B498" t="s">
        <v>1759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1760</v>
      </c>
      <c r="B499" t="s">
        <v>1761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1762</v>
      </c>
      <c r="B500" t="s">
        <v>1763</v>
      </c>
      <c r="C500" t="s">
        <v>819</v>
      </c>
      <c r="D500" t="s">
        <v>819</v>
      </c>
      <c r="E500" t="s">
        <v>819</v>
      </c>
      <c r="F500" t="s">
        <v>819</v>
      </c>
      <c r="G500" t="s">
        <v>819</v>
      </c>
      <c r="H500" t="s">
        <v>819</v>
      </c>
      <c r="I500" t="s">
        <v>819</v>
      </c>
      <c r="J500" t="s">
        <v>819</v>
      </c>
      <c r="K500" t="s">
        <v>819</v>
      </c>
      <c r="L500" t="s">
        <v>819</v>
      </c>
      <c r="M500" t="s">
        <v>819</v>
      </c>
      <c r="N500" t="s">
        <v>819</v>
      </c>
      <c r="O500" t="s">
        <v>819</v>
      </c>
    </row>
    <row r="501" spans="1:15" x14ac:dyDescent="0.2">
      <c r="A501" t="s">
        <v>1764</v>
      </c>
      <c r="B501" t="s">
        <v>1765</v>
      </c>
      <c r="C501" t="s">
        <v>819</v>
      </c>
      <c r="D501" t="s">
        <v>819</v>
      </c>
      <c r="E501" t="s">
        <v>819</v>
      </c>
      <c r="F501" t="s">
        <v>819</v>
      </c>
      <c r="G501" t="s">
        <v>819</v>
      </c>
      <c r="H501" t="s">
        <v>819</v>
      </c>
      <c r="I501" t="s">
        <v>819</v>
      </c>
      <c r="J501" t="s">
        <v>819</v>
      </c>
      <c r="K501" t="s">
        <v>819</v>
      </c>
      <c r="L501" t="s">
        <v>819</v>
      </c>
      <c r="M501" t="s">
        <v>819</v>
      </c>
      <c r="N501" t="s">
        <v>819</v>
      </c>
      <c r="O501" t="s">
        <v>819</v>
      </c>
    </row>
    <row r="502" spans="1:15" x14ac:dyDescent="0.2">
      <c r="A502" t="s">
        <v>1766</v>
      </c>
      <c r="B502" t="s">
        <v>1767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1768</v>
      </c>
      <c r="B503" t="s">
        <v>1769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1770</v>
      </c>
      <c r="B504" t="s">
        <v>1771</v>
      </c>
      <c r="C504" t="s">
        <v>819</v>
      </c>
      <c r="D504" t="s">
        <v>819</v>
      </c>
      <c r="E504" t="s">
        <v>819</v>
      </c>
      <c r="F504" t="s">
        <v>819</v>
      </c>
      <c r="G504" t="s">
        <v>819</v>
      </c>
      <c r="H504" t="s">
        <v>819</v>
      </c>
      <c r="I504" t="s">
        <v>819</v>
      </c>
      <c r="J504" t="s">
        <v>819</v>
      </c>
      <c r="K504" t="s">
        <v>819</v>
      </c>
      <c r="L504" t="s">
        <v>819</v>
      </c>
      <c r="M504" t="s">
        <v>819</v>
      </c>
      <c r="N504" t="s">
        <v>819</v>
      </c>
      <c r="O504" t="s">
        <v>819</v>
      </c>
    </row>
    <row r="505" spans="1:15" x14ac:dyDescent="0.2">
      <c r="A505" t="s">
        <v>1772</v>
      </c>
      <c r="B505" t="s">
        <v>1773</v>
      </c>
      <c r="C505" t="s">
        <v>819</v>
      </c>
      <c r="D505" t="s">
        <v>819</v>
      </c>
      <c r="E505" t="s">
        <v>819</v>
      </c>
      <c r="F505" t="s">
        <v>819</v>
      </c>
      <c r="G505" t="s">
        <v>819</v>
      </c>
      <c r="H505" t="s">
        <v>819</v>
      </c>
      <c r="I505" t="s">
        <v>819</v>
      </c>
      <c r="J505" t="s">
        <v>819</v>
      </c>
      <c r="K505" t="s">
        <v>819</v>
      </c>
      <c r="L505" t="s">
        <v>819</v>
      </c>
      <c r="M505" t="s">
        <v>819</v>
      </c>
      <c r="N505" t="s">
        <v>819</v>
      </c>
      <c r="O505" t="s">
        <v>819</v>
      </c>
    </row>
    <row r="506" spans="1:15" x14ac:dyDescent="0.2">
      <c r="A506" t="s">
        <v>1774</v>
      </c>
      <c r="B506" t="s">
        <v>1775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1776</v>
      </c>
      <c r="B507" t="s">
        <v>1777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1778</v>
      </c>
      <c r="B508" t="s">
        <v>1779</v>
      </c>
      <c r="C508" t="s">
        <v>819</v>
      </c>
      <c r="D508" t="s">
        <v>819</v>
      </c>
      <c r="E508" t="s">
        <v>819</v>
      </c>
      <c r="F508" t="s">
        <v>819</v>
      </c>
      <c r="G508" t="s">
        <v>819</v>
      </c>
      <c r="H508" t="s">
        <v>819</v>
      </c>
      <c r="I508" t="s">
        <v>819</v>
      </c>
      <c r="J508" t="s">
        <v>819</v>
      </c>
      <c r="K508" t="s">
        <v>819</v>
      </c>
      <c r="L508" t="s">
        <v>819</v>
      </c>
      <c r="M508" t="s">
        <v>819</v>
      </c>
      <c r="N508" t="s">
        <v>819</v>
      </c>
      <c r="O508" t="s">
        <v>819</v>
      </c>
    </row>
    <row r="509" spans="1:15" x14ac:dyDescent="0.2">
      <c r="A509" t="s">
        <v>1780</v>
      </c>
      <c r="B509" t="s">
        <v>1781</v>
      </c>
      <c r="C509" t="s">
        <v>819</v>
      </c>
      <c r="D509" t="s">
        <v>819</v>
      </c>
      <c r="E509" t="s">
        <v>819</v>
      </c>
      <c r="F509" t="s">
        <v>819</v>
      </c>
      <c r="G509" t="s">
        <v>819</v>
      </c>
      <c r="H509" t="s">
        <v>819</v>
      </c>
      <c r="I509" t="s">
        <v>819</v>
      </c>
      <c r="J509" t="s">
        <v>819</v>
      </c>
      <c r="K509" t="s">
        <v>819</v>
      </c>
      <c r="L509" t="s">
        <v>819</v>
      </c>
      <c r="M509" t="s">
        <v>819</v>
      </c>
      <c r="N509" t="s">
        <v>819</v>
      </c>
      <c r="O509" t="s">
        <v>819</v>
      </c>
    </row>
    <row r="510" spans="1:15" x14ac:dyDescent="0.2">
      <c r="A510" t="s">
        <v>1782</v>
      </c>
      <c r="B510" t="s">
        <v>1783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1784</v>
      </c>
      <c r="B511" t="s">
        <v>1785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1786</v>
      </c>
      <c r="B512" t="s">
        <v>1787</v>
      </c>
      <c r="C512" t="s">
        <v>819</v>
      </c>
      <c r="D512" t="s">
        <v>819</v>
      </c>
      <c r="E512" t="s">
        <v>819</v>
      </c>
      <c r="F512" t="s">
        <v>819</v>
      </c>
      <c r="G512" t="s">
        <v>819</v>
      </c>
      <c r="H512" t="s">
        <v>819</v>
      </c>
      <c r="I512" t="s">
        <v>819</v>
      </c>
      <c r="J512" t="s">
        <v>819</v>
      </c>
      <c r="K512" t="s">
        <v>819</v>
      </c>
      <c r="L512" t="s">
        <v>819</v>
      </c>
      <c r="M512" t="s">
        <v>819</v>
      </c>
      <c r="N512" t="s">
        <v>819</v>
      </c>
      <c r="O512" t="s">
        <v>819</v>
      </c>
    </row>
    <row r="513" spans="1:15" x14ac:dyDescent="0.2">
      <c r="A513" t="s">
        <v>1788</v>
      </c>
      <c r="B513" t="s">
        <v>1789</v>
      </c>
      <c r="C513" t="s">
        <v>819</v>
      </c>
      <c r="D513" t="s">
        <v>819</v>
      </c>
      <c r="E513" t="s">
        <v>819</v>
      </c>
      <c r="F513" t="s">
        <v>819</v>
      </c>
      <c r="G513" t="s">
        <v>819</v>
      </c>
      <c r="H513" t="s">
        <v>819</v>
      </c>
      <c r="I513" t="s">
        <v>819</v>
      </c>
      <c r="J513" t="s">
        <v>819</v>
      </c>
      <c r="K513" t="s">
        <v>819</v>
      </c>
      <c r="L513" t="s">
        <v>819</v>
      </c>
      <c r="M513" t="s">
        <v>819</v>
      </c>
      <c r="N513" t="s">
        <v>819</v>
      </c>
      <c r="O513" t="s">
        <v>819</v>
      </c>
    </row>
    <row r="514" spans="1:15" x14ac:dyDescent="0.2">
      <c r="A514" t="s">
        <v>1790</v>
      </c>
      <c r="B514" t="s">
        <v>1791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1792</v>
      </c>
      <c r="B515" t="s">
        <v>1793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1794</v>
      </c>
      <c r="B516" t="s">
        <v>1795</v>
      </c>
      <c r="C516" t="s">
        <v>819</v>
      </c>
      <c r="D516" t="s">
        <v>819</v>
      </c>
      <c r="E516" t="s">
        <v>819</v>
      </c>
      <c r="F516" t="s">
        <v>819</v>
      </c>
      <c r="G516" t="s">
        <v>819</v>
      </c>
      <c r="H516" t="s">
        <v>819</v>
      </c>
      <c r="I516" t="s">
        <v>819</v>
      </c>
      <c r="J516" t="s">
        <v>819</v>
      </c>
      <c r="K516" t="s">
        <v>819</v>
      </c>
      <c r="L516" t="s">
        <v>819</v>
      </c>
      <c r="M516" t="s">
        <v>819</v>
      </c>
      <c r="N516" t="s">
        <v>819</v>
      </c>
      <c r="O516" t="s">
        <v>819</v>
      </c>
    </row>
    <row r="517" spans="1:15" x14ac:dyDescent="0.2">
      <c r="A517" t="s">
        <v>1796</v>
      </c>
      <c r="B517" t="s">
        <v>1797</v>
      </c>
      <c r="C517" t="s">
        <v>819</v>
      </c>
      <c r="D517" t="s">
        <v>819</v>
      </c>
      <c r="E517" t="s">
        <v>819</v>
      </c>
      <c r="F517" t="s">
        <v>819</v>
      </c>
      <c r="G517" t="s">
        <v>819</v>
      </c>
      <c r="H517" t="s">
        <v>819</v>
      </c>
      <c r="I517" t="s">
        <v>819</v>
      </c>
      <c r="J517" t="s">
        <v>819</v>
      </c>
      <c r="K517" t="s">
        <v>819</v>
      </c>
      <c r="L517" t="s">
        <v>819</v>
      </c>
      <c r="M517" t="s">
        <v>819</v>
      </c>
      <c r="N517" t="s">
        <v>819</v>
      </c>
      <c r="O517" t="s">
        <v>819</v>
      </c>
    </row>
    <row r="518" spans="1:15" x14ac:dyDescent="0.2">
      <c r="A518" t="s">
        <v>1798</v>
      </c>
      <c r="B518" t="s">
        <v>1799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1800</v>
      </c>
      <c r="B519" t="s">
        <v>1801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1802</v>
      </c>
      <c r="B520" t="s">
        <v>1803</v>
      </c>
      <c r="C520" t="s">
        <v>819</v>
      </c>
      <c r="D520" t="s">
        <v>819</v>
      </c>
      <c r="E520" t="s">
        <v>819</v>
      </c>
      <c r="F520" t="s">
        <v>819</v>
      </c>
      <c r="G520" t="s">
        <v>819</v>
      </c>
      <c r="H520" t="s">
        <v>819</v>
      </c>
      <c r="I520" t="s">
        <v>819</v>
      </c>
      <c r="J520" t="s">
        <v>819</v>
      </c>
      <c r="K520" t="s">
        <v>819</v>
      </c>
      <c r="L520" t="s">
        <v>819</v>
      </c>
      <c r="M520" t="s">
        <v>819</v>
      </c>
      <c r="N520" t="s">
        <v>819</v>
      </c>
      <c r="O520" t="s">
        <v>819</v>
      </c>
    </row>
    <row r="521" spans="1:15" x14ac:dyDescent="0.2">
      <c r="A521" t="s">
        <v>1804</v>
      </c>
      <c r="B521" t="s">
        <v>1805</v>
      </c>
      <c r="C521" t="s">
        <v>819</v>
      </c>
      <c r="D521" t="s">
        <v>819</v>
      </c>
      <c r="E521" t="s">
        <v>819</v>
      </c>
      <c r="F521" t="s">
        <v>819</v>
      </c>
      <c r="G521" t="s">
        <v>819</v>
      </c>
      <c r="H521" t="s">
        <v>819</v>
      </c>
      <c r="I521" t="s">
        <v>819</v>
      </c>
      <c r="J521" t="s">
        <v>819</v>
      </c>
      <c r="K521" t="s">
        <v>819</v>
      </c>
      <c r="L521" t="s">
        <v>819</v>
      </c>
      <c r="M521" t="s">
        <v>819</v>
      </c>
      <c r="N521" t="s">
        <v>819</v>
      </c>
      <c r="O521" t="s">
        <v>819</v>
      </c>
    </row>
    <row r="522" spans="1:15" x14ac:dyDescent="0.2">
      <c r="A522" t="s">
        <v>1806</v>
      </c>
      <c r="B522" t="s">
        <v>1807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1808</v>
      </c>
      <c r="B523" t="s">
        <v>1809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1810</v>
      </c>
      <c r="B524" t="s">
        <v>1811</v>
      </c>
      <c r="C524" t="s">
        <v>819</v>
      </c>
      <c r="D524" t="s">
        <v>819</v>
      </c>
      <c r="E524" t="s">
        <v>819</v>
      </c>
      <c r="F524" t="s">
        <v>819</v>
      </c>
      <c r="G524" t="s">
        <v>819</v>
      </c>
      <c r="H524" t="s">
        <v>819</v>
      </c>
      <c r="I524" t="s">
        <v>819</v>
      </c>
      <c r="J524" t="s">
        <v>819</v>
      </c>
      <c r="K524" t="s">
        <v>819</v>
      </c>
      <c r="L524" t="s">
        <v>819</v>
      </c>
      <c r="M524" t="s">
        <v>819</v>
      </c>
      <c r="N524" t="s">
        <v>819</v>
      </c>
      <c r="O524" t="s">
        <v>819</v>
      </c>
    </row>
    <row r="525" spans="1:15" x14ac:dyDescent="0.2">
      <c r="A525" t="s">
        <v>1812</v>
      </c>
      <c r="B525" t="s">
        <v>1813</v>
      </c>
      <c r="C525" t="s">
        <v>819</v>
      </c>
      <c r="D525" t="s">
        <v>819</v>
      </c>
      <c r="E525" t="s">
        <v>819</v>
      </c>
      <c r="F525" t="s">
        <v>819</v>
      </c>
      <c r="G525" t="s">
        <v>819</v>
      </c>
      <c r="H525" t="s">
        <v>819</v>
      </c>
      <c r="I525" t="s">
        <v>819</v>
      </c>
      <c r="J525" t="s">
        <v>819</v>
      </c>
      <c r="K525" t="s">
        <v>819</v>
      </c>
      <c r="L525" t="s">
        <v>819</v>
      </c>
      <c r="M525" t="s">
        <v>819</v>
      </c>
      <c r="N525" t="s">
        <v>819</v>
      </c>
      <c r="O525" t="s">
        <v>819</v>
      </c>
    </row>
    <row r="526" spans="1:15" x14ac:dyDescent="0.2">
      <c r="A526" t="s">
        <v>1814</v>
      </c>
      <c r="B526" t="s">
        <v>1815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1816</v>
      </c>
      <c r="B527" t="s">
        <v>1817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1818</v>
      </c>
      <c r="B528" t="s">
        <v>1819</v>
      </c>
      <c r="C528" t="s">
        <v>819</v>
      </c>
      <c r="D528" t="s">
        <v>819</v>
      </c>
      <c r="E528" t="s">
        <v>819</v>
      </c>
      <c r="F528" t="s">
        <v>819</v>
      </c>
      <c r="G528" t="s">
        <v>819</v>
      </c>
      <c r="H528" t="s">
        <v>819</v>
      </c>
      <c r="I528" t="s">
        <v>819</v>
      </c>
      <c r="J528" t="s">
        <v>819</v>
      </c>
      <c r="K528" t="s">
        <v>819</v>
      </c>
      <c r="L528" t="s">
        <v>819</v>
      </c>
      <c r="M528" t="s">
        <v>819</v>
      </c>
      <c r="N528" t="s">
        <v>819</v>
      </c>
      <c r="O528" t="s">
        <v>819</v>
      </c>
    </row>
    <row r="529" spans="1:15" x14ac:dyDescent="0.2">
      <c r="A529" t="s">
        <v>1820</v>
      </c>
      <c r="B529" t="s">
        <v>1821</v>
      </c>
      <c r="C529" t="s">
        <v>819</v>
      </c>
      <c r="D529" t="s">
        <v>819</v>
      </c>
      <c r="E529" t="s">
        <v>819</v>
      </c>
      <c r="F529" t="s">
        <v>819</v>
      </c>
      <c r="G529" t="s">
        <v>819</v>
      </c>
      <c r="H529" t="s">
        <v>819</v>
      </c>
      <c r="I529" t="s">
        <v>819</v>
      </c>
      <c r="J529" t="s">
        <v>819</v>
      </c>
      <c r="K529" t="s">
        <v>819</v>
      </c>
      <c r="L529" t="s">
        <v>819</v>
      </c>
      <c r="M529" t="s">
        <v>819</v>
      </c>
      <c r="N529" t="s">
        <v>819</v>
      </c>
      <c r="O529" t="s">
        <v>819</v>
      </c>
    </row>
    <row r="530" spans="1:15" x14ac:dyDescent="0.2">
      <c r="A530" t="s">
        <v>1822</v>
      </c>
      <c r="B530" t="s">
        <v>1823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1824</v>
      </c>
      <c r="B531" t="s">
        <v>1825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1826</v>
      </c>
      <c r="B532" t="s">
        <v>1827</v>
      </c>
      <c r="C532" t="s">
        <v>819</v>
      </c>
      <c r="D532" t="s">
        <v>819</v>
      </c>
      <c r="E532" t="s">
        <v>819</v>
      </c>
      <c r="F532" t="s">
        <v>819</v>
      </c>
      <c r="G532" t="s">
        <v>819</v>
      </c>
      <c r="H532" t="s">
        <v>819</v>
      </c>
      <c r="I532" t="s">
        <v>819</v>
      </c>
      <c r="J532" t="s">
        <v>819</v>
      </c>
      <c r="K532" t="s">
        <v>819</v>
      </c>
      <c r="L532" t="s">
        <v>819</v>
      </c>
      <c r="M532" t="s">
        <v>819</v>
      </c>
      <c r="N532" t="s">
        <v>819</v>
      </c>
      <c r="O532" t="s">
        <v>819</v>
      </c>
    </row>
    <row r="533" spans="1:15" x14ac:dyDescent="0.2">
      <c r="A533" t="s">
        <v>1828</v>
      </c>
      <c r="B533" t="s">
        <v>1829</v>
      </c>
      <c r="C533" t="s">
        <v>819</v>
      </c>
      <c r="D533" t="s">
        <v>819</v>
      </c>
      <c r="E533" t="s">
        <v>819</v>
      </c>
      <c r="F533" t="s">
        <v>819</v>
      </c>
      <c r="G533" t="s">
        <v>819</v>
      </c>
      <c r="H533" t="s">
        <v>819</v>
      </c>
      <c r="I533" t="s">
        <v>819</v>
      </c>
      <c r="J533" t="s">
        <v>819</v>
      </c>
      <c r="K533" t="s">
        <v>819</v>
      </c>
      <c r="L533" t="s">
        <v>819</v>
      </c>
      <c r="M533" t="s">
        <v>819</v>
      </c>
      <c r="N533" t="s">
        <v>819</v>
      </c>
      <c r="O533" t="s">
        <v>819</v>
      </c>
    </row>
    <row r="534" spans="1:15" x14ac:dyDescent="0.2">
      <c r="A534" t="s">
        <v>1830</v>
      </c>
      <c r="B534" t="s">
        <v>1831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1832</v>
      </c>
      <c r="B535" t="s">
        <v>1833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1834</v>
      </c>
      <c r="B536" t="s">
        <v>1835</v>
      </c>
      <c r="C536" t="s">
        <v>819</v>
      </c>
      <c r="D536" t="s">
        <v>819</v>
      </c>
      <c r="E536" t="s">
        <v>819</v>
      </c>
      <c r="F536" t="s">
        <v>819</v>
      </c>
      <c r="G536" t="s">
        <v>819</v>
      </c>
      <c r="H536" t="s">
        <v>819</v>
      </c>
      <c r="I536" t="s">
        <v>819</v>
      </c>
      <c r="J536" t="s">
        <v>819</v>
      </c>
      <c r="K536" t="s">
        <v>819</v>
      </c>
      <c r="L536" t="s">
        <v>819</v>
      </c>
      <c r="M536" t="s">
        <v>819</v>
      </c>
      <c r="N536" t="s">
        <v>819</v>
      </c>
      <c r="O536" t="s">
        <v>819</v>
      </c>
    </row>
    <row r="537" spans="1:15" x14ac:dyDescent="0.2">
      <c r="A537" t="s">
        <v>1836</v>
      </c>
      <c r="B537" t="s">
        <v>1837</v>
      </c>
      <c r="C537" t="s">
        <v>819</v>
      </c>
      <c r="D537" t="s">
        <v>819</v>
      </c>
      <c r="E537" t="s">
        <v>819</v>
      </c>
      <c r="F537" t="s">
        <v>819</v>
      </c>
      <c r="G537" t="s">
        <v>819</v>
      </c>
      <c r="H537" t="s">
        <v>819</v>
      </c>
      <c r="I537" t="s">
        <v>819</v>
      </c>
      <c r="J537" t="s">
        <v>819</v>
      </c>
      <c r="K537" t="s">
        <v>819</v>
      </c>
      <c r="L537" t="s">
        <v>819</v>
      </c>
      <c r="M537" t="s">
        <v>819</v>
      </c>
      <c r="N537" t="s">
        <v>819</v>
      </c>
      <c r="O537" t="s">
        <v>819</v>
      </c>
    </row>
    <row r="538" spans="1:15" x14ac:dyDescent="0.2">
      <c r="A538" t="s">
        <v>1838</v>
      </c>
      <c r="B538" t="s">
        <v>1839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1840</v>
      </c>
      <c r="B539" t="s">
        <v>1841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1842</v>
      </c>
      <c r="B540" t="s">
        <v>1843</v>
      </c>
      <c r="C540" t="s">
        <v>819</v>
      </c>
      <c r="D540" t="s">
        <v>819</v>
      </c>
      <c r="E540" t="s">
        <v>819</v>
      </c>
      <c r="F540" t="s">
        <v>819</v>
      </c>
      <c r="G540" t="s">
        <v>819</v>
      </c>
      <c r="H540" t="s">
        <v>819</v>
      </c>
      <c r="I540" t="s">
        <v>819</v>
      </c>
      <c r="J540" t="s">
        <v>819</v>
      </c>
      <c r="K540" t="s">
        <v>819</v>
      </c>
      <c r="L540" t="s">
        <v>819</v>
      </c>
      <c r="M540" t="s">
        <v>819</v>
      </c>
      <c r="N540" t="s">
        <v>819</v>
      </c>
      <c r="O540" t="s">
        <v>819</v>
      </c>
    </row>
    <row r="541" spans="1:15" x14ac:dyDescent="0.2">
      <c r="A541" t="s">
        <v>1844</v>
      </c>
      <c r="B541" t="s">
        <v>1845</v>
      </c>
      <c r="C541" t="s">
        <v>819</v>
      </c>
      <c r="D541" t="s">
        <v>819</v>
      </c>
      <c r="E541" t="s">
        <v>819</v>
      </c>
      <c r="F541" t="s">
        <v>819</v>
      </c>
      <c r="G541" t="s">
        <v>819</v>
      </c>
      <c r="H541" t="s">
        <v>819</v>
      </c>
      <c r="I541" t="s">
        <v>819</v>
      </c>
      <c r="J541" t="s">
        <v>819</v>
      </c>
      <c r="K541" t="s">
        <v>819</v>
      </c>
      <c r="L541" t="s">
        <v>819</v>
      </c>
      <c r="M541" t="s">
        <v>819</v>
      </c>
      <c r="N541" t="s">
        <v>819</v>
      </c>
      <c r="O541" t="s">
        <v>819</v>
      </c>
    </row>
    <row r="542" spans="1:15" x14ac:dyDescent="0.2">
      <c r="A542" t="s">
        <v>1846</v>
      </c>
      <c r="B542" t="s">
        <v>1847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1848</v>
      </c>
      <c r="B543" t="s">
        <v>1849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1850</v>
      </c>
      <c r="B544" t="s">
        <v>1851</v>
      </c>
      <c r="C544" t="s">
        <v>819</v>
      </c>
      <c r="D544" t="s">
        <v>819</v>
      </c>
      <c r="E544" t="s">
        <v>819</v>
      </c>
      <c r="F544" t="s">
        <v>819</v>
      </c>
      <c r="G544" t="s">
        <v>819</v>
      </c>
      <c r="H544" t="s">
        <v>819</v>
      </c>
      <c r="I544" t="s">
        <v>819</v>
      </c>
      <c r="J544" t="s">
        <v>819</v>
      </c>
      <c r="K544" t="s">
        <v>819</v>
      </c>
      <c r="L544" t="s">
        <v>819</v>
      </c>
      <c r="M544" t="s">
        <v>819</v>
      </c>
      <c r="N544" t="s">
        <v>819</v>
      </c>
      <c r="O544" t="s">
        <v>819</v>
      </c>
    </row>
    <row r="545" spans="1:15" x14ac:dyDescent="0.2">
      <c r="A545" t="s">
        <v>1852</v>
      </c>
      <c r="B545" t="s">
        <v>1853</v>
      </c>
      <c r="C545" t="s">
        <v>819</v>
      </c>
      <c r="D545" t="s">
        <v>819</v>
      </c>
      <c r="E545" t="s">
        <v>819</v>
      </c>
      <c r="F545" t="s">
        <v>819</v>
      </c>
      <c r="G545" t="s">
        <v>819</v>
      </c>
      <c r="H545" t="s">
        <v>819</v>
      </c>
      <c r="I545" t="s">
        <v>819</v>
      </c>
      <c r="J545" t="s">
        <v>819</v>
      </c>
      <c r="K545" t="s">
        <v>819</v>
      </c>
      <c r="L545" t="s">
        <v>819</v>
      </c>
      <c r="M545" t="s">
        <v>819</v>
      </c>
      <c r="N545" t="s">
        <v>819</v>
      </c>
      <c r="O545" t="s">
        <v>819</v>
      </c>
    </row>
    <row r="546" spans="1:15" x14ac:dyDescent="0.2">
      <c r="A546" t="s">
        <v>1854</v>
      </c>
      <c r="B546" t="s">
        <v>1855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1856</v>
      </c>
      <c r="B547" t="s">
        <v>1857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1858</v>
      </c>
      <c r="B548" t="s">
        <v>1859</v>
      </c>
      <c r="C548" t="s">
        <v>819</v>
      </c>
      <c r="D548" t="s">
        <v>819</v>
      </c>
      <c r="E548" t="s">
        <v>819</v>
      </c>
      <c r="F548" t="s">
        <v>819</v>
      </c>
      <c r="G548" t="s">
        <v>819</v>
      </c>
      <c r="H548" t="s">
        <v>819</v>
      </c>
      <c r="I548" t="s">
        <v>819</v>
      </c>
      <c r="J548" t="s">
        <v>819</v>
      </c>
      <c r="K548" t="s">
        <v>819</v>
      </c>
      <c r="L548" t="s">
        <v>819</v>
      </c>
      <c r="M548" t="s">
        <v>819</v>
      </c>
      <c r="N548" t="s">
        <v>819</v>
      </c>
      <c r="O548" t="s">
        <v>819</v>
      </c>
    </row>
    <row r="549" spans="1:15" x14ac:dyDescent="0.2">
      <c r="A549" t="s">
        <v>1860</v>
      </c>
      <c r="B549" t="s">
        <v>1861</v>
      </c>
      <c r="C549" t="s">
        <v>819</v>
      </c>
      <c r="D549" t="s">
        <v>819</v>
      </c>
      <c r="E549" t="s">
        <v>819</v>
      </c>
      <c r="F549" t="s">
        <v>819</v>
      </c>
      <c r="G549" t="s">
        <v>819</v>
      </c>
      <c r="H549" t="s">
        <v>819</v>
      </c>
      <c r="I549" t="s">
        <v>819</v>
      </c>
      <c r="J549" t="s">
        <v>819</v>
      </c>
      <c r="K549" t="s">
        <v>819</v>
      </c>
      <c r="L549" t="s">
        <v>819</v>
      </c>
      <c r="M549" t="s">
        <v>819</v>
      </c>
      <c r="N549" t="s">
        <v>819</v>
      </c>
      <c r="O549" t="s">
        <v>819</v>
      </c>
    </row>
    <row r="550" spans="1:15" x14ac:dyDescent="0.2">
      <c r="A550" t="s">
        <v>1862</v>
      </c>
      <c r="B550" t="s">
        <v>1863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1864</v>
      </c>
      <c r="B551" t="s">
        <v>1865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1866</v>
      </c>
      <c r="B552" t="s">
        <v>1867</v>
      </c>
      <c r="C552" t="s">
        <v>819</v>
      </c>
      <c r="D552" t="s">
        <v>819</v>
      </c>
      <c r="E552" t="s">
        <v>819</v>
      </c>
      <c r="F552" t="s">
        <v>819</v>
      </c>
      <c r="G552" t="s">
        <v>819</v>
      </c>
      <c r="H552" t="s">
        <v>819</v>
      </c>
      <c r="I552" t="s">
        <v>819</v>
      </c>
      <c r="J552" t="s">
        <v>819</v>
      </c>
      <c r="K552" t="s">
        <v>819</v>
      </c>
      <c r="L552" t="s">
        <v>819</v>
      </c>
      <c r="M552" t="s">
        <v>819</v>
      </c>
      <c r="N552" t="s">
        <v>819</v>
      </c>
      <c r="O552" t="s">
        <v>819</v>
      </c>
    </row>
    <row r="553" spans="1:15" x14ac:dyDescent="0.2">
      <c r="A553" t="s">
        <v>1868</v>
      </c>
      <c r="B553" t="s">
        <v>1869</v>
      </c>
      <c r="C553" t="s">
        <v>819</v>
      </c>
      <c r="D553" t="s">
        <v>819</v>
      </c>
      <c r="E553" t="s">
        <v>819</v>
      </c>
      <c r="F553" t="s">
        <v>819</v>
      </c>
      <c r="G553" t="s">
        <v>819</v>
      </c>
      <c r="H553" t="s">
        <v>819</v>
      </c>
      <c r="I553" t="s">
        <v>819</v>
      </c>
      <c r="J553" t="s">
        <v>819</v>
      </c>
      <c r="K553" t="s">
        <v>819</v>
      </c>
      <c r="L553" t="s">
        <v>819</v>
      </c>
      <c r="M553" t="s">
        <v>819</v>
      </c>
      <c r="N553" t="s">
        <v>819</v>
      </c>
      <c r="O553" t="s">
        <v>819</v>
      </c>
    </row>
    <row r="554" spans="1:15" x14ac:dyDescent="0.2">
      <c r="A554" t="s">
        <v>1870</v>
      </c>
      <c r="B554" t="s">
        <v>1871</v>
      </c>
      <c r="C554" t="s">
        <v>819</v>
      </c>
      <c r="D554" t="s">
        <v>819</v>
      </c>
      <c r="E554" t="s">
        <v>819</v>
      </c>
      <c r="F554" t="s">
        <v>819</v>
      </c>
      <c r="G554" t="s">
        <v>819</v>
      </c>
      <c r="H554" t="s">
        <v>819</v>
      </c>
      <c r="I554" t="s">
        <v>819</v>
      </c>
      <c r="J554" t="s">
        <v>819</v>
      </c>
      <c r="K554" t="s">
        <v>819</v>
      </c>
      <c r="L554" t="s">
        <v>819</v>
      </c>
      <c r="M554" t="s">
        <v>819</v>
      </c>
      <c r="N554" t="s">
        <v>819</v>
      </c>
      <c r="O554" t="s">
        <v>819</v>
      </c>
    </row>
    <row r="555" spans="1:15" x14ac:dyDescent="0.2">
      <c r="A555" t="s">
        <v>1872</v>
      </c>
      <c r="B555" t="s">
        <v>1873</v>
      </c>
      <c r="C555" t="s">
        <v>819</v>
      </c>
      <c r="D555" t="s">
        <v>819</v>
      </c>
      <c r="E555" t="s">
        <v>819</v>
      </c>
      <c r="F555" t="s">
        <v>819</v>
      </c>
      <c r="G555" t="s">
        <v>819</v>
      </c>
      <c r="H555" t="s">
        <v>819</v>
      </c>
      <c r="I555" t="s">
        <v>819</v>
      </c>
      <c r="J555" t="s">
        <v>819</v>
      </c>
      <c r="K555" t="s">
        <v>819</v>
      </c>
      <c r="L555" t="s">
        <v>819</v>
      </c>
      <c r="M555" t="s">
        <v>819</v>
      </c>
      <c r="N555" t="s">
        <v>819</v>
      </c>
      <c r="O555" t="s">
        <v>819</v>
      </c>
    </row>
    <row r="556" spans="1:15" x14ac:dyDescent="0.2">
      <c r="A556" t="s">
        <v>1874</v>
      </c>
      <c r="B556" t="s">
        <v>1875</v>
      </c>
      <c r="C556" t="s">
        <v>819</v>
      </c>
      <c r="D556" t="s">
        <v>819</v>
      </c>
      <c r="E556" t="s">
        <v>819</v>
      </c>
      <c r="F556" t="s">
        <v>819</v>
      </c>
      <c r="G556" t="s">
        <v>819</v>
      </c>
      <c r="H556" t="s">
        <v>819</v>
      </c>
      <c r="I556" t="s">
        <v>819</v>
      </c>
      <c r="J556" t="s">
        <v>819</v>
      </c>
      <c r="K556" t="s">
        <v>819</v>
      </c>
      <c r="L556" t="s">
        <v>819</v>
      </c>
      <c r="M556" t="s">
        <v>819</v>
      </c>
      <c r="N556" t="s">
        <v>819</v>
      </c>
      <c r="O556" t="s">
        <v>819</v>
      </c>
    </row>
    <row r="557" spans="1:15" x14ac:dyDescent="0.2">
      <c r="A557" t="s">
        <v>1876</v>
      </c>
      <c r="B557" t="s">
        <v>1877</v>
      </c>
      <c r="C557" t="s">
        <v>819</v>
      </c>
      <c r="D557" t="s">
        <v>819</v>
      </c>
      <c r="E557" t="s">
        <v>819</v>
      </c>
      <c r="F557" t="s">
        <v>819</v>
      </c>
      <c r="G557" t="s">
        <v>819</v>
      </c>
      <c r="H557" t="s">
        <v>819</v>
      </c>
      <c r="I557" t="s">
        <v>819</v>
      </c>
      <c r="J557" t="s">
        <v>819</v>
      </c>
      <c r="K557" t="s">
        <v>819</v>
      </c>
      <c r="L557" t="s">
        <v>819</v>
      </c>
      <c r="M557" t="s">
        <v>819</v>
      </c>
      <c r="N557" t="s">
        <v>819</v>
      </c>
      <c r="O557" t="s">
        <v>819</v>
      </c>
    </row>
    <row r="558" spans="1:15" x14ac:dyDescent="0.2">
      <c r="A558" t="s">
        <v>1878</v>
      </c>
      <c r="B558" t="s">
        <v>1879</v>
      </c>
      <c r="C558" t="s">
        <v>819</v>
      </c>
      <c r="D558" t="s">
        <v>819</v>
      </c>
      <c r="E558" t="s">
        <v>819</v>
      </c>
      <c r="F558" t="s">
        <v>819</v>
      </c>
      <c r="G558" t="s">
        <v>819</v>
      </c>
      <c r="H558" t="s">
        <v>819</v>
      </c>
      <c r="I558" t="s">
        <v>819</v>
      </c>
      <c r="J558" t="s">
        <v>819</v>
      </c>
      <c r="K558" t="s">
        <v>819</v>
      </c>
      <c r="L558" t="s">
        <v>819</v>
      </c>
      <c r="M558" t="s">
        <v>819</v>
      </c>
      <c r="N558" t="s">
        <v>819</v>
      </c>
      <c r="O558" t="s">
        <v>819</v>
      </c>
    </row>
    <row r="559" spans="1:15" x14ac:dyDescent="0.2">
      <c r="A559" t="s">
        <v>1880</v>
      </c>
      <c r="B559" t="s">
        <v>1881</v>
      </c>
      <c r="C559" t="s">
        <v>819</v>
      </c>
      <c r="D559" t="s">
        <v>819</v>
      </c>
      <c r="E559" t="s">
        <v>819</v>
      </c>
      <c r="F559" t="s">
        <v>819</v>
      </c>
      <c r="G559" t="s">
        <v>819</v>
      </c>
      <c r="H559" t="s">
        <v>819</v>
      </c>
      <c r="I559" t="s">
        <v>819</v>
      </c>
      <c r="J559" t="s">
        <v>819</v>
      </c>
      <c r="K559" t="s">
        <v>819</v>
      </c>
      <c r="L559" t="s">
        <v>819</v>
      </c>
      <c r="M559" t="s">
        <v>819</v>
      </c>
      <c r="N559" t="s">
        <v>819</v>
      </c>
      <c r="O559" t="s">
        <v>819</v>
      </c>
    </row>
    <row r="560" spans="1:15" x14ac:dyDescent="0.2">
      <c r="A560" t="s">
        <v>1882</v>
      </c>
      <c r="B560" t="s">
        <v>1883</v>
      </c>
      <c r="C560" t="s">
        <v>819</v>
      </c>
      <c r="D560" t="s">
        <v>819</v>
      </c>
      <c r="E560" t="s">
        <v>819</v>
      </c>
      <c r="F560" t="s">
        <v>819</v>
      </c>
      <c r="G560" t="s">
        <v>819</v>
      </c>
      <c r="H560" t="s">
        <v>819</v>
      </c>
      <c r="I560" t="s">
        <v>819</v>
      </c>
      <c r="J560" t="s">
        <v>819</v>
      </c>
      <c r="K560" t="s">
        <v>819</v>
      </c>
      <c r="L560" t="s">
        <v>819</v>
      </c>
      <c r="M560" t="s">
        <v>819</v>
      </c>
      <c r="N560" t="s">
        <v>819</v>
      </c>
      <c r="O560" t="s">
        <v>819</v>
      </c>
    </row>
    <row r="561" spans="1:15" x14ac:dyDescent="0.2">
      <c r="A561" t="s">
        <v>1884</v>
      </c>
      <c r="B561" t="s">
        <v>1885</v>
      </c>
      <c r="C561" t="s">
        <v>819</v>
      </c>
      <c r="D561" t="s">
        <v>819</v>
      </c>
      <c r="E561" t="s">
        <v>819</v>
      </c>
      <c r="F561" t="s">
        <v>819</v>
      </c>
      <c r="G561" t="s">
        <v>819</v>
      </c>
      <c r="H561" t="s">
        <v>819</v>
      </c>
      <c r="I561" t="s">
        <v>819</v>
      </c>
      <c r="J561" t="s">
        <v>819</v>
      </c>
      <c r="K561" t="s">
        <v>819</v>
      </c>
      <c r="L561" t="s">
        <v>819</v>
      </c>
      <c r="M561" t="s">
        <v>819</v>
      </c>
      <c r="N561" t="s">
        <v>819</v>
      </c>
      <c r="O561" t="s">
        <v>819</v>
      </c>
    </row>
    <row r="562" spans="1:15" x14ac:dyDescent="0.2">
      <c r="A562" t="s">
        <v>1886</v>
      </c>
      <c r="B562" t="s">
        <v>1887</v>
      </c>
      <c r="C562" t="s">
        <v>819</v>
      </c>
      <c r="D562" t="s">
        <v>819</v>
      </c>
      <c r="E562" t="s">
        <v>819</v>
      </c>
      <c r="F562" t="s">
        <v>819</v>
      </c>
      <c r="G562" t="s">
        <v>819</v>
      </c>
      <c r="H562" t="s">
        <v>819</v>
      </c>
      <c r="I562" t="s">
        <v>819</v>
      </c>
      <c r="J562" t="s">
        <v>819</v>
      </c>
      <c r="K562" t="s">
        <v>819</v>
      </c>
      <c r="L562" t="s">
        <v>819</v>
      </c>
      <c r="M562" t="s">
        <v>819</v>
      </c>
      <c r="N562" t="s">
        <v>819</v>
      </c>
      <c r="O562" t="s">
        <v>819</v>
      </c>
    </row>
    <row r="563" spans="1:15" x14ac:dyDescent="0.2">
      <c r="A563" t="s">
        <v>1888</v>
      </c>
      <c r="B563" t="s">
        <v>1889</v>
      </c>
      <c r="C563" t="s">
        <v>819</v>
      </c>
      <c r="D563" t="s">
        <v>819</v>
      </c>
      <c r="E563" t="s">
        <v>819</v>
      </c>
      <c r="F563" t="s">
        <v>819</v>
      </c>
      <c r="G563" t="s">
        <v>819</v>
      </c>
      <c r="H563" t="s">
        <v>819</v>
      </c>
      <c r="I563" t="s">
        <v>819</v>
      </c>
      <c r="J563" t="s">
        <v>819</v>
      </c>
      <c r="K563" t="s">
        <v>819</v>
      </c>
      <c r="L563" t="s">
        <v>819</v>
      </c>
      <c r="M563" t="s">
        <v>819</v>
      </c>
      <c r="N563" t="s">
        <v>819</v>
      </c>
      <c r="O563" t="s">
        <v>819</v>
      </c>
    </row>
    <row r="564" spans="1:15" x14ac:dyDescent="0.2">
      <c r="A564" t="s">
        <v>1890</v>
      </c>
      <c r="B564" t="s">
        <v>1891</v>
      </c>
      <c r="C564" t="s">
        <v>819</v>
      </c>
      <c r="D564" t="s">
        <v>819</v>
      </c>
      <c r="E564" t="s">
        <v>819</v>
      </c>
      <c r="F564" t="s">
        <v>819</v>
      </c>
      <c r="G564" t="s">
        <v>819</v>
      </c>
      <c r="H564" t="s">
        <v>819</v>
      </c>
      <c r="I564" t="s">
        <v>819</v>
      </c>
      <c r="J564" t="s">
        <v>819</v>
      </c>
      <c r="K564" t="s">
        <v>819</v>
      </c>
      <c r="L564" t="s">
        <v>819</v>
      </c>
      <c r="M564" t="s">
        <v>819</v>
      </c>
      <c r="N564" t="s">
        <v>819</v>
      </c>
      <c r="O564" t="s">
        <v>819</v>
      </c>
    </row>
    <row r="565" spans="1:15" x14ac:dyDescent="0.2">
      <c r="A565" t="s">
        <v>1892</v>
      </c>
      <c r="B565" t="s">
        <v>1893</v>
      </c>
      <c r="C565" t="s">
        <v>819</v>
      </c>
      <c r="D565" t="s">
        <v>819</v>
      </c>
      <c r="E565" t="s">
        <v>819</v>
      </c>
      <c r="F565" t="s">
        <v>819</v>
      </c>
      <c r="G565" t="s">
        <v>819</v>
      </c>
      <c r="H565" t="s">
        <v>819</v>
      </c>
      <c r="I565" t="s">
        <v>819</v>
      </c>
      <c r="J565" t="s">
        <v>819</v>
      </c>
      <c r="K565" t="s">
        <v>819</v>
      </c>
      <c r="L565" t="s">
        <v>819</v>
      </c>
      <c r="M565" t="s">
        <v>819</v>
      </c>
      <c r="N565" t="s">
        <v>819</v>
      </c>
      <c r="O565" t="s">
        <v>819</v>
      </c>
    </row>
    <row r="566" spans="1:15" x14ac:dyDescent="0.2">
      <c r="A566" t="s">
        <v>1894</v>
      </c>
      <c r="B566" t="s">
        <v>1895</v>
      </c>
      <c r="C566" t="s">
        <v>819</v>
      </c>
      <c r="D566" t="s">
        <v>819</v>
      </c>
      <c r="E566" t="s">
        <v>819</v>
      </c>
      <c r="F566" t="s">
        <v>819</v>
      </c>
      <c r="G566" t="s">
        <v>819</v>
      </c>
      <c r="H566" t="s">
        <v>819</v>
      </c>
      <c r="I566" t="s">
        <v>819</v>
      </c>
      <c r="J566" t="s">
        <v>819</v>
      </c>
      <c r="K566" t="s">
        <v>819</v>
      </c>
      <c r="L566" t="s">
        <v>819</v>
      </c>
      <c r="M566" t="s">
        <v>819</v>
      </c>
      <c r="N566" t="s">
        <v>819</v>
      </c>
      <c r="O566" t="s">
        <v>819</v>
      </c>
    </row>
    <row r="567" spans="1:15" x14ac:dyDescent="0.2">
      <c r="A567" t="s">
        <v>1896</v>
      </c>
      <c r="B567" t="s">
        <v>1897</v>
      </c>
      <c r="C567" t="s">
        <v>819</v>
      </c>
      <c r="D567" t="s">
        <v>819</v>
      </c>
      <c r="E567" t="s">
        <v>819</v>
      </c>
      <c r="F567" t="s">
        <v>819</v>
      </c>
      <c r="G567" t="s">
        <v>819</v>
      </c>
      <c r="H567" t="s">
        <v>819</v>
      </c>
      <c r="I567" t="s">
        <v>819</v>
      </c>
      <c r="J567" t="s">
        <v>819</v>
      </c>
      <c r="K567" t="s">
        <v>819</v>
      </c>
      <c r="L567" t="s">
        <v>819</v>
      </c>
      <c r="M567" t="s">
        <v>819</v>
      </c>
      <c r="N567" t="s">
        <v>819</v>
      </c>
      <c r="O567" t="s">
        <v>819</v>
      </c>
    </row>
    <row r="568" spans="1:15" x14ac:dyDescent="0.2">
      <c r="A568" t="s">
        <v>1898</v>
      </c>
      <c r="B568" t="s">
        <v>1899</v>
      </c>
      <c r="C568" t="s">
        <v>819</v>
      </c>
      <c r="D568" t="s">
        <v>819</v>
      </c>
      <c r="E568" t="s">
        <v>819</v>
      </c>
      <c r="F568" t="s">
        <v>819</v>
      </c>
      <c r="G568" t="s">
        <v>819</v>
      </c>
      <c r="H568" t="s">
        <v>819</v>
      </c>
      <c r="I568" t="s">
        <v>819</v>
      </c>
      <c r="J568" t="s">
        <v>819</v>
      </c>
      <c r="K568" t="s">
        <v>819</v>
      </c>
      <c r="L568" t="s">
        <v>819</v>
      </c>
      <c r="M568" t="s">
        <v>819</v>
      </c>
      <c r="N568" t="s">
        <v>819</v>
      </c>
      <c r="O568" t="s">
        <v>819</v>
      </c>
    </row>
    <row r="569" spans="1:15" x14ac:dyDescent="0.2">
      <c r="A569" t="s">
        <v>1900</v>
      </c>
      <c r="B569" t="s">
        <v>1901</v>
      </c>
      <c r="C569" t="s">
        <v>819</v>
      </c>
      <c r="D569" t="s">
        <v>819</v>
      </c>
      <c r="E569" t="s">
        <v>819</v>
      </c>
      <c r="F569" t="s">
        <v>819</v>
      </c>
      <c r="G569" t="s">
        <v>819</v>
      </c>
      <c r="H569" t="s">
        <v>819</v>
      </c>
      <c r="I569" t="s">
        <v>819</v>
      </c>
      <c r="J569" t="s">
        <v>819</v>
      </c>
      <c r="K569" t="s">
        <v>819</v>
      </c>
      <c r="L569" t="s">
        <v>819</v>
      </c>
      <c r="M569" t="s">
        <v>819</v>
      </c>
      <c r="N569" t="s">
        <v>819</v>
      </c>
      <c r="O569" t="s">
        <v>819</v>
      </c>
    </row>
    <row r="570" spans="1:15" x14ac:dyDescent="0.2">
      <c r="A570" t="s">
        <v>1902</v>
      </c>
      <c r="B570" t="s">
        <v>1903</v>
      </c>
      <c r="C570" t="s">
        <v>819</v>
      </c>
      <c r="D570" t="s">
        <v>819</v>
      </c>
      <c r="E570" t="s">
        <v>819</v>
      </c>
      <c r="F570" t="s">
        <v>819</v>
      </c>
      <c r="G570" t="s">
        <v>819</v>
      </c>
      <c r="H570" t="s">
        <v>819</v>
      </c>
      <c r="I570" t="s">
        <v>819</v>
      </c>
      <c r="J570" t="s">
        <v>819</v>
      </c>
      <c r="K570" t="s">
        <v>819</v>
      </c>
      <c r="L570" t="s">
        <v>819</v>
      </c>
      <c r="M570" t="s">
        <v>819</v>
      </c>
      <c r="N570" t="s">
        <v>819</v>
      </c>
      <c r="O570" t="s">
        <v>819</v>
      </c>
    </row>
    <row r="571" spans="1:15" x14ac:dyDescent="0.2">
      <c r="A571" t="s">
        <v>1904</v>
      </c>
      <c r="B571" t="s">
        <v>1905</v>
      </c>
      <c r="C571" t="s">
        <v>819</v>
      </c>
      <c r="D571" t="s">
        <v>819</v>
      </c>
      <c r="E571" t="s">
        <v>819</v>
      </c>
      <c r="F571" t="s">
        <v>819</v>
      </c>
      <c r="G571" t="s">
        <v>819</v>
      </c>
      <c r="H571" t="s">
        <v>819</v>
      </c>
      <c r="I571" t="s">
        <v>819</v>
      </c>
      <c r="J571" t="s">
        <v>819</v>
      </c>
      <c r="K571" t="s">
        <v>819</v>
      </c>
      <c r="L571" t="s">
        <v>819</v>
      </c>
      <c r="M571" t="s">
        <v>819</v>
      </c>
      <c r="N571" t="s">
        <v>819</v>
      </c>
      <c r="O571" t="s">
        <v>819</v>
      </c>
    </row>
    <row r="572" spans="1:15" x14ac:dyDescent="0.2">
      <c r="A572" t="s">
        <v>1906</v>
      </c>
      <c r="B572" t="s">
        <v>1907</v>
      </c>
      <c r="C572" t="s">
        <v>819</v>
      </c>
      <c r="D572" t="s">
        <v>819</v>
      </c>
      <c r="E572" t="s">
        <v>819</v>
      </c>
      <c r="F572" t="s">
        <v>819</v>
      </c>
      <c r="G572" t="s">
        <v>819</v>
      </c>
      <c r="H572" t="s">
        <v>819</v>
      </c>
      <c r="I572" t="s">
        <v>819</v>
      </c>
      <c r="J572" t="s">
        <v>819</v>
      </c>
      <c r="K572" t="s">
        <v>819</v>
      </c>
      <c r="L572" t="s">
        <v>819</v>
      </c>
      <c r="M572" t="s">
        <v>819</v>
      </c>
      <c r="N572" t="s">
        <v>819</v>
      </c>
      <c r="O572" t="s">
        <v>819</v>
      </c>
    </row>
    <row r="573" spans="1:15" x14ac:dyDescent="0.2">
      <c r="A573" t="s">
        <v>1908</v>
      </c>
      <c r="B573" t="s">
        <v>1909</v>
      </c>
      <c r="C573" t="s">
        <v>819</v>
      </c>
      <c r="D573" t="s">
        <v>819</v>
      </c>
      <c r="E573" t="s">
        <v>819</v>
      </c>
      <c r="F573" t="s">
        <v>819</v>
      </c>
      <c r="G573" t="s">
        <v>819</v>
      </c>
      <c r="H573" t="s">
        <v>819</v>
      </c>
      <c r="I573" t="s">
        <v>819</v>
      </c>
      <c r="J573" t="s">
        <v>819</v>
      </c>
      <c r="K573" t="s">
        <v>819</v>
      </c>
      <c r="L573" t="s">
        <v>819</v>
      </c>
      <c r="M573" t="s">
        <v>819</v>
      </c>
      <c r="N573" t="s">
        <v>819</v>
      </c>
      <c r="O573" t="s">
        <v>819</v>
      </c>
    </row>
    <row r="574" spans="1:15" x14ac:dyDescent="0.2">
      <c r="A574" t="s">
        <v>1910</v>
      </c>
      <c r="B574" t="s">
        <v>1911</v>
      </c>
      <c r="C574" t="s">
        <v>819</v>
      </c>
      <c r="D574" t="s">
        <v>819</v>
      </c>
      <c r="E574" t="s">
        <v>819</v>
      </c>
      <c r="F574" t="s">
        <v>819</v>
      </c>
      <c r="G574" t="s">
        <v>819</v>
      </c>
      <c r="H574" t="s">
        <v>819</v>
      </c>
      <c r="I574" t="s">
        <v>819</v>
      </c>
      <c r="J574" t="s">
        <v>819</v>
      </c>
      <c r="K574" t="s">
        <v>819</v>
      </c>
      <c r="L574" t="s">
        <v>819</v>
      </c>
      <c r="M574" t="s">
        <v>819</v>
      </c>
      <c r="N574" t="s">
        <v>819</v>
      </c>
      <c r="O574" t="s">
        <v>819</v>
      </c>
    </row>
    <row r="575" spans="1:15" x14ac:dyDescent="0.2">
      <c r="A575" t="s">
        <v>1912</v>
      </c>
      <c r="B575" t="s">
        <v>1913</v>
      </c>
      <c r="C575" t="s">
        <v>819</v>
      </c>
      <c r="D575" t="s">
        <v>819</v>
      </c>
      <c r="E575" t="s">
        <v>819</v>
      </c>
      <c r="F575" t="s">
        <v>819</v>
      </c>
      <c r="G575" t="s">
        <v>819</v>
      </c>
      <c r="H575" t="s">
        <v>819</v>
      </c>
      <c r="I575" t="s">
        <v>819</v>
      </c>
      <c r="J575" t="s">
        <v>819</v>
      </c>
      <c r="K575" t="s">
        <v>819</v>
      </c>
      <c r="L575" t="s">
        <v>819</v>
      </c>
      <c r="M575" t="s">
        <v>819</v>
      </c>
      <c r="N575" t="s">
        <v>819</v>
      </c>
      <c r="O575" t="s">
        <v>819</v>
      </c>
    </row>
    <row r="576" spans="1:15" x14ac:dyDescent="0.2">
      <c r="A576" t="s">
        <v>1914</v>
      </c>
      <c r="B576" t="s">
        <v>1915</v>
      </c>
      <c r="C576" t="s">
        <v>819</v>
      </c>
      <c r="D576" t="s">
        <v>819</v>
      </c>
      <c r="E576" t="s">
        <v>819</v>
      </c>
      <c r="F576" t="s">
        <v>819</v>
      </c>
      <c r="G576" t="s">
        <v>819</v>
      </c>
      <c r="H576" t="s">
        <v>819</v>
      </c>
      <c r="I576" t="s">
        <v>819</v>
      </c>
      <c r="J576" t="s">
        <v>819</v>
      </c>
      <c r="K576" t="s">
        <v>819</v>
      </c>
      <c r="L576" t="s">
        <v>819</v>
      </c>
      <c r="M576" t="s">
        <v>819</v>
      </c>
      <c r="N576" t="s">
        <v>819</v>
      </c>
      <c r="O576" t="s">
        <v>819</v>
      </c>
    </row>
    <row r="577" spans="1:15" x14ac:dyDescent="0.2">
      <c r="A577" t="s">
        <v>1916</v>
      </c>
      <c r="B577" t="s">
        <v>1917</v>
      </c>
      <c r="C577" t="s">
        <v>819</v>
      </c>
      <c r="D577" t="s">
        <v>819</v>
      </c>
      <c r="E577" t="s">
        <v>819</v>
      </c>
      <c r="F577" t="s">
        <v>819</v>
      </c>
      <c r="G577" t="s">
        <v>819</v>
      </c>
      <c r="H577" t="s">
        <v>819</v>
      </c>
      <c r="I577" t="s">
        <v>819</v>
      </c>
      <c r="J577" t="s">
        <v>819</v>
      </c>
      <c r="K577" t="s">
        <v>819</v>
      </c>
      <c r="L577" t="s">
        <v>819</v>
      </c>
      <c r="M577" t="s">
        <v>819</v>
      </c>
      <c r="N577" t="s">
        <v>819</v>
      </c>
      <c r="O577" t="s">
        <v>819</v>
      </c>
    </row>
    <row r="578" spans="1:15" x14ac:dyDescent="0.2">
      <c r="A578" t="s">
        <v>1918</v>
      </c>
      <c r="B578" t="s">
        <v>1919</v>
      </c>
      <c r="C578" t="s">
        <v>819</v>
      </c>
      <c r="D578" t="s">
        <v>819</v>
      </c>
      <c r="E578" t="s">
        <v>819</v>
      </c>
      <c r="F578" t="s">
        <v>819</v>
      </c>
      <c r="G578" t="s">
        <v>819</v>
      </c>
      <c r="H578" t="s">
        <v>819</v>
      </c>
      <c r="I578" t="s">
        <v>819</v>
      </c>
      <c r="J578" t="s">
        <v>819</v>
      </c>
      <c r="K578" t="s">
        <v>819</v>
      </c>
      <c r="L578" t="s">
        <v>819</v>
      </c>
      <c r="M578" t="s">
        <v>819</v>
      </c>
      <c r="N578" t="s">
        <v>819</v>
      </c>
      <c r="O578" t="s">
        <v>819</v>
      </c>
    </row>
    <row r="579" spans="1:15" x14ac:dyDescent="0.2">
      <c r="A579" t="s">
        <v>1920</v>
      </c>
      <c r="B579" t="s">
        <v>1921</v>
      </c>
      <c r="C579" t="s">
        <v>819</v>
      </c>
      <c r="D579" t="s">
        <v>819</v>
      </c>
      <c r="E579" t="s">
        <v>819</v>
      </c>
      <c r="F579" t="s">
        <v>819</v>
      </c>
      <c r="G579" t="s">
        <v>819</v>
      </c>
      <c r="H579" t="s">
        <v>819</v>
      </c>
      <c r="I579" t="s">
        <v>819</v>
      </c>
      <c r="J579" t="s">
        <v>819</v>
      </c>
      <c r="K579" t="s">
        <v>819</v>
      </c>
      <c r="L579" t="s">
        <v>819</v>
      </c>
      <c r="M579" t="s">
        <v>819</v>
      </c>
      <c r="N579" t="s">
        <v>819</v>
      </c>
      <c r="O579" t="s">
        <v>819</v>
      </c>
    </row>
    <row r="580" spans="1:15" x14ac:dyDescent="0.2">
      <c r="A580" t="s">
        <v>1922</v>
      </c>
      <c r="B580" t="s">
        <v>1923</v>
      </c>
      <c r="C580" t="s">
        <v>819</v>
      </c>
      <c r="D580" t="s">
        <v>819</v>
      </c>
      <c r="E580" t="s">
        <v>819</v>
      </c>
      <c r="F580" t="s">
        <v>819</v>
      </c>
      <c r="G580" t="s">
        <v>819</v>
      </c>
      <c r="H580" t="s">
        <v>819</v>
      </c>
      <c r="I580" t="s">
        <v>819</v>
      </c>
      <c r="J580" t="s">
        <v>819</v>
      </c>
      <c r="K580" t="s">
        <v>819</v>
      </c>
      <c r="L580" t="s">
        <v>819</v>
      </c>
      <c r="M580" t="s">
        <v>819</v>
      </c>
      <c r="N580" t="s">
        <v>819</v>
      </c>
      <c r="O580" t="s">
        <v>819</v>
      </c>
    </row>
    <row r="581" spans="1:15" x14ac:dyDescent="0.2">
      <c r="A581" t="s">
        <v>1924</v>
      </c>
      <c r="B581" t="s">
        <v>1925</v>
      </c>
      <c r="C581" t="s">
        <v>819</v>
      </c>
      <c r="D581" t="s">
        <v>819</v>
      </c>
      <c r="E581" t="s">
        <v>819</v>
      </c>
      <c r="F581" t="s">
        <v>819</v>
      </c>
      <c r="G581" t="s">
        <v>819</v>
      </c>
      <c r="H581" t="s">
        <v>819</v>
      </c>
      <c r="I581" t="s">
        <v>819</v>
      </c>
      <c r="J581" t="s">
        <v>819</v>
      </c>
      <c r="K581" t="s">
        <v>819</v>
      </c>
      <c r="L581" t="s">
        <v>819</v>
      </c>
      <c r="M581" t="s">
        <v>819</v>
      </c>
      <c r="N581" t="s">
        <v>819</v>
      </c>
      <c r="O581" t="s">
        <v>819</v>
      </c>
    </row>
    <row r="582" spans="1:15" x14ac:dyDescent="0.2">
      <c r="A582" t="s">
        <v>1926</v>
      </c>
      <c r="B582" t="s">
        <v>1927</v>
      </c>
      <c r="C582" t="s">
        <v>819</v>
      </c>
      <c r="D582" t="s">
        <v>819</v>
      </c>
      <c r="E582" t="s">
        <v>819</v>
      </c>
      <c r="F582" t="s">
        <v>819</v>
      </c>
      <c r="G582" t="s">
        <v>819</v>
      </c>
      <c r="H582" t="s">
        <v>819</v>
      </c>
      <c r="I582" t="s">
        <v>819</v>
      </c>
      <c r="J582" t="s">
        <v>819</v>
      </c>
      <c r="K582" t="s">
        <v>819</v>
      </c>
      <c r="L582" t="s">
        <v>819</v>
      </c>
      <c r="M582" t="s">
        <v>819</v>
      </c>
      <c r="N582" t="s">
        <v>819</v>
      </c>
      <c r="O582" t="s">
        <v>819</v>
      </c>
    </row>
    <row r="583" spans="1:15" x14ac:dyDescent="0.2">
      <c r="A583" t="s">
        <v>1928</v>
      </c>
      <c r="B583" t="s">
        <v>1929</v>
      </c>
      <c r="C583" t="s">
        <v>819</v>
      </c>
      <c r="D583" t="s">
        <v>819</v>
      </c>
      <c r="E583" t="s">
        <v>819</v>
      </c>
      <c r="F583" t="s">
        <v>819</v>
      </c>
      <c r="G583" t="s">
        <v>819</v>
      </c>
      <c r="H583" t="s">
        <v>819</v>
      </c>
      <c r="I583" t="s">
        <v>819</v>
      </c>
      <c r="J583" t="s">
        <v>819</v>
      </c>
      <c r="K583" t="s">
        <v>819</v>
      </c>
      <c r="L583" t="s">
        <v>819</v>
      </c>
      <c r="M583" t="s">
        <v>819</v>
      </c>
      <c r="N583" t="s">
        <v>819</v>
      </c>
      <c r="O583" t="s">
        <v>819</v>
      </c>
    </row>
    <row r="584" spans="1:15" x14ac:dyDescent="0.2">
      <c r="A584" t="s">
        <v>1930</v>
      </c>
      <c r="B584" t="s">
        <v>1931</v>
      </c>
      <c r="C584" t="s">
        <v>819</v>
      </c>
      <c r="D584" t="s">
        <v>819</v>
      </c>
      <c r="E584" t="s">
        <v>819</v>
      </c>
      <c r="F584" t="s">
        <v>819</v>
      </c>
      <c r="G584" t="s">
        <v>819</v>
      </c>
      <c r="H584" t="s">
        <v>819</v>
      </c>
      <c r="I584" t="s">
        <v>819</v>
      </c>
      <c r="J584" t="s">
        <v>819</v>
      </c>
      <c r="K584" t="s">
        <v>819</v>
      </c>
      <c r="L584" t="s">
        <v>819</v>
      </c>
      <c r="M584" t="s">
        <v>819</v>
      </c>
      <c r="N584" t="s">
        <v>819</v>
      </c>
      <c r="O584" t="s">
        <v>819</v>
      </c>
    </row>
    <row r="585" spans="1:15" x14ac:dyDescent="0.2">
      <c r="A585" t="s">
        <v>1932</v>
      </c>
      <c r="B585" t="s">
        <v>1933</v>
      </c>
      <c r="C585" t="s">
        <v>819</v>
      </c>
      <c r="D585" t="s">
        <v>819</v>
      </c>
      <c r="E585" t="s">
        <v>819</v>
      </c>
      <c r="F585" t="s">
        <v>819</v>
      </c>
      <c r="G585" t="s">
        <v>819</v>
      </c>
      <c r="H585" t="s">
        <v>819</v>
      </c>
      <c r="I585" t="s">
        <v>819</v>
      </c>
      <c r="J585" t="s">
        <v>819</v>
      </c>
      <c r="K585" t="s">
        <v>819</v>
      </c>
      <c r="L585" t="s">
        <v>819</v>
      </c>
      <c r="M585" t="s">
        <v>819</v>
      </c>
      <c r="N585" t="s">
        <v>819</v>
      </c>
      <c r="O585" t="s">
        <v>819</v>
      </c>
    </row>
    <row r="586" spans="1:15" x14ac:dyDescent="0.2">
      <c r="A586" t="s">
        <v>1934</v>
      </c>
      <c r="B586" t="s">
        <v>1935</v>
      </c>
      <c r="C586" t="s">
        <v>819</v>
      </c>
      <c r="D586" t="s">
        <v>819</v>
      </c>
      <c r="E586" t="s">
        <v>819</v>
      </c>
      <c r="F586" t="s">
        <v>819</v>
      </c>
      <c r="G586" t="s">
        <v>819</v>
      </c>
      <c r="H586" t="s">
        <v>819</v>
      </c>
      <c r="I586" t="s">
        <v>819</v>
      </c>
      <c r="J586" t="s">
        <v>819</v>
      </c>
      <c r="K586" t="s">
        <v>819</v>
      </c>
      <c r="L586" t="s">
        <v>819</v>
      </c>
      <c r="M586" t="s">
        <v>819</v>
      </c>
      <c r="N586" t="s">
        <v>819</v>
      </c>
      <c r="O586" t="s">
        <v>819</v>
      </c>
    </row>
    <row r="587" spans="1:15" x14ac:dyDescent="0.2">
      <c r="A587" t="s">
        <v>1936</v>
      </c>
      <c r="B587" t="s">
        <v>1937</v>
      </c>
      <c r="C587" t="s">
        <v>819</v>
      </c>
      <c r="D587" t="s">
        <v>819</v>
      </c>
      <c r="E587" t="s">
        <v>819</v>
      </c>
      <c r="F587" t="s">
        <v>819</v>
      </c>
      <c r="G587" t="s">
        <v>819</v>
      </c>
      <c r="H587" t="s">
        <v>819</v>
      </c>
      <c r="I587" t="s">
        <v>819</v>
      </c>
      <c r="J587" t="s">
        <v>819</v>
      </c>
      <c r="K587" t="s">
        <v>819</v>
      </c>
      <c r="L587" t="s">
        <v>819</v>
      </c>
      <c r="M587" t="s">
        <v>819</v>
      </c>
      <c r="N587" t="s">
        <v>819</v>
      </c>
      <c r="O587" t="s">
        <v>819</v>
      </c>
    </row>
    <row r="588" spans="1:15" x14ac:dyDescent="0.2">
      <c r="A588" t="s">
        <v>1938</v>
      </c>
      <c r="B588" t="s">
        <v>1939</v>
      </c>
      <c r="C588" t="s">
        <v>819</v>
      </c>
      <c r="D588" t="s">
        <v>819</v>
      </c>
      <c r="E588" t="s">
        <v>819</v>
      </c>
      <c r="F588" t="s">
        <v>819</v>
      </c>
      <c r="G588" t="s">
        <v>819</v>
      </c>
      <c r="H588" t="s">
        <v>819</v>
      </c>
      <c r="I588" t="s">
        <v>819</v>
      </c>
      <c r="J588" t="s">
        <v>819</v>
      </c>
      <c r="K588" t="s">
        <v>819</v>
      </c>
      <c r="L588" t="s">
        <v>819</v>
      </c>
      <c r="M588" t="s">
        <v>819</v>
      </c>
      <c r="N588" t="s">
        <v>819</v>
      </c>
      <c r="O588" t="s">
        <v>819</v>
      </c>
    </row>
    <row r="589" spans="1:15" x14ac:dyDescent="0.2">
      <c r="A589" t="s">
        <v>1940</v>
      </c>
      <c r="B589" t="s">
        <v>1941</v>
      </c>
      <c r="C589" t="s">
        <v>819</v>
      </c>
      <c r="D589" t="s">
        <v>819</v>
      </c>
      <c r="E589" t="s">
        <v>819</v>
      </c>
      <c r="F589" t="s">
        <v>819</v>
      </c>
      <c r="G589" t="s">
        <v>819</v>
      </c>
      <c r="H589" t="s">
        <v>819</v>
      </c>
      <c r="I589" t="s">
        <v>819</v>
      </c>
      <c r="J589" t="s">
        <v>819</v>
      </c>
      <c r="K589" t="s">
        <v>819</v>
      </c>
      <c r="L589" t="s">
        <v>819</v>
      </c>
      <c r="M589" t="s">
        <v>819</v>
      </c>
      <c r="N589" t="s">
        <v>819</v>
      </c>
      <c r="O589" t="s">
        <v>819</v>
      </c>
    </row>
    <row r="590" spans="1:15" x14ac:dyDescent="0.2">
      <c r="A590" t="s">
        <v>1942</v>
      </c>
      <c r="B590" t="s">
        <v>1943</v>
      </c>
      <c r="C590" t="s">
        <v>819</v>
      </c>
      <c r="D590" t="s">
        <v>819</v>
      </c>
      <c r="E590" t="s">
        <v>819</v>
      </c>
      <c r="F590" t="s">
        <v>819</v>
      </c>
      <c r="G590" t="s">
        <v>819</v>
      </c>
      <c r="H590" t="s">
        <v>819</v>
      </c>
      <c r="I590" t="s">
        <v>819</v>
      </c>
      <c r="J590" t="s">
        <v>819</v>
      </c>
      <c r="K590" t="s">
        <v>819</v>
      </c>
      <c r="L590" t="s">
        <v>819</v>
      </c>
      <c r="M590" t="s">
        <v>819</v>
      </c>
      <c r="N590" t="s">
        <v>819</v>
      </c>
      <c r="O590" t="s">
        <v>819</v>
      </c>
    </row>
    <row r="591" spans="1:15" x14ac:dyDescent="0.2">
      <c r="A591" t="s">
        <v>1944</v>
      </c>
      <c r="B591" t="s">
        <v>1945</v>
      </c>
      <c r="C591" t="s">
        <v>819</v>
      </c>
      <c r="D591" t="s">
        <v>819</v>
      </c>
      <c r="E591" t="s">
        <v>819</v>
      </c>
      <c r="F591" t="s">
        <v>819</v>
      </c>
      <c r="G591" t="s">
        <v>819</v>
      </c>
      <c r="H591" t="s">
        <v>819</v>
      </c>
      <c r="I591" t="s">
        <v>819</v>
      </c>
      <c r="J591" t="s">
        <v>819</v>
      </c>
      <c r="K591" t="s">
        <v>819</v>
      </c>
      <c r="L591" t="s">
        <v>819</v>
      </c>
      <c r="M591" t="s">
        <v>819</v>
      </c>
      <c r="N591" t="s">
        <v>819</v>
      </c>
      <c r="O591" t="s">
        <v>819</v>
      </c>
    </row>
    <row r="592" spans="1:15" x14ac:dyDescent="0.2">
      <c r="A592" t="s">
        <v>1946</v>
      </c>
      <c r="B592" t="s">
        <v>1947</v>
      </c>
      <c r="C592" t="s">
        <v>819</v>
      </c>
      <c r="D592" t="s">
        <v>819</v>
      </c>
      <c r="E592" t="s">
        <v>819</v>
      </c>
      <c r="F592" t="s">
        <v>819</v>
      </c>
      <c r="G592" t="s">
        <v>819</v>
      </c>
      <c r="H592" t="s">
        <v>819</v>
      </c>
      <c r="I592" t="s">
        <v>819</v>
      </c>
      <c r="J592" t="s">
        <v>819</v>
      </c>
      <c r="K592" t="s">
        <v>819</v>
      </c>
      <c r="L592" t="s">
        <v>819</v>
      </c>
      <c r="M592" t="s">
        <v>819</v>
      </c>
      <c r="N592" t="s">
        <v>819</v>
      </c>
      <c r="O592" t="s">
        <v>819</v>
      </c>
    </row>
    <row r="593" spans="1:15" x14ac:dyDescent="0.2">
      <c r="A593" t="s">
        <v>1948</v>
      </c>
      <c r="B593" t="s">
        <v>1949</v>
      </c>
      <c r="C593" t="s">
        <v>819</v>
      </c>
      <c r="D593" t="s">
        <v>819</v>
      </c>
      <c r="E593" t="s">
        <v>819</v>
      </c>
      <c r="F593" t="s">
        <v>819</v>
      </c>
      <c r="G593" t="s">
        <v>819</v>
      </c>
      <c r="H593" t="s">
        <v>819</v>
      </c>
      <c r="I593" t="s">
        <v>819</v>
      </c>
      <c r="J593" t="s">
        <v>819</v>
      </c>
      <c r="K593" t="s">
        <v>819</v>
      </c>
      <c r="L593" t="s">
        <v>819</v>
      </c>
      <c r="M593" t="s">
        <v>819</v>
      </c>
      <c r="N593" t="s">
        <v>819</v>
      </c>
      <c r="O593" t="s">
        <v>819</v>
      </c>
    </row>
    <row r="594" spans="1:15" x14ac:dyDescent="0.2">
      <c r="A594" t="s">
        <v>1950</v>
      </c>
      <c r="B594" t="s">
        <v>1951</v>
      </c>
      <c r="C594" t="s">
        <v>819</v>
      </c>
      <c r="D594" t="s">
        <v>819</v>
      </c>
      <c r="E594" t="s">
        <v>819</v>
      </c>
      <c r="F594" t="s">
        <v>819</v>
      </c>
      <c r="G594" t="s">
        <v>819</v>
      </c>
      <c r="H594" t="s">
        <v>819</v>
      </c>
      <c r="I594" t="s">
        <v>819</v>
      </c>
      <c r="J594" t="s">
        <v>819</v>
      </c>
      <c r="K594" t="s">
        <v>819</v>
      </c>
      <c r="L594" t="s">
        <v>819</v>
      </c>
      <c r="M594" t="s">
        <v>819</v>
      </c>
      <c r="N594" t="s">
        <v>819</v>
      </c>
      <c r="O594" t="s">
        <v>819</v>
      </c>
    </row>
    <row r="595" spans="1:15" x14ac:dyDescent="0.2">
      <c r="A595" t="s">
        <v>1952</v>
      </c>
      <c r="B595" t="s">
        <v>1953</v>
      </c>
      <c r="C595" t="s">
        <v>819</v>
      </c>
      <c r="D595" t="s">
        <v>819</v>
      </c>
      <c r="E595" t="s">
        <v>819</v>
      </c>
      <c r="F595" t="s">
        <v>819</v>
      </c>
      <c r="G595" t="s">
        <v>819</v>
      </c>
      <c r="H595" t="s">
        <v>819</v>
      </c>
      <c r="I595" t="s">
        <v>819</v>
      </c>
      <c r="J595" t="s">
        <v>819</v>
      </c>
      <c r="K595" t="s">
        <v>819</v>
      </c>
      <c r="L595" t="s">
        <v>819</v>
      </c>
      <c r="M595" t="s">
        <v>819</v>
      </c>
      <c r="N595" t="s">
        <v>819</v>
      </c>
      <c r="O595" t="s">
        <v>819</v>
      </c>
    </row>
    <row r="596" spans="1:15" x14ac:dyDescent="0.2">
      <c r="A596" t="s">
        <v>1954</v>
      </c>
      <c r="B596" t="s">
        <v>1955</v>
      </c>
      <c r="C596" t="s">
        <v>819</v>
      </c>
      <c r="D596" t="s">
        <v>819</v>
      </c>
      <c r="E596" t="s">
        <v>819</v>
      </c>
      <c r="F596" t="s">
        <v>819</v>
      </c>
      <c r="G596" t="s">
        <v>819</v>
      </c>
      <c r="H596" t="s">
        <v>819</v>
      </c>
      <c r="I596" t="s">
        <v>819</v>
      </c>
      <c r="J596" t="s">
        <v>819</v>
      </c>
      <c r="K596" t="s">
        <v>819</v>
      </c>
      <c r="L596" t="s">
        <v>819</v>
      </c>
      <c r="M596" t="s">
        <v>819</v>
      </c>
      <c r="N596" t="s">
        <v>819</v>
      </c>
      <c r="O596" t="s">
        <v>819</v>
      </c>
    </row>
    <row r="597" spans="1:15" x14ac:dyDescent="0.2">
      <c r="A597" t="s">
        <v>1956</v>
      </c>
      <c r="B597" t="s">
        <v>1957</v>
      </c>
      <c r="C597" t="s">
        <v>819</v>
      </c>
      <c r="D597" t="s">
        <v>819</v>
      </c>
      <c r="E597" t="s">
        <v>819</v>
      </c>
      <c r="F597" t="s">
        <v>819</v>
      </c>
      <c r="G597" t="s">
        <v>819</v>
      </c>
      <c r="H597" t="s">
        <v>819</v>
      </c>
      <c r="I597" t="s">
        <v>819</v>
      </c>
      <c r="J597" t="s">
        <v>819</v>
      </c>
      <c r="K597" t="s">
        <v>819</v>
      </c>
      <c r="L597" t="s">
        <v>819</v>
      </c>
      <c r="M597" t="s">
        <v>819</v>
      </c>
      <c r="N597" t="s">
        <v>819</v>
      </c>
      <c r="O597" t="s">
        <v>819</v>
      </c>
    </row>
    <row r="598" spans="1:15" x14ac:dyDescent="0.2">
      <c r="A598" t="s">
        <v>1958</v>
      </c>
      <c r="B598" t="s">
        <v>1959</v>
      </c>
      <c r="C598" t="s">
        <v>819</v>
      </c>
      <c r="D598" t="s">
        <v>819</v>
      </c>
      <c r="E598" t="s">
        <v>819</v>
      </c>
      <c r="F598" t="s">
        <v>819</v>
      </c>
      <c r="G598" t="s">
        <v>819</v>
      </c>
      <c r="H598" t="s">
        <v>819</v>
      </c>
      <c r="I598" t="s">
        <v>819</v>
      </c>
      <c r="J598" t="s">
        <v>819</v>
      </c>
      <c r="K598" t="s">
        <v>819</v>
      </c>
      <c r="L598" t="s">
        <v>819</v>
      </c>
      <c r="M598" t="s">
        <v>819</v>
      </c>
      <c r="N598" t="s">
        <v>819</v>
      </c>
      <c r="O598" t="s">
        <v>819</v>
      </c>
    </row>
    <row r="599" spans="1:15" x14ac:dyDescent="0.2">
      <c r="A599" t="s">
        <v>1960</v>
      </c>
      <c r="B599" t="s">
        <v>1961</v>
      </c>
      <c r="C599" t="s">
        <v>819</v>
      </c>
      <c r="D599" t="s">
        <v>819</v>
      </c>
      <c r="E599" t="s">
        <v>819</v>
      </c>
      <c r="F599" t="s">
        <v>819</v>
      </c>
      <c r="G599" t="s">
        <v>819</v>
      </c>
      <c r="H599" t="s">
        <v>819</v>
      </c>
      <c r="I599" t="s">
        <v>819</v>
      </c>
      <c r="J599" t="s">
        <v>819</v>
      </c>
      <c r="K599" t="s">
        <v>819</v>
      </c>
      <c r="L599" t="s">
        <v>819</v>
      </c>
      <c r="M599" t="s">
        <v>819</v>
      </c>
      <c r="N599" t="s">
        <v>819</v>
      </c>
      <c r="O599" t="s">
        <v>819</v>
      </c>
    </row>
    <row r="600" spans="1:15" x14ac:dyDescent="0.2">
      <c r="A600" t="s">
        <v>1962</v>
      </c>
      <c r="B600" t="s">
        <v>1963</v>
      </c>
      <c r="C600" t="s">
        <v>819</v>
      </c>
      <c r="D600" t="s">
        <v>819</v>
      </c>
      <c r="E600" t="s">
        <v>819</v>
      </c>
      <c r="F600" t="s">
        <v>819</v>
      </c>
      <c r="G600" t="s">
        <v>819</v>
      </c>
      <c r="H600" t="s">
        <v>819</v>
      </c>
      <c r="I600" t="s">
        <v>819</v>
      </c>
      <c r="J600" t="s">
        <v>819</v>
      </c>
      <c r="K600" t="s">
        <v>819</v>
      </c>
      <c r="L600" t="s">
        <v>819</v>
      </c>
      <c r="M600" t="s">
        <v>819</v>
      </c>
      <c r="N600" t="s">
        <v>819</v>
      </c>
      <c r="O600" t="s">
        <v>819</v>
      </c>
    </row>
    <row r="601" spans="1:15" x14ac:dyDescent="0.2">
      <c r="A601" t="s">
        <v>1964</v>
      </c>
      <c r="B601" t="s">
        <v>1965</v>
      </c>
      <c r="C601" t="s">
        <v>819</v>
      </c>
      <c r="D601" t="s">
        <v>819</v>
      </c>
      <c r="E601" t="s">
        <v>819</v>
      </c>
      <c r="F601" t="s">
        <v>819</v>
      </c>
      <c r="G601" t="s">
        <v>819</v>
      </c>
      <c r="H601" t="s">
        <v>819</v>
      </c>
      <c r="I601" t="s">
        <v>819</v>
      </c>
      <c r="J601" t="s">
        <v>819</v>
      </c>
      <c r="K601" t="s">
        <v>819</v>
      </c>
      <c r="L601" t="s">
        <v>819</v>
      </c>
      <c r="M601" t="s">
        <v>819</v>
      </c>
      <c r="N601" t="s">
        <v>819</v>
      </c>
      <c r="O601" t="s">
        <v>819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topLeftCell="C1" workbookViewId="0">
      <selection activeCell="B22" sqref="B22"/>
    </sheetView>
  </sheetViews>
  <sheetFormatPr baseColWidth="10" defaultRowHeight="16" x14ac:dyDescent="0.2"/>
  <cols>
    <col min="2" max="2" width="171.5" customWidth="1"/>
  </cols>
  <sheetData>
    <row r="1" spans="1:15" x14ac:dyDescent="0.2">
      <c r="A1" t="s">
        <v>0</v>
      </c>
      <c r="B1" t="s">
        <v>375</v>
      </c>
      <c r="C1" t="s">
        <v>750</v>
      </c>
      <c r="D1" t="s">
        <v>753</v>
      </c>
      <c r="E1" t="s">
        <v>759</v>
      </c>
      <c r="F1" t="s">
        <v>765</v>
      </c>
      <c r="G1" t="s">
        <v>771</v>
      </c>
      <c r="H1" t="s">
        <v>778</v>
      </c>
      <c r="I1" t="s">
        <v>780</v>
      </c>
      <c r="J1" t="s">
        <v>782</v>
      </c>
      <c r="K1" t="s">
        <v>784</v>
      </c>
      <c r="L1" t="s">
        <v>786</v>
      </c>
      <c r="M1" t="s">
        <v>788</v>
      </c>
      <c r="N1" t="s">
        <v>795</v>
      </c>
      <c r="O1" t="s">
        <v>799</v>
      </c>
    </row>
    <row r="2" spans="1:15" x14ac:dyDescent="0.2">
      <c r="A2" t="s">
        <v>1</v>
      </c>
      <c r="B2" t="s">
        <v>376</v>
      </c>
      <c r="C2">
        <v>11001007304</v>
      </c>
      <c r="D2">
        <v>11001007403</v>
      </c>
      <c r="E2">
        <v>11001007404</v>
      </c>
      <c r="F2">
        <v>11001007409</v>
      </c>
      <c r="G2">
        <v>11001009700</v>
      </c>
      <c r="H2">
        <v>11001009801</v>
      </c>
      <c r="I2">
        <v>11001009802</v>
      </c>
      <c r="J2">
        <v>11001009804</v>
      </c>
      <c r="K2">
        <v>11001009807</v>
      </c>
      <c r="L2">
        <v>11001009810</v>
      </c>
      <c r="M2">
        <v>11001009811</v>
      </c>
      <c r="N2">
        <v>11001010400</v>
      </c>
      <c r="O2">
        <v>11001010900</v>
      </c>
    </row>
    <row r="3" spans="1:15" x14ac:dyDescent="0.2">
      <c r="A3" t="s">
        <v>2</v>
      </c>
      <c r="B3" t="s">
        <v>377</v>
      </c>
      <c r="C3" t="s">
        <v>751</v>
      </c>
      <c r="D3" t="s">
        <v>754</v>
      </c>
      <c r="E3" t="s">
        <v>760</v>
      </c>
      <c r="F3" t="s">
        <v>766</v>
      </c>
      <c r="G3" t="s">
        <v>772</v>
      </c>
      <c r="H3" t="s">
        <v>779</v>
      </c>
      <c r="I3" t="s">
        <v>781</v>
      </c>
      <c r="J3" t="s">
        <v>783</v>
      </c>
      <c r="K3" t="s">
        <v>785</v>
      </c>
      <c r="L3" t="s">
        <v>787</v>
      </c>
      <c r="M3" t="s">
        <v>789</v>
      </c>
      <c r="N3" t="s">
        <v>796</v>
      </c>
      <c r="O3" t="s">
        <v>800</v>
      </c>
    </row>
    <row r="4" spans="1:15" x14ac:dyDescent="0.2">
      <c r="A4" t="s">
        <v>808</v>
      </c>
      <c r="B4" t="s">
        <v>375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809</v>
      </c>
      <c r="B5" t="s">
        <v>810</v>
      </c>
      <c r="C5" t="s">
        <v>811</v>
      </c>
      <c r="D5" t="s">
        <v>811</v>
      </c>
      <c r="E5" t="s">
        <v>811</v>
      </c>
      <c r="F5" t="s">
        <v>811</v>
      </c>
      <c r="G5" t="s">
        <v>811</v>
      </c>
      <c r="H5" t="s">
        <v>811</v>
      </c>
      <c r="I5" t="s">
        <v>811</v>
      </c>
      <c r="J5" t="s">
        <v>811</v>
      </c>
      <c r="K5" t="s">
        <v>811</v>
      </c>
      <c r="L5" t="s">
        <v>811</v>
      </c>
      <c r="M5" t="s">
        <v>811</v>
      </c>
      <c r="N5" t="s">
        <v>811</v>
      </c>
      <c r="O5" t="s">
        <v>811</v>
      </c>
    </row>
    <row r="6" spans="1:15" x14ac:dyDescent="0.2">
      <c r="A6" t="s">
        <v>820</v>
      </c>
      <c r="B6" t="s">
        <v>1966</v>
      </c>
      <c r="C6">
        <v>2667</v>
      </c>
      <c r="D6">
        <v>2098</v>
      </c>
      <c r="E6">
        <v>2076</v>
      </c>
      <c r="F6">
        <v>2393</v>
      </c>
      <c r="G6">
        <v>1862</v>
      </c>
      <c r="H6">
        <v>943</v>
      </c>
      <c r="I6">
        <v>843</v>
      </c>
      <c r="J6">
        <v>2067</v>
      </c>
      <c r="K6">
        <v>2636</v>
      </c>
      <c r="L6">
        <v>1698</v>
      </c>
      <c r="M6">
        <v>2309</v>
      </c>
      <c r="N6">
        <v>3839</v>
      </c>
      <c r="O6">
        <v>2355</v>
      </c>
    </row>
    <row r="7" spans="1:15" x14ac:dyDescent="0.2">
      <c r="A7" t="s">
        <v>822</v>
      </c>
      <c r="B7" t="s">
        <v>1967</v>
      </c>
      <c r="C7">
        <v>341</v>
      </c>
      <c r="D7">
        <v>313</v>
      </c>
      <c r="E7">
        <v>302</v>
      </c>
      <c r="F7">
        <v>211</v>
      </c>
      <c r="G7">
        <v>383</v>
      </c>
      <c r="H7">
        <v>197</v>
      </c>
      <c r="I7">
        <v>180</v>
      </c>
      <c r="J7">
        <v>372</v>
      </c>
      <c r="K7">
        <v>302</v>
      </c>
      <c r="L7">
        <v>343</v>
      </c>
      <c r="M7">
        <v>290</v>
      </c>
      <c r="N7">
        <v>811</v>
      </c>
      <c r="O7">
        <v>463</v>
      </c>
    </row>
    <row r="8" spans="1:15" x14ac:dyDescent="0.2">
      <c r="A8" t="s">
        <v>824</v>
      </c>
      <c r="B8" t="s">
        <v>1968</v>
      </c>
      <c r="C8">
        <v>2667</v>
      </c>
      <c r="D8">
        <v>2098</v>
      </c>
      <c r="E8">
        <v>2076</v>
      </c>
      <c r="F8">
        <v>2393</v>
      </c>
      <c r="G8">
        <v>1862</v>
      </c>
      <c r="H8">
        <v>943</v>
      </c>
      <c r="I8">
        <v>843</v>
      </c>
      <c r="J8">
        <v>2067</v>
      </c>
      <c r="K8">
        <v>2636</v>
      </c>
      <c r="L8">
        <v>1698</v>
      </c>
      <c r="M8">
        <v>2309</v>
      </c>
      <c r="N8">
        <v>3839</v>
      </c>
      <c r="O8">
        <v>2355</v>
      </c>
    </row>
    <row r="9" spans="1:15" x14ac:dyDescent="0.2">
      <c r="A9" t="s">
        <v>826</v>
      </c>
      <c r="B9" t="s">
        <v>1969</v>
      </c>
      <c r="C9" t="s">
        <v>819</v>
      </c>
      <c r="D9" t="s">
        <v>819</v>
      </c>
      <c r="E9" t="s">
        <v>819</v>
      </c>
      <c r="F9" t="s">
        <v>819</v>
      </c>
      <c r="G9" t="s">
        <v>819</v>
      </c>
      <c r="H9" t="s">
        <v>819</v>
      </c>
      <c r="I9" t="s">
        <v>819</v>
      </c>
      <c r="J9" t="s">
        <v>819</v>
      </c>
      <c r="K9" t="s">
        <v>819</v>
      </c>
      <c r="L9" t="s">
        <v>819</v>
      </c>
      <c r="M9" t="s">
        <v>819</v>
      </c>
      <c r="N9" t="s">
        <v>819</v>
      </c>
      <c r="O9" t="s">
        <v>819</v>
      </c>
    </row>
    <row r="10" spans="1:15" x14ac:dyDescent="0.2">
      <c r="A10" t="s">
        <v>1970</v>
      </c>
      <c r="B10" t="s">
        <v>1971</v>
      </c>
      <c r="C10">
        <v>1323</v>
      </c>
      <c r="D10">
        <v>1228</v>
      </c>
      <c r="E10">
        <v>1152</v>
      </c>
      <c r="F10">
        <v>1470</v>
      </c>
      <c r="G10">
        <v>1235</v>
      </c>
      <c r="H10">
        <v>614</v>
      </c>
      <c r="I10">
        <v>399</v>
      </c>
      <c r="J10">
        <v>1070</v>
      </c>
      <c r="K10">
        <v>1776</v>
      </c>
      <c r="L10">
        <v>916</v>
      </c>
      <c r="M10">
        <v>1349</v>
      </c>
      <c r="N10">
        <v>2507</v>
      </c>
      <c r="O10">
        <v>1195</v>
      </c>
    </row>
    <row r="11" spans="1:15" x14ac:dyDescent="0.2">
      <c r="A11" t="s">
        <v>1972</v>
      </c>
      <c r="B11" t="s">
        <v>1973</v>
      </c>
      <c r="C11">
        <v>251</v>
      </c>
      <c r="D11">
        <v>275</v>
      </c>
      <c r="E11">
        <v>276</v>
      </c>
      <c r="F11">
        <v>200</v>
      </c>
      <c r="G11">
        <v>269</v>
      </c>
      <c r="H11">
        <v>194</v>
      </c>
      <c r="I11">
        <v>135</v>
      </c>
      <c r="J11">
        <v>215</v>
      </c>
      <c r="K11">
        <v>280</v>
      </c>
      <c r="L11">
        <v>212</v>
      </c>
      <c r="M11">
        <v>236</v>
      </c>
      <c r="N11">
        <v>710</v>
      </c>
      <c r="O11">
        <v>291</v>
      </c>
    </row>
    <row r="12" spans="1:15" x14ac:dyDescent="0.2">
      <c r="A12" t="s">
        <v>1974</v>
      </c>
      <c r="B12" t="s">
        <v>1975</v>
      </c>
      <c r="C12">
        <v>49.6</v>
      </c>
      <c r="D12">
        <v>58.5</v>
      </c>
      <c r="E12">
        <v>55.5</v>
      </c>
      <c r="F12">
        <v>61.4</v>
      </c>
      <c r="G12">
        <v>66.3</v>
      </c>
      <c r="H12">
        <v>65.099999999999994</v>
      </c>
      <c r="I12">
        <v>47.3</v>
      </c>
      <c r="J12">
        <v>51.8</v>
      </c>
      <c r="K12">
        <v>67.400000000000006</v>
      </c>
      <c r="L12">
        <v>53.9</v>
      </c>
      <c r="M12">
        <v>58.4</v>
      </c>
      <c r="N12">
        <v>65.3</v>
      </c>
      <c r="O12">
        <v>50.7</v>
      </c>
    </row>
    <row r="13" spans="1:15" x14ac:dyDescent="0.2">
      <c r="A13" t="s">
        <v>1976</v>
      </c>
      <c r="B13" t="s">
        <v>1977</v>
      </c>
      <c r="C13">
        <v>8.3000000000000007</v>
      </c>
      <c r="D13">
        <v>8</v>
      </c>
      <c r="E13">
        <v>10.7</v>
      </c>
      <c r="F13">
        <v>7.1</v>
      </c>
      <c r="G13">
        <v>9.6999999999999993</v>
      </c>
      <c r="H13">
        <v>14.4</v>
      </c>
      <c r="I13">
        <v>14.3</v>
      </c>
      <c r="J13">
        <v>13.4</v>
      </c>
      <c r="K13">
        <v>6.2</v>
      </c>
      <c r="L13">
        <v>15.1</v>
      </c>
      <c r="M13">
        <v>9.8000000000000007</v>
      </c>
      <c r="N13">
        <v>6.9</v>
      </c>
      <c r="O13">
        <v>10</v>
      </c>
    </row>
    <row r="14" spans="1:15" x14ac:dyDescent="0.2">
      <c r="A14" t="s">
        <v>828</v>
      </c>
      <c r="B14" t="s">
        <v>1978</v>
      </c>
      <c r="C14">
        <v>1323</v>
      </c>
      <c r="D14">
        <v>1228</v>
      </c>
      <c r="E14">
        <v>1152</v>
      </c>
      <c r="F14">
        <v>1470</v>
      </c>
      <c r="G14">
        <v>1235</v>
      </c>
      <c r="H14">
        <v>614</v>
      </c>
      <c r="I14">
        <v>399</v>
      </c>
      <c r="J14">
        <v>1070</v>
      </c>
      <c r="K14">
        <v>1776</v>
      </c>
      <c r="L14">
        <v>916</v>
      </c>
      <c r="M14">
        <v>1349</v>
      </c>
      <c r="N14">
        <v>2287</v>
      </c>
      <c r="O14">
        <v>1195</v>
      </c>
    </row>
    <row r="15" spans="1:15" x14ac:dyDescent="0.2">
      <c r="A15" t="s">
        <v>830</v>
      </c>
      <c r="B15" t="s">
        <v>1979</v>
      </c>
      <c r="C15">
        <v>251</v>
      </c>
      <c r="D15">
        <v>275</v>
      </c>
      <c r="E15">
        <v>276</v>
      </c>
      <c r="F15">
        <v>200</v>
      </c>
      <c r="G15">
        <v>269</v>
      </c>
      <c r="H15">
        <v>194</v>
      </c>
      <c r="I15">
        <v>135</v>
      </c>
      <c r="J15">
        <v>215</v>
      </c>
      <c r="K15">
        <v>280</v>
      </c>
      <c r="L15">
        <v>212</v>
      </c>
      <c r="M15">
        <v>236</v>
      </c>
      <c r="N15">
        <v>575</v>
      </c>
      <c r="O15">
        <v>291</v>
      </c>
    </row>
    <row r="16" spans="1:15" x14ac:dyDescent="0.2">
      <c r="A16" t="s">
        <v>832</v>
      </c>
      <c r="B16" t="s">
        <v>1980</v>
      </c>
      <c r="C16">
        <v>49.6</v>
      </c>
      <c r="D16">
        <v>58.5</v>
      </c>
      <c r="E16">
        <v>55.5</v>
      </c>
      <c r="F16">
        <v>61.4</v>
      </c>
      <c r="G16">
        <v>66.3</v>
      </c>
      <c r="H16">
        <v>65.099999999999994</v>
      </c>
      <c r="I16">
        <v>47.3</v>
      </c>
      <c r="J16">
        <v>51.8</v>
      </c>
      <c r="K16">
        <v>67.400000000000006</v>
      </c>
      <c r="L16">
        <v>53.9</v>
      </c>
      <c r="M16">
        <v>58.4</v>
      </c>
      <c r="N16">
        <v>59.6</v>
      </c>
      <c r="O16">
        <v>50.7</v>
      </c>
    </row>
    <row r="17" spans="1:15" x14ac:dyDescent="0.2">
      <c r="A17" t="s">
        <v>834</v>
      </c>
      <c r="B17" t="s">
        <v>1981</v>
      </c>
      <c r="C17">
        <v>8.3000000000000007</v>
      </c>
      <c r="D17">
        <v>8</v>
      </c>
      <c r="E17">
        <v>10.7</v>
      </c>
      <c r="F17">
        <v>7.1</v>
      </c>
      <c r="G17">
        <v>9.6999999999999993</v>
      </c>
      <c r="H17">
        <v>14.4</v>
      </c>
      <c r="I17">
        <v>14.3</v>
      </c>
      <c r="J17">
        <v>13.4</v>
      </c>
      <c r="K17">
        <v>6.2</v>
      </c>
      <c r="L17">
        <v>15.1</v>
      </c>
      <c r="M17">
        <v>9.8000000000000007</v>
      </c>
      <c r="N17">
        <v>9.5</v>
      </c>
      <c r="O17">
        <v>10</v>
      </c>
    </row>
    <row r="18" spans="1:15" x14ac:dyDescent="0.2">
      <c r="A18" t="s">
        <v>836</v>
      </c>
      <c r="B18" t="s">
        <v>1982</v>
      </c>
      <c r="C18">
        <v>1088</v>
      </c>
      <c r="D18">
        <v>1051</v>
      </c>
      <c r="E18">
        <v>985</v>
      </c>
      <c r="F18">
        <v>1253</v>
      </c>
      <c r="G18">
        <v>968</v>
      </c>
      <c r="H18">
        <v>388</v>
      </c>
      <c r="I18">
        <v>357</v>
      </c>
      <c r="J18">
        <v>831</v>
      </c>
      <c r="K18">
        <v>1418</v>
      </c>
      <c r="L18">
        <v>805</v>
      </c>
      <c r="M18">
        <v>1002</v>
      </c>
      <c r="N18">
        <v>1542</v>
      </c>
      <c r="O18">
        <v>920</v>
      </c>
    </row>
    <row r="19" spans="1:15" x14ac:dyDescent="0.2">
      <c r="A19" t="s">
        <v>838</v>
      </c>
      <c r="B19" t="s">
        <v>1983</v>
      </c>
      <c r="C19">
        <v>207</v>
      </c>
      <c r="D19">
        <v>232</v>
      </c>
      <c r="E19">
        <v>264</v>
      </c>
      <c r="F19">
        <v>178</v>
      </c>
      <c r="G19">
        <v>233</v>
      </c>
      <c r="H19">
        <v>161</v>
      </c>
      <c r="I19">
        <v>119</v>
      </c>
      <c r="J19">
        <v>188</v>
      </c>
      <c r="K19">
        <v>214</v>
      </c>
      <c r="L19">
        <v>179</v>
      </c>
      <c r="M19">
        <v>219</v>
      </c>
      <c r="N19">
        <v>318</v>
      </c>
      <c r="O19">
        <v>214</v>
      </c>
    </row>
    <row r="20" spans="1:15" x14ac:dyDescent="0.2">
      <c r="A20" t="s">
        <v>840</v>
      </c>
      <c r="B20" t="s">
        <v>1984</v>
      </c>
      <c r="C20">
        <v>40.799999999999997</v>
      </c>
      <c r="D20">
        <v>50.1</v>
      </c>
      <c r="E20">
        <v>47.4</v>
      </c>
      <c r="F20">
        <v>52.4</v>
      </c>
      <c r="G20">
        <v>52</v>
      </c>
      <c r="H20">
        <v>41.1</v>
      </c>
      <c r="I20">
        <v>42.3</v>
      </c>
      <c r="J20">
        <v>40.200000000000003</v>
      </c>
      <c r="K20">
        <v>53.8</v>
      </c>
      <c r="L20">
        <v>47.4</v>
      </c>
      <c r="M20">
        <v>43.4</v>
      </c>
      <c r="N20">
        <v>40.200000000000003</v>
      </c>
      <c r="O20">
        <v>39.1</v>
      </c>
    </row>
    <row r="21" spans="1:15" x14ac:dyDescent="0.2">
      <c r="A21" t="s">
        <v>842</v>
      </c>
      <c r="B21" t="s">
        <v>1985</v>
      </c>
      <c r="C21">
        <v>7.3</v>
      </c>
      <c r="D21">
        <v>7.5</v>
      </c>
      <c r="E21">
        <v>10.9</v>
      </c>
      <c r="F21">
        <v>6.4</v>
      </c>
      <c r="G21">
        <v>9.3000000000000007</v>
      </c>
      <c r="H21">
        <v>13.4</v>
      </c>
      <c r="I21">
        <v>12.9</v>
      </c>
      <c r="J21">
        <v>10.4</v>
      </c>
      <c r="K21">
        <v>7.1</v>
      </c>
      <c r="L21">
        <v>13.7</v>
      </c>
      <c r="M21">
        <v>9.6999999999999993</v>
      </c>
      <c r="N21">
        <v>7.6</v>
      </c>
      <c r="O21">
        <v>8.5</v>
      </c>
    </row>
    <row r="22" spans="1:15" x14ac:dyDescent="0.2">
      <c r="A22" t="s">
        <v>844</v>
      </c>
      <c r="B22" t="s">
        <v>1986</v>
      </c>
      <c r="C22">
        <v>235</v>
      </c>
      <c r="D22">
        <v>177</v>
      </c>
      <c r="E22">
        <v>167</v>
      </c>
      <c r="F22">
        <v>217</v>
      </c>
      <c r="G22">
        <v>267</v>
      </c>
      <c r="H22">
        <v>226</v>
      </c>
      <c r="I22">
        <v>42</v>
      </c>
      <c r="J22">
        <v>239</v>
      </c>
      <c r="K22">
        <v>358</v>
      </c>
      <c r="L22">
        <v>111</v>
      </c>
      <c r="M22">
        <v>347</v>
      </c>
      <c r="N22">
        <v>745</v>
      </c>
      <c r="O22">
        <v>275</v>
      </c>
    </row>
    <row r="23" spans="1:15" x14ac:dyDescent="0.2">
      <c r="A23" t="s">
        <v>846</v>
      </c>
      <c r="B23" t="s">
        <v>1987</v>
      </c>
      <c r="C23">
        <v>148</v>
      </c>
      <c r="D23">
        <v>133</v>
      </c>
      <c r="E23">
        <v>88</v>
      </c>
      <c r="F23">
        <v>105</v>
      </c>
      <c r="G23">
        <v>126</v>
      </c>
      <c r="H23">
        <v>88</v>
      </c>
      <c r="I23">
        <v>47</v>
      </c>
      <c r="J23">
        <v>103</v>
      </c>
      <c r="K23">
        <v>221</v>
      </c>
      <c r="L23">
        <v>85</v>
      </c>
      <c r="M23">
        <v>143</v>
      </c>
      <c r="N23">
        <v>394</v>
      </c>
      <c r="O23">
        <v>143</v>
      </c>
    </row>
    <row r="24" spans="1:15" x14ac:dyDescent="0.2">
      <c r="A24" t="s">
        <v>848</v>
      </c>
      <c r="B24" t="s">
        <v>1988</v>
      </c>
      <c r="C24">
        <v>8.8000000000000007</v>
      </c>
      <c r="D24">
        <v>8.4</v>
      </c>
      <c r="E24">
        <v>8</v>
      </c>
      <c r="F24">
        <v>9.1</v>
      </c>
      <c r="G24">
        <v>14.3</v>
      </c>
      <c r="H24">
        <v>24</v>
      </c>
      <c r="I24">
        <v>5</v>
      </c>
      <c r="J24">
        <v>11.6</v>
      </c>
      <c r="K24">
        <v>13.6</v>
      </c>
      <c r="L24">
        <v>6.5</v>
      </c>
      <c r="M24">
        <v>15</v>
      </c>
      <c r="N24">
        <v>19.399999999999999</v>
      </c>
      <c r="O24">
        <v>11.7</v>
      </c>
    </row>
    <row r="25" spans="1:15" x14ac:dyDescent="0.2">
      <c r="A25" t="s">
        <v>850</v>
      </c>
      <c r="B25" t="s">
        <v>1989</v>
      </c>
      <c r="C25">
        <v>5.4</v>
      </c>
      <c r="D25">
        <v>5.9</v>
      </c>
      <c r="E25">
        <v>4</v>
      </c>
      <c r="F25">
        <v>4.3</v>
      </c>
      <c r="G25">
        <v>6.4</v>
      </c>
      <c r="H25">
        <v>8.6999999999999993</v>
      </c>
      <c r="I25">
        <v>5.6</v>
      </c>
      <c r="J25">
        <v>5.8</v>
      </c>
      <c r="K25">
        <v>7.8</v>
      </c>
      <c r="L25">
        <v>4.8</v>
      </c>
      <c r="M25">
        <v>5.8</v>
      </c>
      <c r="N25">
        <v>8.3000000000000007</v>
      </c>
      <c r="O25">
        <v>5.4</v>
      </c>
    </row>
    <row r="26" spans="1:15" x14ac:dyDescent="0.2">
      <c r="A26" t="s">
        <v>852</v>
      </c>
      <c r="B26" t="s">
        <v>1990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220</v>
      </c>
      <c r="O26">
        <v>0</v>
      </c>
    </row>
    <row r="27" spans="1:15" x14ac:dyDescent="0.2">
      <c r="A27" t="s">
        <v>854</v>
      </c>
      <c r="B27" t="s">
        <v>1991</v>
      </c>
      <c r="C27">
        <v>132</v>
      </c>
      <c r="D27">
        <v>132</v>
      </c>
      <c r="E27">
        <v>132</v>
      </c>
      <c r="F27">
        <v>132</v>
      </c>
      <c r="G27">
        <v>132</v>
      </c>
      <c r="H27">
        <v>132</v>
      </c>
      <c r="I27">
        <v>132</v>
      </c>
      <c r="J27">
        <v>132</v>
      </c>
      <c r="K27">
        <v>132</v>
      </c>
      <c r="L27">
        <v>132</v>
      </c>
      <c r="M27">
        <v>132</v>
      </c>
      <c r="N27">
        <v>372</v>
      </c>
      <c r="O27">
        <v>132</v>
      </c>
    </row>
    <row r="28" spans="1:15" x14ac:dyDescent="0.2">
      <c r="A28" t="s">
        <v>856</v>
      </c>
      <c r="B28" t="s">
        <v>1992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5.7</v>
      </c>
      <c r="O28">
        <v>0</v>
      </c>
    </row>
    <row r="29" spans="1:15" x14ac:dyDescent="0.2">
      <c r="A29" t="s">
        <v>858</v>
      </c>
      <c r="B29" t="s">
        <v>1993</v>
      </c>
      <c r="C29">
        <v>1.5</v>
      </c>
      <c r="D29">
        <v>1.9</v>
      </c>
      <c r="E29">
        <v>1.9</v>
      </c>
      <c r="F29">
        <v>1.7</v>
      </c>
      <c r="G29">
        <v>2.1</v>
      </c>
      <c r="H29">
        <v>4.0999999999999996</v>
      </c>
      <c r="I29">
        <v>4.5999999999999996</v>
      </c>
      <c r="J29">
        <v>1.9</v>
      </c>
      <c r="K29">
        <v>1.5</v>
      </c>
      <c r="L29">
        <v>2.2999999999999998</v>
      </c>
      <c r="M29">
        <v>1.7</v>
      </c>
      <c r="N29">
        <v>9</v>
      </c>
      <c r="O29">
        <v>1.7</v>
      </c>
    </row>
    <row r="30" spans="1:15" x14ac:dyDescent="0.2">
      <c r="A30" t="s">
        <v>860</v>
      </c>
      <c r="B30" t="s">
        <v>1994</v>
      </c>
      <c r="C30">
        <v>1344</v>
      </c>
      <c r="D30">
        <v>870</v>
      </c>
      <c r="E30">
        <v>924</v>
      </c>
      <c r="F30">
        <v>923</v>
      </c>
      <c r="G30">
        <v>627</v>
      </c>
      <c r="H30">
        <v>329</v>
      </c>
      <c r="I30">
        <v>444</v>
      </c>
      <c r="J30">
        <v>997</v>
      </c>
      <c r="K30">
        <v>860</v>
      </c>
      <c r="L30">
        <v>782</v>
      </c>
      <c r="M30">
        <v>960</v>
      </c>
      <c r="N30">
        <v>1332</v>
      </c>
      <c r="O30">
        <v>1160</v>
      </c>
    </row>
    <row r="31" spans="1:15" x14ac:dyDescent="0.2">
      <c r="A31" t="s">
        <v>862</v>
      </c>
      <c r="B31" t="s">
        <v>1995</v>
      </c>
      <c r="C31">
        <v>304</v>
      </c>
      <c r="D31">
        <v>196</v>
      </c>
      <c r="E31">
        <v>263</v>
      </c>
      <c r="F31">
        <v>198</v>
      </c>
      <c r="G31">
        <v>249</v>
      </c>
      <c r="H31">
        <v>147</v>
      </c>
      <c r="I31">
        <v>164</v>
      </c>
      <c r="J31">
        <v>415</v>
      </c>
      <c r="K31">
        <v>174</v>
      </c>
      <c r="L31">
        <v>364</v>
      </c>
      <c r="M31">
        <v>290</v>
      </c>
      <c r="N31">
        <v>268</v>
      </c>
      <c r="O31">
        <v>363</v>
      </c>
    </row>
    <row r="32" spans="1:15" x14ac:dyDescent="0.2">
      <c r="A32" t="s">
        <v>864</v>
      </c>
      <c r="B32" t="s">
        <v>1996</v>
      </c>
      <c r="C32">
        <v>50.4</v>
      </c>
      <c r="D32">
        <v>41.5</v>
      </c>
      <c r="E32">
        <v>44.5</v>
      </c>
      <c r="F32">
        <v>38.6</v>
      </c>
      <c r="G32">
        <v>33.700000000000003</v>
      </c>
      <c r="H32">
        <v>34.9</v>
      </c>
      <c r="I32">
        <v>52.7</v>
      </c>
      <c r="J32">
        <v>48.2</v>
      </c>
      <c r="K32">
        <v>32.6</v>
      </c>
      <c r="L32">
        <v>46.1</v>
      </c>
      <c r="M32">
        <v>41.6</v>
      </c>
      <c r="N32">
        <v>34.700000000000003</v>
      </c>
      <c r="O32">
        <v>49.3</v>
      </c>
    </row>
    <row r="33" spans="1:15" x14ac:dyDescent="0.2">
      <c r="A33" t="s">
        <v>866</v>
      </c>
      <c r="B33" t="s">
        <v>1997</v>
      </c>
      <c r="C33">
        <v>8.3000000000000007</v>
      </c>
      <c r="D33">
        <v>8</v>
      </c>
      <c r="E33">
        <v>10.7</v>
      </c>
      <c r="F33">
        <v>7.1</v>
      </c>
      <c r="G33">
        <v>9.6999999999999993</v>
      </c>
      <c r="H33">
        <v>14.4</v>
      </c>
      <c r="I33">
        <v>14.3</v>
      </c>
      <c r="J33">
        <v>13.4</v>
      </c>
      <c r="K33">
        <v>6.2</v>
      </c>
      <c r="L33">
        <v>15.1</v>
      </c>
      <c r="M33">
        <v>9.8000000000000007</v>
      </c>
      <c r="N33">
        <v>6.9</v>
      </c>
      <c r="O33">
        <v>10</v>
      </c>
    </row>
    <row r="34" spans="1:15" x14ac:dyDescent="0.2">
      <c r="A34" t="s">
        <v>876</v>
      </c>
      <c r="B34" t="s">
        <v>1998</v>
      </c>
      <c r="C34">
        <v>1323</v>
      </c>
      <c r="D34">
        <v>1228</v>
      </c>
      <c r="E34">
        <v>1152</v>
      </c>
      <c r="F34">
        <v>1470</v>
      </c>
      <c r="G34">
        <v>1235</v>
      </c>
      <c r="H34">
        <v>614</v>
      </c>
      <c r="I34">
        <v>399</v>
      </c>
      <c r="J34">
        <v>1070</v>
      </c>
      <c r="K34">
        <v>1776</v>
      </c>
      <c r="L34">
        <v>916</v>
      </c>
      <c r="M34">
        <v>1349</v>
      </c>
      <c r="N34">
        <v>2287</v>
      </c>
      <c r="O34">
        <v>1195</v>
      </c>
    </row>
    <row r="35" spans="1:15" x14ac:dyDescent="0.2">
      <c r="A35" t="s">
        <v>878</v>
      </c>
      <c r="B35" t="s">
        <v>1999</v>
      </c>
      <c r="C35">
        <v>251</v>
      </c>
      <c r="D35">
        <v>275</v>
      </c>
      <c r="E35">
        <v>276</v>
      </c>
      <c r="F35">
        <v>200</v>
      </c>
      <c r="G35">
        <v>269</v>
      </c>
      <c r="H35">
        <v>194</v>
      </c>
      <c r="I35">
        <v>135</v>
      </c>
      <c r="J35">
        <v>215</v>
      </c>
      <c r="K35">
        <v>280</v>
      </c>
      <c r="L35">
        <v>212</v>
      </c>
      <c r="M35">
        <v>236</v>
      </c>
      <c r="N35">
        <v>575</v>
      </c>
      <c r="O35">
        <v>291</v>
      </c>
    </row>
    <row r="36" spans="1:15" x14ac:dyDescent="0.2">
      <c r="A36" t="s">
        <v>880</v>
      </c>
      <c r="B36" t="s">
        <v>2000</v>
      </c>
      <c r="C36">
        <v>1323</v>
      </c>
      <c r="D36">
        <v>1228</v>
      </c>
      <c r="E36">
        <v>1152</v>
      </c>
      <c r="F36">
        <v>1470</v>
      </c>
      <c r="G36">
        <v>1235</v>
      </c>
      <c r="H36">
        <v>614</v>
      </c>
      <c r="I36">
        <v>399</v>
      </c>
      <c r="J36">
        <v>1070</v>
      </c>
      <c r="K36">
        <v>1776</v>
      </c>
      <c r="L36">
        <v>916</v>
      </c>
      <c r="M36">
        <v>1349</v>
      </c>
      <c r="N36">
        <v>2287</v>
      </c>
      <c r="O36">
        <v>1195</v>
      </c>
    </row>
    <row r="37" spans="1:15" x14ac:dyDescent="0.2">
      <c r="A37" t="s">
        <v>882</v>
      </c>
      <c r="B37" t="s">
        <v>2001</v>
      </c>
      <c r="C37" t="s">
        <v>819</v>
      </c>
      <c r="D37" t="s">
        <v>819</v>
      </c>
      <c r="E37" t="s">
        <v>819</v>
      </c>
      <c r="F37" t="s">
        <v>819</v>
      </c>
      <c r="G37" t="s">
        <v>819</v>
      </c>
      <c r="H37" t="s">
        <v>819</v>
      </c>
      <c r="I37" t="s">
        <v>819</v>
      </c>
      <c r="J37" t="s">
        <v>819</v>
      </c>
      <c r="K37" t="s">
        <v>819</v>
      </c>
      <c r="L37" t="s">
        <v>819</v>
      </c>
      <c r="M37" t="s">
        <v>819</v>
      </c>
      <c r="N37" t="s">
        <v>819</v>
      </c>
      <c r="O37" t="s">
        <v>819</v>
      </c>
    </row>
    <row r="38" spans="1:15" x14ac:dyDescent="0.2">
      <c r="A38" t="s">
        <v>884</v>
      </c>
      <c r="B38" t="s">
        <v>2002</v>
      </c>
      <c r="C38" t="s">
        <v>819</v>
      </c>
      <c r="D38" t="s">
        <v>819</v>
      </c>
      <c r="E38" t="s">
        <v>819</v>
      </c>
      <c r="F38" t="s">
        <v>819</v>
      </c>
      <c r="G38" t="s">
        <v>819</v>
      </c>
      <c r="H38" t="s">
        <v>819</v>
      </c>
      <c r="I38" t="s">
        <v>819</v>
      </c>
      <c r="J38" t="s">
        <v>819</v>
      </c>
      <c r="K38" t="s">
        <v>819</v>
      </c>
      <c r="L38" t="s">
        <v>819</v>
      </c>
      <c r="M38" t="s">
        <v>819</v>
      </c>
      <c r="N38" t="s">
        <v>819</v>
      </c>
      <c r="O38" t="s">
        <v>819</v>
      </c>
    </row>
    <row r="39" spans="1:15" x14ac:dyDescent="0.2">
      <c r="A39" t="s">
        <v>886</v>
      </c>
      <c r="B39" t="s">
        <v>2003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</row>
    <row r="40" spans="1:15" x14ac:dyDescent="0.2">
      <c r="A40" t="s">
        <v>888</v>
      </c>
      <c r="B40" t="s">
        <v>2004</v>
      </c>
      <c r="C40">
        <v>17.8</v>
      </c>
      <c r="D40">
        <v>14.4</v>
      </c>
      <c r="E40">
        <v>14.5</v>
      </c>
      <c r="F40">
        <v>14.8</v>
      </c>
      <c r="G40">
        <v>21.6</v>
      </c>
      <c r="H40">
        <v>36.799999999999997</v>
      </c>
      <c r="I40">
        <v>10.5</v>
      </c>
      <c r="J40">
        <v>22.3</v>
      </c>
      <c r="K40">
        <v>20.2</v>
      </c>
      <c r="L40">
        <v>12.1</v>
      </c>
      <c r="M40">
        <v>25.7</v>
      </c>
      <c r="N40">
        <v>32.6</v>
      </c>
      <c r="O40">
        <v>23</v>
      </c>
    </row>
    <row r="41" spans="1:15" x14ac:dyDescent="0.2">
      <c r="A41" t="s">
        <v>890</v>
      </c>
      <c r="B41" t="s">
        <v>2005</v>
      </c>
      <c r="C41">
        <v>9.6</v>
      </c>
      <c r="D41">
        <v>9.1999999999999993</v>
      </c>
      <c r="E41">
        <v>7.4</v>
      </c>
      <c r="F41">
        <v>6.4</v>
      </c>
      <c r="G41">
        <v>8.8000000000000007</v>
      </c>
      <c r="H41">
        <v>12.6</v>
      </c>
      <c r="I41">
        <v>10.7</v>
      </c>
      <c r="J41">
        <v>8.6999999999999993</v>
      </c>
      <c r="K41">
        <v>10.8</v>
      </c>
      <c r="L41">
        <v>8.1</v>
      </c>
      <c r="M41">
        <v>9.6</v>
      </c>
      <c r="N41">
        <v>11.4</v>
      </c>
      <c r="O41">
        <v>9</v>
      </c>
    </row>
    <row r="42" spans="1:15" x14ac:dyDescent="0.2">
      <c r="A42" t="s">
        <v>900</v>
      </c>
      <c r="B42" t="s">
        <v>2006</v>
      </c>
      <c r="C42">
        <v>1539</v>
      </c>
      <c r="D42">
        <v>1223</v>
      </c>
      <c r="E42">
        <v>1279</v>
      </c>
      <c r="F42">
        <v>1572</v>
      </c>
      <c r="G42">
        <v>1226</v>
      </c>
      <c r="H42">
        <v>605</v>
      </c>
      <c r="I42">
        <v>447</v>
      </c>
      <c r="J42">
        <v>1296</v>
      </c>
      <c r="K42">
        <v>1414</v>
      </c>
      <c r="L42">
        <v>1050</v>
      </c>
      <c r="M42">
        <v>1567</v>
      </c>
      <c r="N42">
        <v>1719</v>
      </c>
      <c r="O42">
        <v>1394</v>
      </c>
    </row>
    <row r="43" spans="1:15" x14ac:dyDescent="0.2">
      <c r="A43" t="s">
        <v>902</v>
      </c>
      <c r="B43" t="s">
        <v>2007</v>
      </c>
      <c r="C43">
        <v>278</v>
      </c>
      <c r="D43">
        <v>211</v>
      </c>
      <c r="E43">
        <v>183</v>
      </c>
      <c r="F43">
        <v>166</v>
      </c>
      <c r="G43">
        <v>273</v>
      </c>
      <c r="H43">
        <v>149</v>
      </c>
      <c r="I43">
        <v>107</v>
      </c>
      <c r="J43">
        <v>239</v>
      </c>
      <c r="K43">
        <v>237</v>
      </c>
      <c r="L43">
        <v>198</v>
      </c>
      <c r="M43">
        <v>265</v>
      </c>
      <c r="N43">
        <v>244</v>
      </c>
      <c r="O43">
        <v>380</v>
      </c>
    </row>
    <row r="44" spans="1:15" x14ac:dyDescent="0.2">
      <c r="A44" t="s">
        <v>904</v>
      </c>
      <c r="B44" t="s">
        <v>2008</v>
      </c>
      <c r="C44">
        <v>1539</v>
      </c>
      <c r="D44">
        <v>1223</v>
      </c>
      <c r="E44">
        <v>1279</v>
      </c>
      <c r="F44">
        <v>1572</v>
      </c>
      <c r="G44">
        <v>1226</v>
      </c>
      <c r="H44">
        <v>605</v>
      </c>
      <c r="I44">
        <v>447</v>
      </c>
      <c r="J44">
        <v>1296</v>
      </c>
      <c r="K44">
        <v>1414</v>
      </c>
      <c r="L44">
        <v>1050</v>
      </c>
      <c r="M44">
        <v>1567</v>
      </c>
      <c r="N44">
        <v>1719</v>
      </c>
      <c r="O44">
        <v>1394</v>
      </c>
    </row>
    <row r="45" spans="1:15" x14ac:dyDescent="0.2">
      <c r="A45" t="s">
        <v>906</v>
      </c>
      <c r="B45" t="s">
        <v>2009</v>
      </c>
      <c r="C45" t="s">
        <v>819</v>
      </c>
      <c r="D45" t="s">
        <v>819</v>
      </c>
      <c r="E45" t="s">
        <v>819</v>
      </c>
      <c r="F45" t="s">
        <v>819</v>
      </c>
      <c r="G45" t="s">
        <v>819</v>
      </c>
      <c r="H45" t="s">
        <v>819</v>
      </c>
      <c r="I45" t="s">
        <v>819</v>
      </c>
      <c r="J45" t="s">
        <v>819</v>
      </c>
      <c r="K45" t="s">
        <v>819</v>
      </c>
      <c r="L45" t="s">
        <v>819</v>
      </c>
      <c r="M45" t="s">
        <v>819</v>
      </c>
      <c r="N45" t="s">
        <v>819</v>
      </c>
      <c r="O45" t="s">
        <v>819</v>
      </c>
    </row>
    <row r="46" spans="1:15" x14ac:dyDescent="0.2">
      <c r="A46" t="s">
        <v>2010</v>
      </c>
      <c r="B46" t="s">
        <v>1971</v>
      </c>
      <c r="C46">
        <v>678</v>
      </c>
      <c r="D46">
        <v>740</v>
      </c>
      <c r="E46">
        <v>716</v>
      </c>
      <c r="F46">
        <v>856</v>
      </c>
      <c r="G46">
        <v>770</v>
      </c>
      <c r="H46">
        <v>372</v>
      </c>
      <c r="I46">
        <v>251</v>
      </c>
      <c r="J46">
        <v>622</v>
      </c>
      <c r="K46">
        <v>915</v>
      </c>
      <c r="L46">
        <v>576</v>
      </c>
      <c r="M46">
        <v>829</v>
      </c>
      <c r="N46">
        <v>1146</v>
      </c>
      <c r="O46">
        <v>727</v>
      </c>
    </row>
    <row r="47" spans="1:15" x14ac:dyDescent="0.2">
      <c r="A47" t="s">
        <v>2011</v>
      </c>
      <c r="B47" t="s">
        <v>1973</v>
      </c>
      <c r="C47">
        <v>139</v>
      </c>
      <c r="D47">
        <v>224</v>
      </c>
      <c r="E47">
        <v>137</v>
      </c>
      <c r="F47">
        <v>139</v>
      </c>
      <c r="G47">
        <v>192</v>
      </c>
      <c r="H47">
        <v>120</v>
      </c>
      <c r="I47">
        <v>94</v>
      </c>
      <c r="J47">
        <v>147</v>
      </c>
      <c r="K47">
        <v>183</v>
      </c>
      <c r="L47">
        <v>153</v>
      </c>
      <c r="M47">
        <v>222</v>
      </c>
      <c r="N47">
        <v>222</v>
      </c>
      <c r="O47">
        <v>286</v>
      </c>
    </row>
    <row r="48" spans="1:15" x14ac:dyDescent="0.2">
      <c r="A48" t="s">
        <v>2012</v>
      </c>
      <c r="B48" t="s">
        <v>1975</v>
      </c>
      <c r="C48">
        <v>44.1</v>
      </c>
      <c r="D48">
        <v>60.5</v>
      </c>
      <c r="E48">
        <v>56</v>
      </c>
      <c r="F48">
        <v>54.5</v>
      </c>
      <c r="G48">
        <v>62.8</v>
      </c>
      <c r="H48">
        <v>61.5</v>
      </c>
      <c r="I48">
        <v>56.2</v>
      </c>
      <c r="J48">
        <v>48</v>
      </c>
      <c r="K48">
        <v>64.7</v>
      </c>
      <c r="L48">
        <v>54.9</v>
      </c>
      <c r="M48">
        <v>52.9</v>
      </c>
      <c r="N48">
        <v>66.7</v>
      </c>
      <c r="O48">
        <v>52.2</v>
      </c>
    </row>
    <row r="49" spans="1:15" x14ac:dyDescent="0.2">
      <c r="A49" t="s">
        <v>2013</v>
      </c>
      <c r="B49" t="s">
        <v>1977</v>
      </c>
      <c r="C49">
        <v>10</v>
      </c>
      <c r="D49">
        <v>11.7</v>
      </c>
      <c r="E49">
        <v>8.5</v>
      </c>
      <c r="F49">
        <v>7.9</v>
      </c>
      <c r="G49">
        <v>10.8</v>
      </c>
      <c r="H49">
        <v>17.8</v>
      </c>
      <c r="I49">
        <v>16.100000000000001</v>
      </c>
      <c r="J49">
        <v>11.9</v>
      </c>
      <c r="K49">
        <v>8.1999999999999993</v>
      </c>
      <c r="L49">
        <v>16.399999999999999</v>
      </c>
      <c r="M49">
        <v>12.9</v>
      </c>
      <c r="N49">
        <v>6.9</v>
      </c>
      <c r="O49">
        <v>12.1</v>
      </c>
    </row>
    <row r="50" spans="1:15" x14ac:dyDescent="0.2">
      <c r="A50" t="s">
        <v>908</v>
      </c>
      <c r="B50" t="s">
        <v>1978</v>
      </c>
      <c r="C50">
        <v>678</v>
      </c>
      <c r="D50">
        <v>740</v>
      </c>
      <c r="E50">
        <v>716</v>
      </c>
      <c r="F50">
        <v>856</v>
      </c>
      <c r="G50">
        <v>770</v>
      </c>
      <c r="H50">
        <v>372</v>
      </c>
      <c r="I50">
        <v>251</v>
      </c>
      <c r="J50">
        <v>622</v>
      </c>
      <c r="K50">
        <v>915</v>
      </c>
      <c r="L50">
        <v>576</v>
      </c>
      <c r="M50">
        <v>829</v>
      </c>
      <c r="N50">
        <v>1073</v>
      </c>
      <c r="O50">
        <v>727</v>
      </c>
    </row>
    <row r="51" spans="1:15" x14ac:dyDescent="0.2">
      <c r="A51" t="s">
        <v>910</v>
      </c>
      <c r="B51" t="s">
        <v>1979</v>
      </c>
      <c r="C51">
        <v>139</v>
      </c>
      <c r="D51">
        <v>224</v>
      </c>
      <c r="E51">
        <v>137</v>
      </c>
      <c r="F51">
        <v>139</v>
      </c>
      <c r="G51">
        <v>192</v>
      </c>
      <c r="H51">
        <v>120</v>
      </c>
      <c r="I51">
        <v>94</v>
      </c>
      <c r="J51">
        <v>147</v>
      </c>
      <c r="K51">
        <v>183</v>
      </c>
      <c r="L51">
        <v>153</v>
      </c>
      <c r="M51">
        <v>222</v>
      </c>
      <c r="N51">
        <v>173</v>
      </c>
      <c r="O51">
        <v>286</v>
      </c>
    </row>
    <row r="52" spans="1:15" x14ac:dyDescent="0.2">
      <c r="A52" t="s">
        <v>912</v>
      </c>
      <c r="B52" t="s">
        <v>1980</v>
      </c>
      <c r="C52">
        <v>44.1</v>
      </c>
      <c r="D52">
        <v>60.5</v>
      </c>
      <c r="E52">
        <v>56</v>
      </c>
      <c r="F52">
        <v>54.5</v>
      </c>
      <c r="G52">
        <v>62.8</v>
      </c>
      <c r="H52">
        <v>61.5</v>
      </c>
      <c r="I52">
        <v>56.2</v>
      </c>
      <c r="J52">
        <v>48</v>
      </c>
      <c r="K52">
        <v>64.7</v>
      </c>
      <c r="L52">
        <v>54.9</v>
      </c>
      <c r="M52">
        <v>52.9</v>
      </c>
      <c r="N52">
        <v>62.4</v>
      </c>
      <c r="O52">
        <v>52.2</v>
      </c>
    </row>
    <row r="53" spans="1:15" x14ac:dyDescent="0.2">
      <c r="A53" t="s">
        <v>914</v>
      </c>
      <c r="B53" t="s">
        <v>1981</v>
      </c>
      <c r="C53">
        <v>10</v>
      </c>
      <c r="D53">
        <v>11.7</v>
      </c>
      <c r="E53">
        <v>8.5</v>
      </c>
      <c r="F53">
        <v>7.9</v>
      </c>
      <c r="G53">
        <v>10.8</v>
      </c>
      <c r="H53">
        <v>17.8</v>
      </c>
      <c r="I53">
        <v>16.100000000000001</v>
      </c>
      <c r="J53">
        <v>11.9</v>
      </c>
      <c r="K53">
        <v>8.1999999999999993</v>
      </c>
      <c r="L53">
        <v>16.399999999999999</v>
      </c>
      <c r="M53">
        <v>12.9</v>
      </c>
      <c r="N53">
        <v>7.8</v>
      </c>
      <c r="O53">
        <v>12.1</v>
      </c>
    </row>
    <row r="54" spans="1:15" x14ac:dyDescent="0.2">
      <c r="A54" t="s">
        <v>916</v>
      </c>
      <c r="B54" t="s">
        <v>1982</v>
      </c>
      <c r="C54">
        <v>619</v>
      </c>
      <c r="D54">
        <v>627</v>
      </c>
      <c r="E54">
        <v>570</v>
      </c>
      <c r="F54">
        <v>745</v>
      </c>
      <c r="G54">
        <v>598</v>
      </c>
      <c r="H54">
        <v>200</v>
      </c>
      <c r="I54">
        <v>220</v>
      </c>
      <c r="J54">
        <v>486</v>
      </c>
      <c r="K54">
        <v>808</v>
      </c>
      <c r="L54">
        <v>549</v>
      </c>
      <c r="M54">
        <v>558</v>
      </c>
      <c r="N54">
        <v>804</v>
      </c>
      <c r="O54">
        <v>490</v>
      </c>
    </row>
    <row r="55" spans="1:15" x14ac:dyDescent="0.2">
      <c r="A55" t="s">
        <v>918</v>
      </c>
      <c r="B55" t="s">
        <v>1983</v>
      </c>
      <c r="C55">
        <v>124</v>
      </c>
      <c r="D55">
        <v>192</v>
      </c>
      <c r="E55">
        <v>128</v>
      </c>
      <c r="F55">
        <v>120</v>
      </c>
      <c r="G55">
        <v>145</v>
      </c>
      <c r="H55">
        <v>95</v>
      </c>
      <c r="I55">
        <v>81</v>
      </c>
      <c r="J55">
        <v>127</v>
      </c>
      <c r="K55">
        <v>179</v>
      </c>
      <c r="L55">
        <v>154</v>
      </c>
      <c r="M55">
        <v>187</v>
      </c>
      <c r="N55">
        <v>138</v>
      </c>
      <c r="O55">
        <v>190</v>
      </c>
    </row>
    <row r="56" spans="1:15" x14ac:dyDescent="0.2">
      <c r="A56" t="s">
        <v>920</v>
      </c>
      <c r="B56" t="s">
        <v>1984</v>
      </c>
      <c r="C56">
        <v>40.200000000000003</v>
      </c>
      <c r="D56">
        <v>51.3</v>
      </c>
      <c r="E56">
        <v>44.6</v>
      </c>
      <c r="F56">
        <v>47.4</v>
      </c>
      <c r="G56">
        <v>48.8</v>
      </c>
      <c r="H56">
        <v>33.1</v>
      </c>
      <c r="I56">
        <v>49.2</v>
      </c>
      <c r="J56">
        <v>37.5</v>
      </c>
      <c r="K56">
        <v>57.1</v>
      </c>
      <c r="L56">
        <v>52.3</v>
      </c>
      <c r="M56">
        <v>35.6</v>
      </c>
      <c r="N56">
        <v>46.8</v>
      </c>
      <c r="O56">
        <v>35.200000000000003</v>
      </c>
    </row>
    <row r="57" spans="1:15" x14ac:dyDescent="0.2">
      <c r="A57" t="s">
        <v>922</v>
      </c>
      <c r="B57" t="s">
        <v>1985</v>
      </c>
      <c r="C57">
        <v>8.8000000000000007</v>
      </c>
      <c r="D57">
        <v>11.1</v>
      </c>
      <c r="E57">
        <v>9.1999999999999993</v>
      </c>
      <c r="F57">
        <v>6.8</v>
      </c>
      <c r="G57">
        <v>9.3000000000000007</v>
      </c>
      <c r="H57">
        <v>14.2</v>
      </c>
      <c r="I57">
        <v>15.9</v>
      </c>
      <c r="J57">
        <v>9.1999999999999993</v>
      </c>
      <c r="K57">
        <v>9</v>
      </c>
      <c r="L57">
        <v>16.7</v>
      </c>
      <c r="M57">
        <v>11.8</v>
      </c>
      <c r="N57">
        <v>6.9</v>
      </c>
      <c r="O57">
        <v>10.1</v>
      </c>
    </row>
    <row r="58" spans="1:15" x14ac:dyDescent="0.2">
      <c r="A58" t="s">
        <v>924</v>
      </c>
      <c r="B58" t="s">
        <v>2014</v>
      </c>
      <c r="C58">
        <v>278</v>
      </c>
      <c r="D58">
        <v>246</v>
      </c>
      <c r="E58">
        <v>347</v>
      </c>
      <c r="F58">
        <v>546</v>
      </c>
      <c r="G58">
        <v>161</v>
      </c>
      <c r="H58">
        <v>246</v>
      </c>
      <c r="I58">
        <v>104</v>
      </c>
      <c r="J58">
        <v>356</v>
      </c>
      <c r="K58">
        <v>176</v>
      </c>
      <c r="L58">
        <v>168</v>
      </c>
      <c r="M58">
        <v>552</v>
      </c>
      <c r="N58">
        <v>280</v>
      </c>
      <c r="O58">
        <v>381</v>
      </c>
    </row>
    <row r="59" spans="1:15" x14ac:dyDescent="0.2">
      <c r="A59" t="s">
        <v>926</v>
      </c>
      <c r="B59" t="s">
        <v>2015</v>
      </c>
      <c r="C59">
        <v>138</v>
      </c>
      <c r="D59">
        <v>218</v>
      </c>
      <c r="E59">
        <v>168</v>
      </c>
      <c r="F59">
        <v>205</v>
      </c>
      <c r="G59">
        <v>137</v>
      </c>
      <c r="H59">
        <v>123</v>
      </c>
      <c r="I59">
        <v>87</v>
      </c>
      <c r="J59">
        <v>166</v>
      </c>
      <c r="K59">
        <v>159</v>
      </c>
      <c r="L59">
        <v>184</v>
      </c>
      <c r="M59">
        <v>172</v>
      </c>
      <c r="N59">
        <v>122</v>
      </c>
      <c r="O59">
        <v>132</v>
      </c>
    </row>
    <row r="60" spans="1:15" x14ac:dyDescent="0.2">
      <c r="A60" t="s">
        <v>928</v>
      </c>
      <c r="B60" t="s">
        <v>2016</v>
      </c>
      <c r="C60">
        <v>278</v>
      </c>
      <c r="D60">
        <v>246</v>
      </c>
      <c r="E60">
        <v>347</v>
      </c>
      <c r="F60">
        <v>546</v>
      </c>
      <c r="G60">
        <v>161</v>
      </c>
      <c r="H60">
        <v>246</v>
      </c>
      <c r="I60">
        <v>104</v>
      </c>
      <c r="J60">
        <v>356</v>
      </c>
      <c r="K60">
        <v>176</v>
      </c>
      <c r="L60">
        <v>168</v>
      </c>
      <c r="M60">
        <v>552</v>
      </c>
      <c r="N60">
        <v>280</v>
      </c>
      <c r="O60">
        <v>381</v>
      </c>
    </row>
    <row r="61" spans="1:15" x14ac:dyDescent="0.2">
      <c r="A61" t="s">
        <v>930</v>
      </c>
      <c r="B61" t="s">
        <v>2017</v>
      </c>
      <c r="C61" t="s">
        <v>819</v>
      </c>
      <c r="D61" t="s">
        <v>819</v>
      </c>
      <c r="E61" t="s">
        <v>819</v>
      </c>
      <c r="F61" t="s">
        <v>819</v>
      </c>
      <c r="G61" t="s">
        <v>819</v>
      </c>
      <c r="H61" t="s">
        <v>819</v>
      </c>
      <c r="I61" t="s">
        <v>819</v>
      </c>
      <c r="J61" t="s">
        <v>819</v>
      </c>
      <c r="K61" t="s">
        <v>819</v>
      </c>
      <c r="L61" t="s">
        <v>819</v>
      </c>
      <c r="M61" t="s">
        <v>819</v>
      </c>
      <c r="N61" t="s">
        <v>819</v>
      </c>
      <c r="O61" t="s">
        <v>819</v>
      </c>
    </row>
    <row r="62" spans="1:15" x14ac:dyDescent="0.2">
      <c r="A62" t="s">
        <v>932</v>
      </c>
      <c r="B62" t="s">
        <v>2018</v>
      </c>
      <c r="C62">
        <v>133</v>
      </c>
      <c r="D62">
        <v>174</v>
      </c>
      <c r="E62">
        <v>272</v>
      </c>
      <c r="F62">
        <v>354</v>
      </c>
      <c r="G62">
        <v>128</v>
      </c>
      <c r="H62">
        <v>148</v>
      </c>
      <c r="I62">
        <v>42</v>
      </c>
      <c r="J62">
        <v>212</v>
      </c>
      <c r="K62">
        <v>146</v>
      </c>
      <c r="L62">
        <v>78</v>
      </c>
      <c r="M62">
        <v>403</v>
      </c>
      <c r="N62">
        <v>197</v>
      </c>
      <c r="O62">
        <v>218</v>
      </c>
    </row>
    <row r="63" spans="1:15" x14ac:dyDescent="0.2">
      <c r="A63" t="s">
        <v>934</v>
      </c>
      <c r="B63" t="s">
        <v>2019</v>
      </c>
      <c r="C63">
        <v>90</v>
      </c>
      <c r="D63">
        <v>212</v>
      </c>
      <c r="E63">
        <v>153</v>
      </c>
      <c r="F63">
        <v>175</v>
      </c>
      <c r="G63">
        <v>122</v>
      </c>
      <c r="H63">
        <v>70</v>
      </c>
      <c r="I63">
        <v>57</v>
      </c>
      <c r="J63">
        <v>118</v>
      </c>
      <c r="K63">
        <v>153</v>
      </c>
      <c r="L63">
        <v>85</v>
      </c>
      <c r="M63">
        <v>155</v>
      </c>
      <c r="N63">
        <v>108</v>
      </c>
      <c r="O63">
        <v>98</v>
      </c>
    </row>
    <row r="64" spans="1:15" x14ac:dyDescent="0.2">
      <c r="A64" t="s">
        <v>936</v>
      </c>
      <c r="B64" t="s">
        <v>2020</v>
      </c>
      <c r="C64">
        <v>47.8</v>
      </c>
      <c r="D64">
        <v>70.7</v>
      </c>
      <c r="E64">
        <v>78.400000000000006</v>
      </c>
      <c r="F64">
        <v>64.8</v>
      </c>
      <c r="G64">
        <v>79.5</v>
      </c>
      <c r="H64">
        <v>60.2</v>
      </c>
      <c r="I64">
        <v>40.4</v>
      </c>
      <c r="J64">
        <v>59.6</v>
      </c>
      <c r="K64">
        <v>83</v>
      </c>
      <c r="L64">
        <v>46.4</v>
      </c>
      <c r="M64">
        <v>73</v>
      </c>
      <c r="N64">
        <v>70.400000000000006</v>
      </c>
      <c r="O64">
        <v>57.2</v>
      </c>
    </row>
    <row r="65" spans="1:15" x14ac:dyDescent="0.2">
      <c r="A65" t="s">
        <v>938</v>
      </c>
      <c r="B65" t="s">
        <v>2021</v>
      </c>
      <c r="C65">
        <v>26.7</v>
      </c>
      <c r="D65">
        <v>38.4</v>
      </c>
      <c r="E65">
        <v>21.1</v>
      </c>
      <c r="F65">
        <v>16.899999999999999</v>
      </c>
      <c r="G65">
        <v>30.8</v>
      </c>
      <c r="H65">
        <v>34.799999999999997</v>
      </c>
      <c r="I65">
        <v>42.5</v>
      </c>
      <c r="J65">
        <v>34.1</v>
      </c>
      <c r="K65">
        <v>24.3</v>
      </c>
      <c r="L65">
        <v>53.6</v>
      </c>
      <c r="M65">
        <v>15.9</v>
      </c>
      <c r="N65">
        <v>24</v>
      </c>
      <c r="O65">
        <v>19.600000000000001</v>
      </c>
    </row>
    <row r="66" spans="1:15" x14ac:dyDescent="0.2">
      <c r="A66" t="s">
        <v>2022</v>
      </c>
      <c r="B66" t="s">
        <v>2023</v>
      </c>
      <c r="C66">
        <v>756</v>
      </c>
      <c r="D66">
        <v>497</v>
      </c>
      <c r="E66">
        <v>1098</v>
      </c>
      <c r="F66">
        <v>653</v>
      </c>
      <c r="G66">
        <v>576</v>
      </c>
      <c r="H66">
        <v>436</v>
      </c>
      <c r="I66">
        <v>205</v>
      </c>
      <c r="J66">
        <v>457</v>
      </c>
      <c r="K66">
        <v>418</v>
      </c>
      <c r="L66">
        <v>715</v>
      </c>
      <c r="M66">
        <v>724</v>
      </c>
      <c r="N66">
        <v>687</v>
      </c>
      <c r="O66">
        <v>461</v>
      </c>
    </row>
    <row r="67" spans="1:15" x14ac:dyDescent="0.2">
      <c r="A67" t="s">
        <v>2024</v>
      </c>
      <c r="B67" t="s">
        <v>2025</v>
      </c>
      <c r="C67">
        <v>260</v>
      </c>
      <c r="D67">
        <v>211</v>
      </c>
      <c r="E67">
        <v>219</v>
      </c>
      <c r="F67">
        <v>236</v>
      </c>
      <c r="G67">
        <v>187</v>
      </c>
      <c r="H67">
        <v>205</v>
      </c>
      <c r="I67">
        <v>126</v>
      </c>
      <c r="J67">
        <v>224</v>
      </c>
      <c r="K67">
        <v>156</v>
      </c>
      <c r="L67">
        <v>210</v>
      </c>
      <c r="M67">
        <v>326</v>
      </c>
      <c r="N67">
        <v>196</v>
      </c>
      <c r="O67">
        <v>154</v>
      </c>
    </row>
    <row r="68" spans="1:15" x14ac:dyDescent="0.2">
      <c r="A68" t="s">
        <v>2026</v>
      </c>
      <c r="B68" t="s">
        <v>2027</v>
      </c>
      <c r="C68">
        <v>756</v>
      </c>
      <c r="D68">
        <v>497</v>
      </c>
      <c r="E68">
        <v>1098</v>
      </c>
      <c r="F68">
        <v>653</v>
      </c>
      <c r="G68">
        <v>576</v>
      </c>
      <c r="H68">
        <v>436</v>
      </c>
      <c r="I68">
        <v>205</v>
      </c>
      <c r="J68">
        <v>457</v>
      </c>
      <c r="K68">
        <v>418</v>
      </c>
      <c r="L68">
        <v>715</v>
      </c>
      <c r="M68">
        <v>724</v>
      </c>
      <c r="N68">
        <v>687</v>
      </c>
      <c r="O68">
        <v>461</v>
      </c>
    </row>
    <row r="69" spans="1:15" x14ac:dyDescent="0.2">
      <c r="A69" t="s">
        <v>2028</v>
      </c>
      <c r="B69" t="s">
        <v>2029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</row>
    <row r="70" spans="1:15" x14ac:dyDescent="0.2">
      <c r="A70" t="s">
        <v>2030</v>
      </c>
      <c r="B70" t="s">
        <v>2018</v>
      </c>
      <c r="C70">
        <v>501</v>
      </c>
      <c r="D70">
        <v>287</v>
      </c>
      <c r="E70">
        <v>920</v>
      </c>
      <c r="F70">
        <v>417</v>
      </c>
      <c r="G70">
        <v>414</v>
      </c>
      <c r="H70">
        <v>370</v>
      </c>
      <c r="I70">
        <v>131</v>
      </c>
      <c r="J70">
        <v>361</v>
      </c>
      <c r="K70">
        <v>347</v>
      </c>
      <c r="L70">
        <v>389</v>
      </c>
      <c r="M70">
        <v>362</v>
      </c>
      <c r="N70">
        <v>514</v>
      </c>
      <c r="O70">
        <v>205</v>
      </c>
    </row>
    <row r="71" spans="1:15" x14ac:dyDescent="0.2">
      <c r="A71" t="s">
        <v>2031</v>
      </c>
      <c r="B71" t="s">
        <v>2019</v>
      </c>
      <c r="C71">
        <v>214</v>
      </c>
      <c r="D71">
        <v>134</v>
      </c>
      <c r="E71">
        <v>210</v>
      </c>
      <c r="F71">
        <v>202</v>
      </c>
      <c r="G71">
        <v>149</v>
      </c>
      <c r="H71">
        <v>199</v>
      </c>
      <c r="I71">
        <v>111</v>
      </c>
      <c r="J71">
        <v>207</v>
      </c>
      <c r="K71">
        <v>157</v>
      </c>
      <c r="L71">
        <v>235</v>
      </c>
      <c r="M71">
        <v>240</v>
      </c>
      <c r="N71">
        <v>188</v>
      </c>
      <c r="O71">
        <v>114</v>
      </c>
    </row>
    <row r="72" spans="1:15" x14ac:dyDescent="0.2">
      <c r="A72" t="s">
        <v>2032</v>
      </c>
      <c r="B72" t="s">
        <v>2020</v>
      </c>
      <c r="C72">
        <v>66.3</v>
      </c>
      <c r="D72">
        <v>57.7</v>
      </c>
      <c r="E72">
        <v>83.8</v>
      </c>
      <c r="F72">
        <v>63.9</v>
      </c>
      <c r="G72">
        <v>71.900000000000006</v>
      </c>
      <c r="H72">
        <v>84.9</v>
      </c>
      <c r="I72">
        <v>63.9</v>
      </c>
      <c r="J72">
        <v>79</v>
      </c>
      <c r="K72">
        <v>83</v>
      </c>
      <c r="L72">
        <v>54.4</v>
      </c>
      <c r="M72">
        <v>50</v>
      </c>
      <c r="N72">
        <v>74.8</v>
      </c>
      <c r="O72">
        <v>44.5</v>
      </c>
    </row>
    <row r="73" spans="1:15" x14ac:dyDescent="0.2">
      <c r="A73" t="s">
        <v>2033</v>
      </c>
      <c r="B73" t="s">
        <v>2021</v>
      </c>
      <c r="C73">
        <v>20.6</v>
      </c>
      <c r="D73">
        <v>21.8</v>
      </c>
      <c r="E73">
        <v>10.4</v>
      </c>
      <c r="F73">
        <v>15.1</v>
      </c>
      <c r="G73">
        <v>19.899999999999999</v>
      </c>
      <c r="H73">
        <v>15.7</v>
      </c>
      <c r="I73">
        <v>29.3</v>
      </c>
      <c r="J73">
        <v>23.8</v>
      </c>
      <c r="K73">
        <v>15.9</v>
      </c>
      <c r="L73">
        <v>34.4</v>
      </c>
      <c r="M73">
        <v>25.8</v>
      </c>
      <c r="N73">
        <v>16.5</v>
      </c>
      <c r="O73">
        <v>22.6</v>
      </c>
    </row>
    <row r="74" spans="1:15" x14ac:dyDescent="0.2">
      <c r="A74" t="s">
        <v>964</v>
      </c>
      <c r="B74" t="s">
        <v>2034</v>
      </c>
      <c r="C74">
        <v>1037</v>
      </c>
      <c r="D74">
        <v>1041</v>
      </c>
      <c r="E74">
        <v>973</v>
      </c>
      <c r="F74">
        <v>1236</v>
      </c>
      <c r="G74">
        <v>940</v>
      </c>
      <c r="H74">
        <v>388</v>
      </c>
      <c r="I74">
        <v>343</v>
      </c>
      <c r="J74">
        <v>831</v>
      </c>
      <c r="K74">
        <v>1406</v>
      </c>
      <c r="L74">
        <v>805</v>
      </c>
      <c r="M74">
        <v>964</v>
      </c>
      <c r="N74">
        <v>1688</v>
      </c>
      <c r="O74">
        <v>873</v>
      </c>
    </row>
    <row r="75" spans="1:15" x14ac:dyDescent="0.2">
      <c r="A75" t="s">
        <v>966</v>
      </c>
      <c r="B75" t="s">
        <v>2035</v>
      </c>
      <c r="C75">
        <v>197</v>
      </c>
      <c r="D75">
        <v>230</v>
      </c>
      <c r="E75">
        <v>263</v>
      </c>
      <c r="F75">
        <v>177</v>
      </c>
      <c r="G75">
        <v>233</v>
      </c>
      <c r="H75">
        <v>161</v>
      </c>
      <c r="I75">
        <v>120</v>
      </c>
      <c r="J75">
        <v>188</v>
      </c>
      <c r="K75">
        <v>212</v>
      </c>
      <c r="L75">
        <v>179</v>
      </c>
      <c r="M75">
        <v>211</v>
      </c>
      <c r="N75">
        <v>426</v>
      </c>
      <c r="O75">
        <v>192</v>
      </c>
    </row>
    <row r="76" spans="1:15" x14ac:dyDescent="0.2">
      <c r="A76" t="s">
        <v>968</v>
      </c>
      <c r="B76" t="s">
        <v>2036</v>
      </c>
      <c r="C76">
        <v>1037</v>
      </c>
      <c r="D76">
        <v>1041</v>
      </c>
      <c r="E76">
        <v>973</v>
      </c>
      <c r="F76">
        <v>1236</v>
      </c>
      <c r="G76">
        <v>940</v>
      </c>
      <c r="H76">
        <v>388</v>
      </c>
      <c r="I76">
        <v>343</v>
      </c>
      <c r="J76">
        <v>831</v>
      </c>
      <c r="K76">
        <v>1406</v>
      </c>
      <c r="L76">
        <v>805</v>
      </c>
      <c r="M76">
        <v>964</v>
      </c>
      <c r="N76">
        <v>1688</v>
      </c>
      <c r="O76">
        <v>873</v>
      </c>
    </row>
    <row r="77" spans="1:15" x14ac:dyDescent="0.2">
      <c r="A77" t="s">
        <v>970</v>
      </c>
      <c r="B77" t="s">
        <v>2037</v>
      </c>
      <c r="C77" t="s">
        <v>819</v>
      </c>
      <c r="D77" t="s">
        <v>819</v>
      </c>
      <c r="E77" t="s">
        <v>819</v>
      </c>
      <c r="F77" t="s">
        <v>819</v>
      </c>
      <c r="G77" t="s">
        <v>819</v>
      </c>
      <c r="H77" t="s">
        <v>819</v>
      </c>
      <c r="I77" t="s">
        <v>819</v>
      </c>
      <c r="J77" t="s">
        <v>819</v>
      </c>
      <c r="K77" t="s">
        <v>819</v>
      </c>
      <c r="L77" t="s">
        <v>819</v>
      </c>
      <c r="M77" t="s">
        <v>819</v>
      </c>
      <c r="N77" t="s">
        <v>819</v>
      </c>
      <c r="O77" t="s">
        <v>819</v>
      </c>
    </row>
    <row r="78" spans="1:15" x14ac:dyDescent="0.2">
      <c r="A78" t="s">
        <v>972</v>
      </c>
      <c r="B78" t="s">
        <v>2038</v>
      </c>
      <c r="C78">
        <v>537</v>
      </c>
      <c r="D78">
        <v>247</v>
      </c>
      <c r="E78">
        <v>423</v>
      </c>
      <c r="F78">
        <v>476</v>
      </c>
      <c r="G78">
        <v>382</v>
      </c>
      <c r="H78">
        <v>94</v>
      </c>
      <c r="I78">
        <v>121</v>
      </c>
      <c r="J78">
        <v>242</v>
      </c>
      <c r="K78">
        <v>684</v>
      </c>
      <c r="L78">
        <v>224</v>
      </c>
      <c r="M78">
        <v>401</v>
      </c>
      <c r="N78">
        <v>576</v>
      </c>
      <c r="O78">
        <v>307</v>
      </c>
    </row>
    <row r="79" spans="1:15" x14ac:dyDescent="0.2">
      <c r="A79" t="s">
        <v>974</v>
      </c>
      <c r="B79" t="s">
        <v>2039</v>
      </c>
      <c r="C79">
        <v>169</v>
      </c>
      <c r="D79">
        <v>119</v>
      </c>
      <c r="E79">
        <v>209</v>
      </c>
      <c r="F79">
        <v>177</v>
      </c>
      <c r="G79">
        <v>143</v>
      </c>
      <c r="H79">
        <v>55</v>
      </c>
      <c r="I79">
        <v>77</v>
      </c>
      <c r="J79">
        <v>110</v>
      </c>
      <c r="K79">
        <v>171</v>
      </c>
      <c r="L79">
        <v>156</v>
      </c>
      <c r="M79">
        <v>170</v>
      </c>
      <c r="N79">
        <v>186</v>
      </c>
      <c r="O79">
        <v>101</v>
      </c>
    </row>
    <row r="80" spans="1:15" x14ac:dyDescent="0.2">
      <c r="A80" t="s">
        <v>976</v>
      </c>
      <c r="B80" t="s">
        <v>2040</v>
      </c>
      <c r="C80">
        <v>51.8</v>
      </c>
      <c r="D80">
        <v>23.7</v>
      </c>
      <c r="E80">
        <v>43.5</v>
      </c>
      <c r="F80">
        <v>38.5</v>
      </c>
      <c r="G80">
        <v>40.6</v>
      </c>
      <c r="H80">
        <v>24.2</v>
      </c>
      <c r="I80">
        <v>35.299999999999997</v>
      </c>
      <c r="J80">
        <v>29.1</v>
      </c>
      <c r="K80">
        <v>48.6</v>
      </c>
      <c r="L80">
        <v>27.8</v>
      </c>
      <c r="M80">
        <v>41.6</v>
      </c>
      <c r="N80">
        <v>34.1</v>
      </c>
      <c r="O80">
        <v>35.200000000000003</v>
      </c>
    </row>
    <row r="81" spans="1:15" x14ac:dyDescent="0.2">
      <c r="A81" t="s">
        <v>978</v>
      </c>
      <c r="B81" t="s">
        <v>2041</v>
      </c>
      <c r="C81">
        <v>11.9</v>
      </c>
      <c r="D81">
        <v>11</v>
      </c>
      <c r="E81">
        <v>13.2</v>
      </c>
      <c r="F81">
        <v>13</v>
      </c>
      <c r="G81">
        <v>13.1</v>
      </c>
      <c r="H81">
        <v>12.8</v>
      </c>
      <c r="I81">
        <v>16.2</v>
      </c>
      <c r="J81">
        <v>12.4</v>
      </c>
      <c r="K81">
        <v>10.6</v>
      </c>
      <c r="L81">
        <v>17.899999999999999</v>
      </c>
      <c r="M81">
        <v>14</v>
      </c>
      <c r="N81">
        <v>8.3000000000000007</v>
      </c>
      <c r="O81">
        <v>10.4</v>
      </c>
    </row>
    <row r="82" spans="1:15" x14ac:dyDescent="0.2">
      <c r="A82" t="s">
        <v>980</v>
      </c>
      <c r="B82" t="s">
        <v>2042</v>
      </c>
      <c r="C82">
        <v>22</v>
      </c>
      <c r="D82">
        <v>84</v>
      </c>
      <c r="E82">
        <v>159</v>
      </c>
      <c r="F82">
        <v>175</v>
      </c>
      <c r="G82">
        <v>93</v>
      </c>
      <c r="H82">
        <v>34</v>
      </c>
      <c r="I82">
        <v>55</v>
      </c>
      <c r="J82">
        <v>65</v>
      </c>
      <c r="K82">
        <v>138</v>
      </c>
      <c r="L82">
        <v>69</v>
      </c>
      <c r="M82">
        <v>38</v>
      </c>
      <c r="N82">
        <v>257</v>
      </c>
      <c r="O82">
        <v>86</v>
      </c>
    </row>
    <row r="83" spans="1:15" x14ac:dyDescent="0.2">
      <c r="A83" t="s">
        <v>982</v>
      </c>
      <c r="B83" t="s">
        <v>2043</v>
      </c>
      <c r="C83">
        <v>32</v>
      </c>
      <c r="D83">
        <v>75</v>
      </c>
      <c r="E83">
        <v>89</v>
      </c>
      <c r="F83">
        <v>86</v>
      </c>
      <c r="G83">
        <v>66</v>
      </c>
      <c r="H83">
        <v>35</v>
      </c>
      <c r="I83">
        <v>51</v>
      </c>
      <c r="J83">
        <v>73</v>
      </c>
      <c r="K83">
        <v>62</v>
      </c>
      <c r="L83">
        <v>80</v>
      </c>
      <c r="M83">
        <v>53</v>
      </c>
      <c r="N83">
        <v>181</v>
      </c>
      <c r="O83">
        <v>67</v>
      </c>
    </row>
    <row r="84" spans="1:15" x14ac:dyDescent="0.2">
      <c r="A84" t="s">
        <v>984</v>
      </c>
      <c r="B84" t="s">
        <v>2044</v>
      </c>
      <c r="C84">
        <v>2.1</v>
      </c>
      <c r="D84">
        <v>8.1</v>
      </c>
      <c r="E84">
        <v>16.3</v>
      </c>
      <c r="F84">
        <v>14.2</v>
      </c>
      <c r="G84">
        <v>9.9</v>
      </c>
      <c r="H84">
        <v>8.8000000000000007</v>
      </c>
      <c r="I84">
        <v>16</v>
      </c>
      <c r="J84">
        <v>7.8</v>
      </c>
      <c r="K84">
        <v>9.8000000000000007</v>
      </c>
      <c r="L84">
        <v>8.6</v>
      </c>
      <c r="M84">
        <v>3.9</v>
      </c>
      <c r="N84">
        <v>15.2</v>
      </c>
      <c r="O84">
        <v>9.9</v>
      </c>
    </row>
    <row r="85" spans="1:15" x14ac:dyDescent="0.2">
      <c r="A85" t="s">
        <v>986</v>
      </c>
      <c r="B85" t="s">
        <v>2045</v>
      </c>
      <c r="C85">
        <v>3</v>
      </c>
      <c r="D85">
        <v>7.6</v>
      </c>
      <c r="E85">
        <v>10.199999999999999</v>
      </c>
      <c r="F85">
        <v>7.2</v>
      </c>
      <c r="G85">
        <v>7.1</v>
      </c>
      <c r="H85">
        <v>7.8</v>
      </c>
      <c r="I85">
        <v>13.8</v>
      </c>
      <c r="J85">
        <v>8.8000000000000007</v>
      </c>
      <c r="K85">
        <v>4.4000000000000004</v>
      </c>
      <c r="L85">
        <v>9.6</v>
      </c>
      <c r="M85">
        <v>5.6</v>
      </c>
      <c r="N85">
        <v>8.9</v>
      </c>
      <c r="O85">
        <v>7.7</v>
      </c>
    </row>
    <row r="86" spans="1:15" x14ac:dyDescent="0.2">
      <c r="A86" t="s">
        <v>988</v>
      </c>
      <c r="B86" t="s">
        <v>2046</v>
      </c>
      <c r="C86">
        <v>463</v>
      </c>
      <c r="D86">
        <v>649</v>
      </c>
      <c r="E86">
        <v>331</v>
      </c>
      <c r="F86">
        <v>560</v>
      </c>
      <c r="G86">
        <v>353</v>
      </c>
      <c r="H86">
        <v>238</v>
      </c>
      <c r="I86">
        <v>143</v>
      </c>
      <c r="J86">
        <v>499</v>
      </c>
      <c r="K86">
        <v>489</v>
      </c>
      <c r="L86">
        <v>512</v>
      </c>
      <c r="M86">
        <v>463</v>
      </c>
      <c r="N86">
        <v>796</v>
      </c>
      <c r="O86">
        <v>444</v>
      </c>
    </row>
    <row r="87" spans="1:15" x14ac:dyDescent="0.2">
      <c r="A87" t="s">
        <v>990</v>
      </c>
      <c r="B87" t="s">
        <v>2047</v>
      </c>
      <c r="C87">
        <v>135</v>
      </c>
      <c r="D87">
        <v>218</v>
      </c>
      <c r="E87">
        <v>139</v>
      </c>
      <c r="F87">
        <v>170</v>
      </c>
      <c r="G87">
        <v>176</v>
      </c>
      <c r="H87">
        <v>108</v>
      </c>
      <c r="I87">
        <v>74</v>
      </c>
      <c r="J87">
        <v>166</v>
      </c>
      <c r="K87">
        <v>156</v>
      </c>
      <c r="L87">
        <v>161</v>
      </c>
      <c r="M87">
        <v>166</v>
      </c>
      <c r="N87">
        <v>232</v>
      </c>
      <c r="O87">
        <v>130</v>
      </c>
    </row>
    <row r="88" spans="1:15" x14ac:dyDescent="0.2">
      <c r="A88" t="s">
        <v>992</v>
      </c>
      <c r="B88" t="s">
        <v>2048</v>
      </c>
      <c r="C88">
        <v>44.6</v>
      </c>
      <c r="D88">
        <v>62.3</v>
      </c>
      <c r="E88">
        <v>34</v>
      </c>
      <c r="F88">
        <v>45.3</v>
      </c>
      <c r="G88">
        <v>37.6</v>
      </c>
      <c r="H88">
        <v>61.3</v>
      </c>
      <c r="I88">
        <v>41.7</v>
      </c>
      <c r="J88">
        <v>60</v>
      </c>
      <c r="K88">
        <v>34.799999999999997</v>
      </c>
      <c r="L88">
        <v>63.6</v>
      </c>
      <c r="M88">
        <v>48</v>
      </c>
      <c r="N88">
        <v>47.2</v>
      </c>
      <c r="O88">
        <v>50.9</v>
      </c>
    </row>
    <row r="89" spans="1:15" x14ac:dyDescent="0.2">
      <c r="A89" t="s">
        <v>994</v>
      </c>
      <c r="B89" t="s">
        <v>2049</v>
      </c>
      <c r="C89">
        <v>11.3</v>
      </c>
      <c r="D89">
        <v>11.9</v>
      </c>
      <c r="E89">
        <v>11.9</v>
      </c>
      <c r="F89">
        <v>11.5</v>
      </c>
      <c r="G89">
        <v>14.7</v>
      </c>
      <c r="H89">
        <v>13.7</v>
      </c>
      <c r="I89">
        <v>18.8</v>
      </c>
      <c r="J89">
        <v>13.9</v>
      </c>
      <c r="K89">
        <v>9.4</v>
      </c>
      <c r="L89">
        <v>18.7</v>
      </c>
      <c r="M89">
        <v>14.5</v>
      </c>
      <c r="N89">
        <v>7.5</v>
      </c>
      <c r="O89">
        <v>9.3000000000000007</v>
      </c>
    </row>
    <row r="90" spans="1:15" x14ac:dyDescent="0.2">
      <c r="A90" t="s">
        <v>2050</v>
      </c>
      <c r="B90" t="s">
        <v>2051</v>
      </c>
      <c r="C90">
        <v>15</v>
      </c>
      <c r="D90">
        <v>22</v>
      </c>
      <c r="E90">
        <v>36</v>
      </c>
      <c r="F90">
        <v>0</v>
      </c>
      <c r="G90">
        <v>95</v>
      </c>
      <c r="H90">
        <v>22</v>
      </c>
      <c r="I90">
        <v>24</v>
      </c>
      <c r="J90">
        <v>8</v>
      </c>
      <c r="K90">
        <v>41</v>
      </c>
      <c r="L90">
        <v>0</v>
      </c>
      <c r="M90">
        <v>19</v>
      </c>
      <c r="N90">
        <v>30</v>
      </c>
      <c r="O90">
        <v>0</v>
      </c>
    </row>
    <row r="91" spans="1:15" x14ac:dyDescent="0.2">
      <c r="A91" t="s">
        <v>2052</v>
      </c>
      <c r="B91" t="s">
        <v>2053</v>
      </c>
      <c r="C91">
        <v>24</v>
      </c>
      <c r="D91">
        <v>30</v>
      </c>
      <c r="E91">
        <v>64</v>
      </c>
      <c r="F91">
        <v>132</v>
      </c>
      <c r="G91">
        <v>91</v>
      </c>
      <c r="H91">
        <v>34</v>
      </c>
      <c r="I91">
        <v>30</v>
      </c>
      <c r="J91">
        <v>13</v>
      </c>
      <c r="K91">
        <v>50</v>
      </c>
      <c r="L91">
        <v>132</v>
      </c>
      <c r="M91">
        <v>31</v>
      </c>
      <c r="N91">
        <v>48</v>
      </c>
      <c r="O91">
        <v>132</v>
      </c>
    </row>
    <row r="92" spans="1:15" x14ac:dyDescent="0.2">
      <c r="A92" t="s">
        <v>2054</v>
      </c>
      <c r="B92" t="s">
        <v>2055</v>
      </c>
      <c r="C92">
        <v>1.4</v>
      </c>
      <c r="D92">
        <v>2.1</v>
      </c>
      <c r="E92">
        <v>3.7</v>
      </c>
      <c r="F92">
        <v>0</v>
      </c>
      <c r="G92">
        <v>10.1</v>
      </c>
      <c r="H92">
        <v>5.7</v>
      </c>
      <c r="I92">
        <v>7</v>
      </c>
      <c r="J92">
        <v>1</v>
      </c>
      <c r="K92">
        <v>2.9</v>
      </c>
      <c r="L92">
        <v>0</v>
      </c>
      <c r="M92">
        <v>2</v>
      </c>
      <c r="N92">
        <v>1.8</v>
      </c>
      <c r="O92">
        <v>0</v>
      </c>
    </row>
    <row r="93" spans="1:15" x14ac:dyDescent="0.2">
      <c r="A93" t="s">
        <v>2056</v>
      </c>
      <c r="B93" t="s">
        <v>2057</v>
      </c>
      <c r="C93">
        <v>2.2999999999999998</v>
      </c>
      <c r="D93">
        <v>2.8</v>
      </c>
      <c r="E93">
        <v>6.6</v>
      </c>
      <c r="F93">
        <v>3.2</v>
      </c>
      <c r="G93">
        <v>9.1</v>
      </c>
      <c r="H93">
        <v>8.1999999999999993</v>
      </c>
      <c r="I93">
        <v>8.8000000000000007</v>
      </c>
      <c r="J93">
        <v>1.5</v>
      </c>
      <c r="K93">
        <v>3.4</v>
      </c>
      <c r="L93">
        <v>4.8</v>
      </c>
      <c r="M93">
        <v>3.2</v>
      </c>
      <c r="N93">
        <v>3</v>
      </c>
      <c r="O93">
        <v>4.5</v>
      </c>
    </row>
    <row r="94" spans="1:15" x14ac:dyDescent="0.2">
      <c r="A94" t="s">
        <v>2058</v>
      </c>
      <c r="B94" t="s">
        <v>2059</v>
      </c>
      <c r="C94">
        <v>0</v>
      </c>
      <c r="D94">
        <v>39</v>
      </c>
      <c r="E94">
        <v>0</v>
      </c>
      <c r="F94">
        <v>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17</v>
      </c>
      <c r="N94">
        <v>17</v>
      </c>
      <c r="O94">
        <v>18</v>
      </c>
    </row>
    <row r="95" spans="1:15" x14ac:dyDescent="0.2">
      <c r="A95" t="s">
        <v>2060</v>
      </c>
      <c r="B95" t="s">
        <v>2061</v>
      </c>
      <c r="C95">
        <v>132</v>
      </c>
      <c r="D95">
        <v>42</v>
      </c>
      <c r="E95">
        <v>132</v>
      </c>
      <c r="F95">
        <v>29</v>
      </c>
      <c r="G95">
        <v>132</v>
      </c>
      <c r="H95">
        <v>132</v>
      </c>
      <c r="I95">
        <v>132</v>
      </c>
      <c r="J95">
        <v>132</v>
      </c>
      <c r="K95">
        <v>132</v>
      </c>
      <c r="L95">
        <v>132</v>
      </c>
      <c r="M95">
        <v>28</v>
      </c>
      <c r="N95">
        <v>27</v>
      </c>
      <c r="O95">
        <v>30</v>
      </c>
    </row>
    <row r="96" spans="1:15" x14ac:dyDescent="0.2">
      <c r="A96" t="s">
        <v>2062</v>
      </c>
      <c r="B96" t="s">
        <v>2063</v>
      </c>
      <c r="C96">
        <v>0</v>
      </c>
      <c r="D96">
        <v>3.7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1.8</v>
      </c>
      <c r="N96">
        <v>1</v>
      </c>
      <c r="O96">
        <v>2.1</v>
      </c>
    </row>
    <row r="97" spans="1:15" x14ac:dyDescent="0.2">
      <c r="A97" t="s">
        <v>2064</v>
      </c>
      <c r="B97" t="s">
        <v>2065</v>
      </c>
      <c r="C97">
        <v>3.8</v>
      </c>
      <c r="D97">
        <v>3.8</v>
      </c>
      <c r="E97">
        <v>4</v>
      </c>
      <c r="F97">
        <v>2.4</v>
      </c>
      <c r="G97">
        <v>4.2</v>
      </c>
      <c r="H97">
        <v>9.8000000000000007</v>
      </c>
      <c r="I97">
        <v>11</v>
      </c>
      <c r="J97">
        <v>4.7</v>
      </c>
      <c r="K97">
        <v>2.8</v>
      </c>
      <c r="L97">
        <v>4.8</v>
      </c>
      <c r="M97">
        <v>2.8</v>
      </c>
      <c r="N97">
        <v>1.6</v>
      </c>
      <c r="O97">
        <v>3.3</v>
      </c>
    </row>
    <row r="98" spans="1:15" x14ac:dyDescent="0.2">
      <c r="A98" t="s">
        <v>2066</v>
      </c>
      <c r="B98" t="s">
        <v>2067</v>
      </c>
      <c r="C98">
        <v>0</v>
      </c>
      <c r="D98">
        <v>0</v>
      </c>
      <c r="E98">
        <v>24</v>
      </c>
      <c r="F98">
        <v>0</v>
      </c>
      <c r="G98">
        <v>17</v>
      </c>
      <c r="H98">
        <v>0</v>
      </c>
      <c r="I98">
        <v>0</v>
      </c>
      <c r="J98">
        <v>17</v>
      </c>
      <c r="K98">
        <v>54</v>
      </c>
      <c r="L98">
        <v>0</v>
      </c>
      <c r="M98">
        <v>26</v>
      </c>
      <c r="N98">
        <v>12</v>
      </c>
      <c r="O98">
        <v>18</v>
      </c>
    </row>
    <row r="99" spans="1:15" x14ac:dyDescent="0.2">
      <c r="A99" t="s">
        <v>2068</v>
      </c>
      <c r="B99" t="s">
        <v>2069</v>
      </c>
      <c r="C99">
        <v>132</v>
      </c>
      <c r="D99">
        <v>132</v>
      </c>
      <c r="E99">
        <v>38</v>
      </c>
      <c r="F99">
        <v>132</v>
      </c>
      <c r="G99">
        <v>23</v>
      </c>
      <c r="H99">
        <v>132</v>
      </c>
      <c r="I99">
        <v>132</v>
      </c>
      <c r="J99">
        <v>22</v>
      </c>
      <c r="K99">
        <v>48</v>
      </c>
      <c r="L99">
        <v>132</v>
      </c>
      <c r="M99">
        <v>43</v>
      </c>
      <c r="N99">
        <v>19</v>
      </c>
      <c r="O99">
        <v>31</v>
      </c>
    </row>
    <row r="100" spans="1:15" x14ac:dyDescent="0.2">
      <c r="A100" t="s">
        <v>2070</v>
      </c>
      <c r="B100" t="s">
        <v>2071</v>
      </c>
      <c r="C100">
        <v>0</v>
      </c>
      <c r="D100">
        <v>0</v>
      </c>
      <c r="E100">
        <v>2.5</v>
      </c>
      <c r="F100">
        <v>0</v>
      </c>
      <c r="G100">
        <v>1.8</v>
      </c>
      <c r="H100">
        <v>0</v>
      </c>
      <c r="I100">
        <v>0</v>
      </c>
      <c r="J100">
        <v>2</v>
      </c>
      <c r="K100">
        <v>3.8</v>
      </c>
      <c r="L100">
        <v>0</v>
      </c>
      <c r="M100">
        <v>2.7</v>
      </c>
      <c r="N100">
        <v>0.7</v>
      </c>
      <c r="O100">
        <v>2.1</v>
      </c>
    </row>
    <row r="101" spans="1:15" x14ac:dyDescent="0.2">
      <c r="A101" t="s">
        <v>2072</v>
      </c>
      <c r="B101" t="s">
        <v>2073</v>
      </c>
      <c r="C101">
        <v>3.8</v>
      </c>
      <c r="D101">
        <v>3.8</v>
      </c>
      <c r="E101">
        <v>3.9</v>
      </c>
      <c r="F101">
        <v>3.2</v>
      </c>
      <c r="G101">
        <v>2.5</v>
      </c>
      <c r="H101">
        <v>9.8000000000000007</v>
      </c>
      <c r="I101">
        <v>11</v>
      </c>
      <c r="J101">
        <v>2.6</v>
      </c>
      <c r="K101">
        <v>3.4</v>
      </c>
      <c r="L101">
        <v>4.8</v>
      </c>
      <c r="M101">
        <v>4.5</v>
      </c>
      <c r="N101">
        <v>1.1000000000000001</v>
      </c>
      <c r="O101">
        <v>3.3</v>
      </c>
    </row>
    <row r="102" spans="1:15" x14ac:dyDescent="0.2">
      <c r="A102" t="s">
        <v>1004</v>
      </c>
      <c r="B102" t="s">
        <v>2074</v>
      </c>
      <c r="C102">
        <v>43.1</v>
      </c>
      <c r="D102">
        <v>48.2</v>
      </c>
      <c r="E102">
        <v>44.4</v>
      </c>
      <c r="F102">
        <v>36.6</v>
      </c>
      <c r="G102">
        <v>34.5</v>
      </c>
      <c r="H102">
        <v>38.700000000000003</v>
      </c>
      <c r="I102">
        <v>30.7</v>
      </c>
      <c r="J102">
        <v>43.3</v>
      </c>
      <c r="K102">
        <v>41.9</v>
      </c>
      <c r="L102">
        <v>46.8</v>
      </c>
      <c r="M102">
        <v>40.1</v>
      </c>
      <c r="N102">
        <v>32</v>
      </c>
      <c r="O102">
        <v>41.5</v>
      </c>
    </row>
    <row r="103" spans="1:15" x14ac:dyDescent="0.2">
      <c r="A103" t="s">
        <v>1006</v>
      </c>
      <c r="B103" t="s">
        <v>2075</v>
      </c>
      <c r="C103">
        <v>7.4</v>
      </c>
      <c r="D103">
        <v>7</v>
      </c>
      <c r="E103">
        <v>8.4</v>
      </c>
      <c r="F103">
        <v>3.7</v>
      </c>
      <c r="G103">
        <v>4.9000000000000004</v>
      </c>
      <c r="H103">
        <v>8.3000000000000007</v>
      </c>
      <c r="I103">
        <v>9.1</v>
      </c>
      <c r="J103">
        <v>8.1</v>
      </c>
      <c r="K103">
        <v>7.5</v>
      </c>
      <c r="L103">
        <v>13</v>
      </c>
      <c r="M103">
        <v>6</v>
      </c>
      <c r="N103">
        <v>5.5</v>
      </c>
      <c r="O103">
        <v>4.8</v>
      </c>
    </row>
    <row r="104" spans="1:15" x14ac:dyDescent="0.2">
      <c r="A104" t="s">
        <v>1008</v>
      </c>
      <c r="B104" t="s">
        <v>2076</v>
      </c>
      <c r="C104" t="s">
        <v>819</v>
      </c>
      <c r="D104" t="s">
        <v>819</v>
      </c>
      <c r="E104" t="s">
        <v>819</v>
      </c>
      <c r="F104" t="s">
        <v>819</v>
      </c>
      <c r="G104" t="s">
        <v>819</v>
      </c>
      <c r="H104" t="s">
        <v>819</v>
      </c>
      <c r="I104" t="s">
        <v>819</v>
      </c>
      <c r="J104" t="s">
        <v>819</v>
      </c>
      <c r="K104" t="s">
        <v>819</v>
      </c>
      <c r="L104" t="s">
        <v>819</v>
      </c>
      <c r="M104" t="s">
        <v>819</v>
      </c>
      <c r="N104" t="s">
        <v>819</v>
      </c>
      <c r="O104" t="s">
        <v>819</v>
      </c>
    </row>
    <row r="105" spans="1:15" x14ac:dyDescent="0.2">
      <c r="A105" t="s">
        <v>1010</v>
      </c>
      <c r="B105" t="s">
        <v>2077</v>
      </c>
      <c r="C105" t="s">
        <v>819</v>
      </c>
      <c r="D105" t="s">
        <v>819</v>
      </c>
      <c r="E105" t="s">
        <v>819</v>
      </c>
      <c r="F105" t="s">
        <v>819</v>
      </c>
      <c r="G105" t="s">
        <v>819</v>
      </c>
      <c r="H105" t="s">
        <v>819</v>
      </c>
      <c r="I105" t="s">
        <v>819</v>
      </c>
      <c r="J105" t="s">
        <v>819</v>
      </c>
      <c r="K105" t="s">
        <v>819</v>
      </c>
      <c r="L105" t="s">
        <v>819</v>
      </c>
      <c r="M105" t="s">
        <v>819</v>
      </c>
      <c r="N105" t="s">
        <v>819</v>
      </c>
      <c r="O105" t="s">
        <v>819</v>
      </c>
    </row>
    <row r="106" spans="1:15" x14ac:dyDescent="0.2">
      <c r="A106" t="s">
        <v>1036</v>
      </c>
      <c r="B106" t="s">
        <v>2078</v>
      </c>
      <c r="C106">
        <v>1088</v>
      </c>
      <c r="D106">
        <v>1051</v>
      </c>
      <c r="E106">
        <v>985</v>
      </c>
      <c r="F106">
        <v>1253</v>
      </c>
      <c r="G106">
        <v>968</v>
      </c>
      <c r="H106">
        <v>388</v>
      </c>
      <c r="I106">
        <v>357</v>
      </c>
      <c r="J106">
        <v>831</v>
      </c>
      <c r="K106">
        <v>1418</v>
      </c>
      <c r="L106">
        <v>805</v>
      </c>
      <c r="M106">
        <v>1002</v>
      </c>
      <c r="N106">
        <v>1542</v>
      </c>
      <c r="O106">
        <v>920</v>
      </c>
    </row>
    <row r="107" spans="1:15" x14ac:dyDescent="0.2">
      <c r="A107" t="s">
        <v>1038</v>
      </c>
      <c r="B107" t="s">
        <v>2079</v>
      </c>
      <c r="C107">
        <v>207</v>
      </c>
      <c r="D107">
        <v>232</v>
      </c>
      <c r="E107">
        <v>264</v>
      </c>
      <c r="F107">
        <v>178</v>
      </c>
      <c r="G107">
        <v>233</v>
      </c>
      <c r="H107">
        <v>161</v>
      </c>
      <c r="I107">
        <v>119</v>
      </c>
      <c r="J107">
        <v>188</v>
      </c>
      <c r="K107">
        <v>214</v>
      </c>
      <c r="L107">
        <v>179</v>
      </c>
      <c r="M107">
        <v>219</v>
      </c>
      <c r="N107">
        <v>318</v>
      </c>
      <c r="O107">
        <v>214</v>
      </c>
    </row>
    <row r="108" spans="1:15" x14ac:dyDescent="0.2">
      <c r="A108" t="s">
        <v>1040</v>
      </c>
      <c r="B108" t="s">
        <v>2080</v>
      </c>
      <c r="C108">
        <v>1088</v>
      </c>
      <c r="D108">
        <v>1051</v>
      </c>
      <c r="E108">
        <v>985</v>
      </c>
      <c r="F108">
        <v>1253</v>
      </c>
      <c r="G108">
        <v>968</v>
      </c>
      <c r="H108">
        <v>388</v>
      </c>
      <c r="I108">
        <v>357</v>
      </c>
      <c r="J108">
        <v>831</v>
      </c>
      <c r="K108">
        <v>1418</v>
      </c>
      <c r="L108">
        <v>805</v>
      </c>
      <c r="M108">
        <v>1002</v>
      </c>
      <c r="N108">
        <v>1542</v>
      </c>
      <c r="O108">
        <v>920</v>
      </c>
    </row>
    <row r="109" spans="1:15" x14ac:dyDescent="0.2">
      <c r="A109" t="s">
        <v>1042</v>
      </c>
      <c r="B109" t="s">
        <v>2081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</row>
    <row r="110" spans="1:15" x14ac:dyDescent="0.2">
      <c r="A110" t="s">
        <v>2082</v>
      </c>
      <c r="B110" t="s">
        <v>2083</v>
      </c>
      <c r="C110">
        <v>314</v>
      </c>
      <c r="D110">
        <v>215</v>
      </c>
      <c r="E110">
        <v>261</v>
      </c>
      <c r="F110">
        <v>302</v>
      </c>
      <c r="G110">
        <v>237</v>
      </c>
      <c r="H110">
        <v>66</v>
      </c>
      <c r="I110">
        <v>91</v>
      </c>
      <c r="J110">
        <v>291</v>
      </c>
      <c r="K110">
        <v>509</v>
      </c>
      <c r="L110">
        <v>97</v>
      </c>
      <c r="M110">
        <v>210</v>
      </c>
      <c r="N110">
        <v>293</v>
      </c>
      <c r="O110">
        <v>226</v>
      </c>
    </row>
    <row r="111" spans="1:15" x14ac:dyDescent="0.2">
      <c r="A111" t="s">
        <v>2084</v>
      </c>
      <c r="B111" t="s">
        <v>2085</v>
      </c>
      <c r="C111">
        <v>94</v>
      </c>
      <c r="D111">
        <v>116</v>
      </c>
      <c r="E111">
        <v>142</v>
      </c>
      <c r="F111">
        <v>102</v>
      </c>
      <c r="G111">
        <v>99</v>
      </c>
      <c r="H111">
        <v>57</v>
      </c>
      <c r="I111">
        <v>69</v>
      </c>
      <c r="J111">
        <v>138</v>
      </c>
      <c r="K111">
        <v>149</v>
      </c>
      <c r="L111">
        <v>100</v>
      </c>
      <c r="M111">
        <v>124</v>
      </c>
      <c r="N111">
        <v>133</v>
      </c>
      <c r="O111">
        <v>95</v>
      </c>
    </row>
    <row r="112" spans="1:15" x14ac:dyDescent="0.2">
      <c r="A112" t="s">
        <v>2086</v>
      </c>
      <c r="B112" t="s">
        <v>2087</v>
      </c>
      <c r="C112">
        <v>28.9</v>
      </c>
      <c r="D112">
        <v>20.5</v>
      </c>
      <c r="E112">
        <v>26.5</v>
      </c>
      <c r="F112">
        <v>24.1</v>
      </c>
      <c r="G112">
        <v>24.5</v>
      </c>
      <c r="H112">
        <v>17</v>
      </c>
      <c r="I112">
        <v>25.5</v>
      </c>
      <c r="J112">
        <v>35</v>
      </c>
      <c r="K112">
        <v>35.9</v>
      </c>
      <c r="L112">
        <v>12</v>
      </c>
      <c r="M112">
        <v>21</v>
      </c>
      <c r="N112">
        <v>19</v>
      </c>
      <c r="O112">
        <v>24.6</v>
      </c>
    </row>
    <row r="113" spans="1:15" x14ac:dyDescent="0.2">
      <c r="A113" t="s">
        <v>2088</v>
      </c>
      <c r="B113" t="s">
        <v>2089</v>
      </c>
      <c r="C113">
        <v>7.3</v>
      </c>
      <c r="D113">
        <v>10.1</v>
      </c>
      <c r="E113">
        <v>13</v>
      </c>
      <c r="F113">
        <v>8</v>
      </c>
      <c r="G113">
        <v>10.3</v>
      </c>
      <c r="H113">
        <v>13.4</v>
      </c>
      <c r="I113">
        <v>17.399999999999999</v>
      </c>
      <c r="J113">
        <v>16.3</v>
      </c>
      <c r="K113">
        <v>9.8000000000000007</v>
      </c>
      <c r="L113">
        <v>11.9</v>
      </c>
      <c r="M113">
        <v>10.5</v>
      </c>
      <c r="N113">
        <v>7.6</v>
      </c>
      <c r="O113">
        <v>10.199999999999999</v>
      </c>
    </row>
    <row r="114" spans="1:15" x14ac:dyDescent="0.2">
      <c r="A114" t="s">
        <v>1044</v>
      </c>
      <c r="B114" t="s">
        <v>2090</v>
      </c>
      <c r="C114">
        <v>268</v>
      </c>
      <c r="D114">
        <v>143</v>
      </c>
      <c r="E114">
        <v>222</v>
      </c>
      <c r="F114">
        <v>278</v>
      </c>
      <c r="G114">
        <v>228</v>
      </c>
      <c r="H114">
        <v>198</v>
      </c>
      <c r="I114">
        <v>160</v>
      </c>
      <c r="J114">
        <v>279</v>
      </c>
      <c r="K114">
        <v>264</v>
      </c>
      <c r="L114">
        <v>319</v>
      </c>
      <c r="M114">
        <v>332</v>
      </c>
      <c r="N114">
        <v>392</v>
      </c>
      <c r="O114">
        <v>207</v>
      </c>
    </row>
    <row r="115" spans="1:15" x14ac:dyDescent="0.2">
      <c r="A115" t="s">
        <v>1046</v>
      </c>
      <c r="B115" t="s">
        <v>2091</v>
      </c>
      <c r="C115">
        <v>103</v>
      </c>
      <c r="D115">
        <v>74</v>
      </c>
      <c r="E115">
        <v>105</v>
      </c>
      <c r="F115">
        <v>108</v>
      </c>
      <c r="G115">
        <v>103</v>
      </c>
      <c r="H115">
        <v>117</v>
      </c>
      <c r="I115">
        <v>82</v>
      </c>
      <c r="J115">
        <v>162</v>
      </c>
      <c r="K115">
        <v>133</v>
      </c>
      <c r="L115">
        <v>168</v>
      </c>
      <c r="M115">
        <v>126</v>
      </c>
      <c r="N115">
        <v>143</v>
      </c>
      <c r="O115">
        <v>97</v>
      </c>
    </row>
    <row r="116" spans="1:15" x14ac:dyDescent="0.2">
      <c r="A116" t="s">
        <v>1048</v>
      </c>
      <c r="B116" t="s">
        <v>2092</v>
      </c>
      <c r="C116">
        <v>24.6</v>
      </c>
      <c r="D116">
        <v>13.6</v>
      </c>
      <c r="E116">
        <v>22.5</v>
      </c>
      <c r="F116">
        <v>22.2</v>
      </c>
      <c r="G116">
        <v>23.6</v>
      </c>
      <c r="H116">
        <v>51</v>
      </c>
      <c r="I116">
        <v>44.8</v>
      </c>
      <c r="J116">
        <v>33.6</v>
      </c>
      <c r="K116">
        <v>18.600000000000001</v>
      </c>
      <c r="L116">
        <v>39.6</v>
      </c>
      <c r="M116">
        <v>33.1</v>
      </c>
      <c r="N116">
        <v>25.4</v>
      </c>
      <c r="O116">
        <v>22.5</v>
      </c>
    </row>
    <row r="117" spans="1:15" x14ac:dyDescent="0.2">
      <c r="A117" t="s">
        <v>1050</v>
      </c>
      <c r="B117" t="s">
        <v>2093</v>
      </c>
      <c r="C117">
        <v>9.4</v>
      </c>
      <c r="D117">
        <v>7.6</v>
      </c>
      <c r="E117">
        <v>9.3000000000000007</v>
      </c>
      <c r="F117">
        <v>8.1999999999999993</v>
      </c>
      <c r="G117">
        <v>8</v>
      </c>
      <c r="H117">
        <v>16.899999999999999</v>
      </c>
      <c r="I117">
        <v>19.100000000000001</v>
      </c>
      <c r="J117">
        <v>17.7</v>
      </c>
      <c r="K117">
        <v>8.8000000000000007</v>
      </c>
      <c r="L117">
        <v>18.399999999999999</v>
      </c>
      <c r="M117">
        <v>12.8</v>
      </c>
      <c r="N117">
        <v>9</v>
      </c>
      <c r="O117">
        <v>9.5</v>
      </c>
    </row>
    <row r="118" spans="1:15" x14ac:dyDescent="0.2">
      <c r="A118" t="s">
        <v>1052</v>
      </c>
      <c r="B118" t="s">
        <v>2094</v>
      </c>
      <c r="C118">
        <v>319</v>
      </c>
      <c r="D118">
        <v>423</v>
      </c>
      <c r="E118">
        <v>389</v>
      </c>
      <c r="F118">
        <v>555</v>
      </c>
      <c r="G118">
        <v>354</v>
      </c>
      <c r="H118">
        <v>124</v>
      </c>
      <c r="I118">
        <v>106</v>
      </c>
      <c r="J118">
        <v>126</v>
      </c>
      <c r="K118">
        <v>438</v>
      </c>
      <c r="L118">
        <v>211</v>
      </c>
      <c r="M118">
        <v>317</v>
      </c>
      <c r="N118">
        <v>564</v>
      </c>
      <c r="O118">
        <v>297</v>
      </c>
    </row>
    <row r="119" spans="1:15" x14ac:dyDescent="0.2">
      <c r="A119" t="s">
        <v>1053</v>
      </c>
      <c r="B119" t="s">
        <v>2095</v>
      </c>
      <c r="C119">
        <v>137</v>
      </c>
      <c r="D119">
        <v>148</v>
      </c>
      <c r="E119">
        <v>176</v>
      </c>
      <c r="F119">
        <v>167</v>
      </c>
      <c r="G119">
        <v>124</v>
      </c>
      <c r="H119">
        <v>82</v>
      </c>
      <c r="I119">
        <v>73</v>
      </c>
      <c r="J119">
        <v>67</v>
      </c>
      <c r="K119">
        <v>160</v>
      </c>
      <c r="L119">
        <v>104</v>
      </c>
      <c r="M119">
        <v>141</v>
      </c>
      <c r="N119">
        <v>151</v>
      </c>
      <c r="O119">
        <v>162</v>
      </c>
    </row>
    <row r="120" spans="1:15" x14ac:dyDescent="0.2">
      <c r="A120" t="s">
        <v>1054</v>
      </c>
      <c r="B120" t="s">
        <v>2096</v>
      </c>
      <c r="C120">
        <v>29.3</v>
      </c>
      <c r="D120">
        <v>40.200000000000003</v>
      </c>
      <c r="E120">
        <v>39.5</v>
      </c>
      <c r="F120">
        <v>44.3</v>
      </c>
      <c r="G120">
        <v>36.6</v>
      </c>
      <c r="H120">
        <v>32</v>
      </c>
      <c r="I120">
        <v>29.7</v>
      </c>
      <c r="J120">
        <v>15.2</v>
      </c>
      <c r="K120">
        <v>30.9</v>
      </c>
      <c r="L120">
        <v>26.2</v>
      </c>
      <c r="M120">
        <v>31.6</v>
      </c>
      <c r="N120">
        <v>36.6</v>
      </c>
      <c r="O120">
        <v>32.299999999999997</v>
      </c>
    </row>
    <row r="121" spans="1:15" x14ac:dyDescent="0.2">
      <c r="A121" t="s">
        <v>1055</v>
      </c>
      <c r="B121" t="s">
        <v>2097</v>
      </c>
      <c r="C121">
        <v>10.5</v>
      </c>
      <c r="D121">
        <v>12.4</v>
      </c>
      <c r="E121">
        <v>13.6</v>
      </c>
      <c r="F121">
        <v>11.1</v>
      </c>
      <c r="G121">
        <v>9.9</v>
      </c>
      <c r="H121">
        <v>21</v>
      </c>
      <c r="I121">
        <v>16.5</v>
      </c>
      <c r="J121">
        <v>7.3</v>
      </c>
      <c r="K121">
        <v>9.6999999999999993</v>
      </c>
      <c r="L121">
        <v>12.6</v>
      </c>
      <c r="M121">
        <v>12.2</v>
      </c>
      <c r="N121">
        <v>9.9</v>
      </c>
      <c r="O121">
        <v>13.9</v>
      </c>
    </row>
    <row r="122" spans="1:15" x14ac:dyDescent="0.2">
      <c r="A122" t="s">
        <v>1056</v>
      </c>
      <c r="B122" t="s">
        <v>2098</v>
      </c>
      <c r="C122">
        <v>65</v>
      </c>
      <c r="D122">
        <v>76</v>
      </c>
      <c r="E122">
        <v>0</v>
      </c>
      <c r="F122">
        <v>0</v>
      </c>
      <c r="G122">
        <v>23</v>
      </c>
      <c r="H122">
        <v>0</v>
      </c>
      <c r="I122">
        <v>0</v>
      </c>
      <c r="J122">
        <v>24</v>
      </c>
      <c r="K122">
        <v>73</v>
      </c>
      <c r="L122">
        <v>0</v>
      </c>
      <c r="M122">
        <v>28</v>
      </c>
      <c r="N122">
        <v>190</v>
      </c>
      <c r="O122">
        <v>93</v>
      </c>
    </row>
    <row r="123" spans="1:15" x14ac:dyDescent="0.2">
      <c r="A123" t="s">
        <v>1057</v>
      </c>
      <c r="B123" t="s">
        <v>2099</v>
      </c>
      <c r="C123">
        <v>50</v>
      </c>
      <c r="D123">
        <v>80</v>
      </c>
      <c r="E123">
        <v>132</v>
      </c>
      <c r="F123">
        <v>132</v>
      </c>
      <c r="G123">
        <v>36</v>
      </c>
      <c r="H123">
        <v>132</v>
      </c>
      <c r="I123">
        <v>132</v>
      </c>
      <c r="J123">
        <v>35</v>
      </c>
      <c r="K123">
        <v>66</v>
      </c>
      <c r="L123">
        <v>132</v>
      </c>
      <c r="M123">
        <v>36</v>
      </c>
      <c r="N123">
        <v>162</v>
      </c>
      <c r="O123">
        <v>81</v>
      </c>
    </row>
    <row r="124" spans="1:15" x14ac:dyDescent="0.2">
      <c r="A124" t="s">
        <v>1058</v>
      </c>
      <c r="B124" t="s">
        <v>2100</v>
      </c>
      <c r="C124">
        <v>6</v>
      </c>
      <c r="D124">
        <v>7.2</v>
      </c>
      <c r="E124">
        <v>0</v>
      </c>
      <c r="F124">
        <v>0</v>
      </c>
      <c r="G124">
        <v>2.4</v>
      </c>
      <c r="H124">
        <v>0</v>
      </c>
      <c r="I124">
        <v>0</v>
      </c>
      <c r="J124">
        <v>2.9</v>
      </c>
      <c r="K124">
        <v>5.0999999999999996</v>
      </c>
      <c r="L124">
        <v>0</v>
      </c>
      <c r="M124">
        <v>2.8</v>
      </c>
      <c r="N124">
        <v>12.3</v>
      </c>
      <c r="O124">
        <v>10.1</v>
      </c>
    </row>
    <row r="125" spans="1:15" x14ac:dyDescent="0.2">
      <c r="A125" t="s">
        <v>1059</v>
      </c>
      <c r="B125" t="s">
        <v>2101</v>
      </c>
      <c r="C125">
        <v>4.5</v>
      </c>
      <c r="D125">
        <v>7</v>
      </c>
      <c r="E125">
        <v>4</v>
      </c>
      <c r="F125">
        <v>3.1</v>
      </c>
      <c r="G125">
        <v>3.6</v>
      </c>
      <c r="H125">
        <v>9.8000000000000007</v>
      </c>
      <c r="I125">
        <v>10.6</v>
      </c>
      <c r="J125">
        <v>4.3</v>
      </c>
      <c r="K125">
        <v>4.5999999999999996</v>
      </c>
      <c r="L125">
        <v>4.8</v>
      </c>
      <c r="M125">
        <v>3.6</v>
      </c>
      <c r="N125">
        <v>9.1</v>
      </c>
      <c r="O125">
        <v>8.9</v>
      </c>
    </row>
    <row r="126" spans="1:15" x14ac:dyDescent="0.2">
      <c r="A126" t="s">
        <v>1060</v>
      </c>
      <c r="B126" t="s">
        <v>2102</v>
      </c>
      <c r="C126">
        <v>122</v>
      </c>
      <c r="D126">
        <v>194</v>
      </c>
      <c r="E126">
        <v>113</v>
      </c>
      <c r="F126">
        <v>118</v>
      </c>
      <c r="G126">
        <v>126</v>
      </c>
      <c r="H126">
        <v>0</v>
      </c>
      <c r="I126">
        <v>0</v>
      </c>
      <c r="J126">
        <v>111</v>
      </c>
      <c r="K126">
        <v>134</v>
      </c>
      <c r="L126">
        <v>178</v>
      </c>
      <c r="M126">
        <v>115</v>
      </c>
      <c r="N126">
        <v>103</v>
      </c>
      <c r="O126">
        <v>97</v>
      </c>
    </row>
    <row r="127" spans="1:15" x14ac:dyDescent="0.2">
      <c r="A127" t="s">
        <v>1061</v>
      </c>
      <c r="B127" t="s">
        <v>2103</v>
      </c>
      <c r="C127">
        <v>74</v>
      </c>
      <c r="D127">
        <v>144</v>
      </c>
      <c r="E127">
        <v>82</v>
      </c>
      <c r="F127">
        <v>74</v>
      </c>
      <c r="G127">
        <v>92</v>
      </c>
      <c r="H127">
        <v>132</v>
      </c>
      <c r="I127">
        <v>132</v>
      </c>
      <c r="J127">
        <v>88</v>
      </c>
      <c r="K127">
        <v>77</v>
      </c>
      <c r="L127">
        <v>91</v>
      </c>
      <c r="M127">
        <v>92</v>
      </c>
      <c r="N127">
        <v>83</v>
      </c>
      <c r="O127">
        <v>73</v>
      </c>
    </row>
    <row r="128" spans="1:15" x14ac:dyDescent="0.2">
      <c r="A128" t="s">
        <v>1062</v>
      </c>
      <c r="B128" t="s">
        <v>2104</v>
      </c>
      <c r="C128">
        <v>11.2</v>
      </c>
      <c r="D128">
        <v>18.5</v>
      </c>
      <c r="E128">
        <v>11.5</v>
      </c>
      <c r="F128">
        <v>9.4</v>
      </c>
      <c r="G128">
        <v>13</v>
      </c>
      <c r="H128">
        <v>0</v>
      </c>
      <c r="I128">
        <v>0</v>
      </c>
      <c r="J128">
        <v>13.4</v>
      </c>
      <c r="K128">
        <v>9.4</v>
      </c>
      <c r="L128">
        <v>22.1</v>
      </c>
      <c r="M128">
        <v>11.5</v>
      </c>
      <c r="N128">
        <v>6.7</v>
      </c>
      <c r="O128">
        <v>10.5</v>
      </c>
    </row>
    <row r="129" spans="1:15" x14ac:dyDescent="0.2">
      <c r="A129" t="s">
        <v>1063</v>
      </c>
      <c r="B129" t="s">
        <v>2105</v>
      </c>
      <c r="C129">
        <v>6.1</v>
      </c>
      <c r="D129">
        <v>11.8</v>
      </c>
      <c r="E129">
        <v>7.2</v>
      </c>
      <c r="F129">
        <v>5.6</v>
      </c>
      <c r="G129">
        <v>8.5</v>
      </c>
      <c r="H129">
        <v>9.8000000000000007</v>
      </c>
      <c r="I129">
        <v>10.6</v>
      </c>
      <c r="J129">
        <v>9.4</v>
      </c>
      <c r="K129">
        <v>5.4</v>
      </c>
      <c r="L129">
        <v>10.6</v>
      </c>
      <c r="M129">
        <v>8.6999999999999993</v>
      </c>
      <c r="N129">
        <v>4.5999999999999996</v>
      </c>
      <c r="O129">
        <v>7.9</v>
      </c>
    </row>
    <row r="130" spans="1:15" x14ac:dyDescent="0.2">
      <c r="A130" t="s">
        <v>2106</v>
      </c>
      <c r="B130" t="s">
        <v>2107</v>
      </c>
      <c r="C130">
        <v>1088</v>
      </c>
      <c r="D130">
        <v>1051</v>
      </c>
      <c r="E130">
        <v>985</v>
      </c>
      <c r="F130">
        <v>1253</v>
      </c>
      <c r="G130">
        <v>968</v>
      </c>
      <c r="H130">
        <v>388</v>
      </c>
      <c r="I130">
        <v>357</v>
      </c>
      <c r="J130">
        <v>831</v>
      </c>
      <c r="K130">
        <v>1418</v>
      </c>
      <c r="L130">
        <v>805</v>
      </c>
      <c r="M130">
        <v>1002</v>
      </c>
      <c r="N130">
        <v>1542</v>
      </c>
      <c r="O130">
        <v>920</v>
      </c>
    </row>
    <row r="131" spans="1:15" x14ac:dyDescent="0.2">
      <c r="A131" t="s">
        <v>2108</v>
      </c>
      <c r="B131" t="s">
        <v>2109</v>
      </c>
      <c r="C131">
        <v>207</v>
      </c>
      <c r="D131">
        <v>232</v>
      </c>
      <c r="E131">
        <v>264</v>
      </c>
      <c r="F131">
        <v>178</v>
      </c>
      <c r="G131">
        <v>233</v>
      </c>
      <c r="H131">
        <v>161</v>
      </c>
      <c r="I131">
        <v>119</v>
      </c>
      <c r="J131">
        <v>188</v>
      </c>
      <c r="K131">
        <v>214</v>
      </c>
      <c r="L131">
        <v>179</v>
      </c>
      <c r="M131">
        <v>219</v>
      </c>
      <c r="N131">
        <v>318</v>
      </c>
      <c r="O131">
        <v>214</v>
      </c>
    </row>
    <row r="132" spans="1:15" x14ac:dyDescent="0.2">
      <c r="A132" t="s">
        <v>2110</v>
      </c>
      <c r="B132" t="s">
        <v>2111</v>
      </c>
      <c r="C132">
        <v>1088</v>
      </c>
      <c r="D132">
        <v>1051</v>
      </c>
      <c r="E132">
        <v>985</v>
      </c>
      <c r="F132">
        <v>1253</v>
      </c>
      <c r="G132">
        <v>968</v>
      </c>
      <c r="H132">
        <v>388</v>
      </c>
      <c r="I132">
        <v>357</v>
      </c>
      <c r="J132">
        <v>831</v>
      </c>
      <c r="K132">
        <v>1418</v>
      </c>
      <c r="L132">
        <v>805</v>
      </c>
      <c r="M132">
        <v>1002</v>
      </c>
      <c r="N132">
        <v>1542</v>
      </c>
      <c r="O132">
        <v>920</v>
      </c>
    </row>
    <row r="133" spans="1:15" x14ac:dyDescent="0.2">
      <c r="A133" t="s">
        <v>2112</v>
      </c>
      <c r="B133" t="s">
        <v>2113</v>
      </c>
      <c r="C133" t="s">
        <v>819</v>
      </c>
      <c r="D133" t="s">
        <v>819</v>
      </c>
      <c r="E133" t="s">
        <v>819</v>
      </c>
      <c r="F133" t="s">
        <v>819</v>
      </c>
      <c r="G133" t="s">
        <v>819</v>
      </c>
      <c r="H133" t="s">
        <v>819</v>
      </c>
      <c r="I133" t="s">
        <v>819</v>
      </c>
      <c r="J133" t="s">
        <v>819</v>
      </c>
      <c r="K133" t="s">
        <v>819</v>
      </c>
      <c r="L133" t="s">
        <v>819</v>
      </c>
      <c r="M133" t="s">
        <v>819</v>
      </c>
      <c r="N133" t="s">
        <v>819</v>
      </c>
      <c r="O133" t="s">
        <v>819</v>
      </c>
    </row>
    <row r="134" spans="1:15" x14ac:dyDescent="0.2">
      <c r="A134" t="s">
        <v>2114</v>
      </c>
      <c r="B134" t="s">
        <v>2115</v>
      </c>
      <c r="C134">
        <v>0</v>
      </c>
      <c r="D134">
        <v>0</v>
      </c>
      <c r="E134">
        <v>0</v>
      </c>
      <c r="F134">
        <v>0</v>
      </c>
      <c r="G134">
        <v>22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0</v>
      </c>
      <c r="N134">
        <v>0</v>
      </c>
      <c r="O134">
        <v>19</v>
      </c>
    </row>
    <row r="135" spans="1:15" x14ac:dyDescent="0.2">
      <c r="A135" t="s">
        <v>2116</v>
      </c>
      <c r="B135" t="s">
        <v>2117</v>
      </c>
      <c r="C135">
        <v>132</v>
      </c>
      <c r="D135">
        <v>132</v>
      </c>
      <c r="E135">
        <v>132</v>
      </c>
      <c r="F135">
        <v>132</v>
      </c>
      <c r="G135">
        <v>35</v>
      </c>
      <c r="H135">
        <v>132</v>
      </c>
      <c r="I135">
        <v>132</v>
      </c>
      <c r="J135">
        <v>132</v>
      </c>
      <c r="K135">
        <v>132</v>
      </c>
      <c r="L135">
        <v>26</v>
      </c>
      <c r="M135">
        <v>132</v>
      </c>
      <c r="N135">
        <v>132</v>
      </c>
      <c r="O135">
        <v>32</v>
      </c>
    </row>
    <row r="136" spans="1:15" x14ac:dyDescent="0.2">
      <c r="A136" t="s">
        <v>2118</v>
      </c>
      <c r="B136" t="s">
        <v>2119</v>
      </c>
      <c r="C136">
        <v>0</v>
      </c>
      <c r="D136">
        <v>0</v>
      </c>
      <c r="E136">
        <v>0</v>
      </c>
      <c r="F136">
        <v>0</v>
      </c>
      <c r="G136">
        <v>2.2999999999999998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2.1</v>
      </c>
    </row>
    <row r="137" spans="1:15" x14ac:dyDescent="0.2">
      <c r="A137" t="s">
        <v>2120</v>
      </c>
      <c r="B137" t="s">
        <v>2121</v>
      </c>
      <c r="C137">
        <v>3.6</v>
      </c>
      <c r="D137">
        <v>3.7</v>
      </c>
      <c r="E137">
        <v>4</v>
      </c>
      <c r="F137">
        <v>3.1</v>
      </c>
      <c r="G137">
        <v>3.5</v>
      </c>
      <c r="H137">
        <v>9.8000000000000007</v>
      </c>
      <c r="I137">
        <v>10.6</v>
      </c>
      <c r="J137">
        <v>4.7</v>
      </c>
      <c r="K137">
        <v>2.8</v>
      </c>
      <c r="L137">
        <v>3.3</v>
      </c>
      <c r="M137">
        <v>3.9</v>
      </c>
      <c r="N137">
        <v>2.6</v>
      </c>
      <c r="O137">
        <v>3.4</v>
      </c>
    </row>
    <row r="138" spans="1:15" x14ac:dyDescent="0.2">
      <c r="A138" t="s">
        <v>1072</v>
      </c>
      <c r="B138" t="s">
        <v>2122</v>
      </c>
      <c r="C138">
        <v>49</v>
      </c>
      <c r="D138">
        <v>71</v>
      </c>
      <c r="E138">
        <v>0</v>
      </c>
      <c r="F138">
        <v>0</v>
      </c>
      <c r="G138">
        <v>18</v>
      </c>
      <c r="H138">
        <v>0</v>
      </c>
      <c r="I138">
        <v>0</v>
      </c>
      <c r="J138">
        <v>24</v>
      </c>
      <c r="K138">
        <v>78</v>
      </c>
      <c r="L138">
        <v>0</v>
      </c>
      <c r="M138">
        <v>13</v>
      </c>
      <c r="N138">
        <v>68</v>
      </c>
      <c r="O138">
        <v>53</v>
      </c>
    </row>
    <row r="139" spans="1:15" x14ac:dyDescent="0.2">
      <c r="A139" t="s">
        <v>1074</v>
      </c>
      <c r="B139" t="s">
        <v>2123</v>
      </c>
      <c r="C139">
        <v>39</v>
      </c>
      <c r="D139">
        <v>72</v>
      </c>
      <c r="E139">
        <v>132</v>
      </c>
      <c r="F139">
        <v>132</v>
      </c>
      <c r="G139">
        <v>30</v>
      </c>
      <c r="H139">
        <v>132</v>
      </c>
      <c r="I139">
        <v>132</v>
      </c>
      <c r="J139">
        <v>35</v>
      </c>
      <c r="K139">
        <v>68</v>
      </c>
      <c r="L139">
        <v>132</v>
      </c>
      <c r="M139">
        <v>21</v>
      </c>
      <c r="N139">
        <v>55</v>
      </c>
      <c r="O139">
        <v>60</v>
      </c>
    </row>
    <row r="140" spans="1:15" x14ac:dyDescent="0.2">
      <c r="A140" t="s">
        <v>1076</v>
      </c>
      <c r="B140" t="s">
        <v>2124</v>
      </c>
      <c r="C140">
        <v>4.5</v>
      </c>
      <c r="D140">
        <v>6.8</v>
      </c>
      <c r="E140">
        <v>0</v>
      </c>
      <c r="F140">
        <v>0</v>
      </c>
      <c r="G140">
        <v>1.9</v>
      </c>
      <c r="H140">
        <v>0</v>
      </c>
      <c r="I140">
        <v>0</v>
      </c>
      <c r="J140">
        <v>2.9</v>
      </c>
      <c r="K140">
        <v>5.5</v>
      </c>
      <c r="L140">
        <v>0</v>
      </c>
      <c r="M140">
        <v>1.3</v>
      </c>
      <c r="N140">
        <v>4.4000000000000004</v>
      </c>
      <c r="O140">
        <v>5.8</v>
      </c>
    </row>
    <row r="141" spans="1:15" x14ac:dyDescent="0.2">
      <c r="A141" t="s">
        <v>1078</v>
      </c>
      <c r="B141" t="s">
        <v>2125</v>
      </c>
      <c r="C141">
        <v>3.6</v>
      </c>
      <c r="D141">
        <v>6.5</v>
      </c>
      <c r="E141">
        <v>4</v>
      </c>
      <c r="F141">
        <v>3.1</v>
      </c>
      <c r="G141">
        <v>3.3</v>
      </c>
      <c r="H141">
        <v>9.8000000000000007</v>
      </c>
      <c r="I141">
        <v>10.6</v>
      </c>
      <c r="J141">
        <v>4.3</v>
      </c>
      <c r="K141">
        <v>4.8</v>
      </c>
      <c r="L141">
        <v>4.8</v>
      </c>
      <c r="M141">
        <v>2.1</v>
      </c>
      <c r="N141">
        <v>3.7</v>
      </c>
      <c r="O141">
        <v>6.5</v>
      </c>
    </row>
    <row r="142" spans="1:15" x14ac:dyDescent="0.2">
      <c r="A142" t="s">
        <v>1080</v>
      </c>
      <c r="B142" t="s">
        <v>2126</v>
      </c>
      <c r="C142">
        <v>63</v>
      </c>
      <c r="D142">
        <v>0</v>
      </c>
      <c r="E142">
        <v>0</v>
      </c>
      <c r="F142">
        <v>12</v>
      </c>
      <c r="G142">
        <v>35</v>
      </c>
      <c r="H142">
        <v>0</v>
      </c>
      <c r="I142">
        <v>0</v>
      </c>
      <c r="J142">
        <v>0</v>
      </c>
      <c r="K142">
        <v>21</v>
      </c>
      <c r="L142">
        <v>15</v>
      </c>
      <c r="M142">
        <v>18</v>
      </c>
      <c r="N142">
        <v>5</v>
      </c>
      <c r="O142">
        <v>0</v>
      </c>
    </row>
    <row r="143" spans="1:15" x14ac:dyDescent="0.2">
      <c r="A143" t="s">
        <v>1082</v>
      </c>
      <c r="B143" t="s">
        <v>2127</v>
      </c>
      <c r="C143">
        <v>88</v>
      </c>
      <c r="D143">
        <v>132</v>
      </c>
      <c r="E143">
        <v>132</v>
      </c>
      <c r="F143">
        <v>21</v>
      </c>
      <c r="G143">
        <v>45</v>
      </c>
      <c r="H143">
        <v>132</v>
      </c>
      <c r="I143">
        <v>132</v>
      </c>
      <c r="J143">
        <v>132</v>
      </c>
      <c r="K143">
        <v>25</v>
      </c>
      <c r="L143">
        <v>24</v>
      </c>
      <c r="M143">
        <v>29</v>
      </c>
      <c r="N143">
        <v>9</v>
      </c>
      <c r="O143">
        <v>132</v>
      </c>
    </row>
    <row r="144" spans="1:15" x14ac:dyDescent="0.2">
      <c r="A144" t="s">
        <v>1084</v>
      </c>
      <c r="B144" t="s">
        <v>2128</v>
      </c>
      <c r="C144">
        <v>5.8</v>
      </c>
      <c r="D144">
        <v>0</v>
      </c>
      <c r="E144">
        <v>0</v>
      </c>
      <c r="F144">
        <v>1</v>
      </c>
      <c r="G144">
        <v>3.6</v>
      </c>
      <c r="H144">
        <v>0</v>
      </c>
      <c r="I144">
        <v>0</v>
      </c>
      <c r="J144">
        <v>0</v>
      </c>
      <c r="K144">
        <v>1.5</v>
      </c>
      <c r="L144">
        <v>1.9</v>
      </c>
      <c r="M144">
        <v>1.8</v>
      </c>
      <c r="N144">
        <v>0.3</v>
      </c>
      <c r="O144">
        <v>0</v>
      </c>
    </row>
    <row r="145" spans="1:15" x14ac:dyDescent="0.2">
      <c r="A145" t="s">
        <v>1087</v>
      </c>
      <c r="B145" t="s">
        <v>2129</v>
      </c>
      <c r="C145">
        <v>7.9</v>
      </c>
      <c r="D145">
        <v>3.7</v>
      </c>
      <c r="E145">
        <v>4</v>
      </c>
      <c r="F145">
        <v>1.7</v>
      </c>
      <c r="G145">
        <v>4.7</v>
      </c>
      <c r="H145">
        <v>9.8000000000000007</v>
      </c>
      <c r="I145">
        <v>10.6</v>
      </c>
      <c r="J145">
        <v>4.7</v>
      </c>
      <c r="K145">
        <v>1.8</v>
      </c>
      <c r="L145">
        <v>3</v>
      </c>
      <c r="M145">
        <v>2.8</v>
      </c>
      <c r="N145">
        <v>0.6</v>
      </c>
      <c r="O145">
        <v>4.3</v>
      </c>
    </row>
    <row r="146" spans="1:15" x14ac:dyDescent="0.2">
      <c r="A146" t="s">
        <v>1090</v>
      </c>
      <c r="B146" t="s">
        <v>2130</v>
      </c>
      <c r="C146">
        <v>0</v>
      </c>
      <c r="D146">
        <v>38</v>
      </c>
      <c r="E146">
        <v>0</v>
      </c>
      <c r="F146">
        <v>22</v>
      </c>
      <c r="G146">
        <v>0</v>
      </c>
      <c r="H146">
        <v>0</v>
      </c>
      <c r="I146">
        <v>0</v>
      </c>
      <c r="J146">
        <v>0</v>
      </c>
      <c r="K146">
        <v>13</v>
      </c>
      <c r="L146">
        <v>0</v>
      </c>
      <c r="M146">
        <v>0</v>
      </c>
      <c r="N146">
        <v>8</v>
      </c>
      <c r="O146">
        <v>53</v>
      </c>
    </row>
    <row r="147" spans="1:15" x14ac:dyDescent="0.2">
      <c r="A147" t="s">
        <v>1092</v>
      </c>
      <c r="B147" t="s">
        <v>2131</v>
      </c>
      <c r="C147">
        <v>132</v>
      </c>
      <c r="D147">
        <v>58</v>
      </c>
      <c r="E147">
        <v>132</v>
      </c>
      <c r="F147">
        <v>36</v>
      </c>
      <c r="G147">
        <v>132</v>
      </c>
      <c r="H147">
        <v>132</v>
      </c>
      <c r="I147">
        <v>132</v>
      </c>
      <c r="J147">
        <v>132</v>
      </c>
      <c r="K147">
        <v>22</v>
      </c>
      <c r="L147">
        <v>132</v>
      </c>
      <c r="M147">
        <v>132</v>
      </c>
      <c r="N147">
        <v>14</v>
      </c>
      <c r="O147">
        <v>55</v>
      </c>
    </row>
    <row r="148" spans="1:15" x14ac:dyDescent="0.2">
      <c r="A148" t="s">
        <v>1094</v>
      </c>
      <c r="B148" t="s">
        <v>2132</v>
      </c>
      <c r="C148">
        <v>0</v>
      </c>
      <c r="D148">
        <v>3.6</v>
      </c>
      <c r="E148">
        <v>0</v>
      </c>
      <c r="F148">
        <v>1.8</v>
      </c>
      <c r="G148">
        <v>0</v>
      </c>
      <c r="H148">
        <v>0</v>
      </c>
      <c r="I148">
        <v>0</v>
      </c>
      <c r="J148">
        <v>0</v>
      </c>
      <c r="K148">
        <v>0.9</v>
      </c>
      <c r="L148">
        <v>0</v>
      </c>
      <c r="M148">
        <v>0</v>
      </c>
      <c r="N148">
        <v>0.5</v>
      </c>
      <c r="O148">
        <v>5.8</v>
      </c>
    </row>
    <row r="149" spans="1:15" x14ac:dyDescent="0.2">
      <c r="A149" t="s">
        <v>1096</v>
      </c>
      <c r="B149" t="s">
        <v>2133</v>
      </c>
      <c r="C149">
        <v>3.6</v>
      </c>
      <c r="D149">
        <v>5.8</v>
      </c>
      <c r="E149">
        <v>4</v>
      </c>
      <c r="F149">
        <v>2.8</v>
      </c>
      <c r="G149">
        <v>4</v>
      </c>
      <c r="H149">
        <v>9.8000000000000007</v>
      </c>
      <c r="I149">
        <v>10.6</v>
      </c>
      <c r="J149">
        <v>4.7</v>
      </c>
      <c r="K149">
        <v>1.6</v>
      </c>
      <c r="L149">
        <v>4.8</v>
      </c>
      <c r="M149">
        <v>3.9</v>
      </c>
      <c r="N149">
        <v>0.9</v>
      </c>
      <c r="O149">
        <v>5.9</v>
      </c>
    </row>
    <row r="150" spans="1:15" x14ac:dyDescent="0.2">
      <c r="A150" t="s">
        <v>1098</v>
      </c>
      <c r="B150" t="s">
        <v>2134</v>
      </c>
      <c r="C150">
        <v>26</v>
      </c>
      <c r="D150">
        <v>218</v>
      </c>
      <c r="E150">
        <v>103</v>
      </c>
      <c r="F150">
        <v>135</v>
      </c>
      <c r="G150">
        <v>178</v>
      </c>
      <c r="H150">
        <v>18</v>
      </c>
      <c r="I150">
        <v>37</v>
      </c>
      <c r="J150">
        <v>15</v>
      </c>
      <c r="K150">
        <v>128</v>
      </c>
      <c r="L150">
        <v>63</v>
      </c>
      <c r="M150">
        <v>18</v>
      </c>
      <c r="N150">
        <v>135</v>
      </c>
      <c r="O150">
        <v>91</v>
      </c>
    </row>
    <row r="151" spans="1:15" x14ac:dyDescent="0.2">
      <c r="A151" t="s">
        <v>1100</v>
      </c>
      <c r="B151" t="s">
        <v>2135</v>
      </c>
      <c r="C151">
        <v>34</v>
      </c>
      <c r="D151">
        <v>184</v>
      </c>
      <c r="E151">
        <v>77</v>
      </c>
      <c r="F151">
        <v>87</v>
      </c>
      <c r="G151">
        <v>107</v>
      </c>
      <c r="H151">
        <v>28</v>
      </c>
      <c r="I151">
        <v>43</v>
      </c>
      <c r="J151">
        <v>23</v>
      </c>
      <c r="K151">
        <v>89</v>
      </c>
      <c r="L151">
        <v>77</v>
      </c>
      <c r="M151">
        <v>31</v>
      </c>
      <c r="N151">
        <v>97</v>
      </c>
      <c r="O151">
        <v>76</v>
      </c>
    </row>
    <row r="152" spans="1:15" x14ac:dyDescent="0.2">
      <c r="A152" t="s">
        <v>1102</v>
      </c>
      <c r="B152" t="s">
        <v>2136</v>
      </c>
      <c r="C152">
        <v>2.4</v>
      </c>
      <c r="D152">
        <v>20.7</v>
      </c>
      <c r="E152">
        <v>10.5</v>
      </c>
      <c r="F152">
        <v>10.8</v>
      </c>
      <c r="G152">
        <v>18.399999999999999</v>
      </c>
      <c r="H152">
        <v>4.5999999999999996</v>
      </c>
      <c r="I152">
        <v>10.4</v>
      </c>
      <c r="J152">
        <v>1.8</v>
      </c>
      <c r="K152">
        <v>9</v>
      </c>
      <c r="L152">
        <v>7.8</v>
      </c>
      <c r="M152">
        <v>1.8</v>
      </c>
      <c r="N152">
        <v>8.8000000000000007</v>
      </c>
      <c r="O152">
        <v>9.9</v>
      </c>
    </row>
    <row r="153" spans="1:15" x14ac:dyDescent="0.2">
      <c r="A153" t="s">
        <v>1104</v>
      </c>
      <c r="B153" t="s">
        <v>2137</v>
      </c>
      <c r="C153">
        <v>2.9</v>
      </c>
      <c r="D153">
        <v>13.8</v>
      </c>
      <c r="E153">
        <v>6.9</v>
      </c>
      <c r="F153">
        <v>6.8</v>
      </c>
      <c r="G153">
        <v>9.6</v>
      </c>
      <c r="H153">
        <v>8</v>
      </c>
      <c r="I153">
        <v>11.2</v>
      </c>
      <c r="J153">
        <v>2.9</v>
      </c>
      <c r="K153">
        <v>5.8</v>
      </c>
      <c r="L153">
        <v>9.4</v>
      </c>
      <c r="M153">
        <v>3.2</v>
      </c>
      <c r="N153">
        <v>6.1</v>
      </c>
      <c r="O153">
        <v>7.3</v>
      </c>
    </row>
    <row r="154" spans="1:15" x14ac:dyDescent="0.2">
      <c r="A154" t="s">
        <v>1106</v>
      </c>
      <c r="B154" t="s">
        <v>2138</v>
      </c>
      <c r="C154">
        <v>139</v>
      </c>
      <c r="D154">
        <v>64</v>
      </c>
      <c r="E154">
        <v>43</v>
      </c>
      <c r="F154">
        <v>17</v>
      </c>
      <c r="G154">
        <v>75</v>
      </c>
      <c r="H154">
        <v>49</v>
      </c>
      <c r="I154">
        <v>75</v>
      </c>
      <c r="J154">
        <v>41</v>
      </c>
      <c r="K154">
        <v>53</v>
      </c>
      <c r="L154">
        <v>28</v>
      </c>
      <c r="M154">
        <v>30</v>
      </c>
      <c r="N154">
        <v>74</v>
      </c>
      <c r="O154">
        <v>62</v>
      </c>
    </row>
    <row r="155" spans="1:15" x14ac:dyDescent="0.2">
      <c r="A155" t="s">
        <v>1108</v>
      </c>
      <c r="B155" t="s">
        <v>2139</v>
      </c>
      <c r="C155">
        <v>100</v>
      </c>
      <c r="D155">
        <v>58</v>
      </c>
      <c r="E155">
        <v>49</v>
      </c>
      <c r="F155">
        <v>22</v>
      </c>
      <c r="G155">
        <v>67</v>
      </c>
      <c r="H155">
        <v>47</v>
      </c>
      <c r="I155">
        <v>73</v>
      </c>
      <c r="J155">
        <v>54</v>
      </c>
      <c r="K155">
        <v>48</v>
      </c>
      <c r="L155">
        <v>45</v>
      </c>
      <c r="M155">
        <v>48</v>
      </c>
      <c r="N155">
        <v>59</v>
      </c>
      <c r="O155">
        <v>49</v>
      </c>
    </row>
    <row r="156" spans="1:15" x14ac:dyDescent="0.2">
      <c r="A156" t="s">
        <v>1110</v>
      </c>
      <c r="B156" t="s">
        <v>2140</v>
      </c>
      <c r="C156">
        <v>12.8</v>
      </c>
      <c r="D156">
        <v>6.1</v>
      </c>
      <c r="E156">
        <v>4.4000000000000004</v>
      </c>
      <c r="F156">
        <v>1.4</v>
      </c>
      <c r="G156">
        <v>7.7</v>
      </c>
      <c r="H156">
        <v>12.6</v>
      </c>
      <c r="I156">
        <v>21</v>
      </c>
      <c r="J156">
        <v>4.9000000000000004</v>
      </c>
      <c r="K156">
        <v>3.7</v>
      </c>
      <c r="L156">
        <v>3.5</v>
      </c>
      <c r="M156">
        <v>3</v>
      </c>
      <c r="N156">
        <v>4.8</v>
      </c>
      <c r="O156">
        <v>6.7</v>
      </c>
    </row>
    <row r="157" spans="1:15" x14ac:dyDescent="0.2">
      <c r="A157" t="s">
        <v>1112</v>
      </c>
      <c r="B157" t="s">
        <v>2141</v>
      </c>
      <c r="C157">
        <v>8.8000000000000007</v>
      </c>
      <c r="D157">
        <v>5.2</v>
      </c>
      <c r="E157">
        <v>4.7</v>
      </c>
      <c r="F157">
        <v>1.7</v>
      </c>
      <c r="G157">
        <v>6.7</v>
      </c>
      <c r="H157">
        <v>9.3000000000000007</v>
      </c>
      <c r="I157">
        <v>18.5</v>
      </c>
      <c r="J157">
        <v>6.4</v>
      </c>
      <c r="K157">
        <v>3.3</v>
      </c>
      <c r="L157">
        <v>5.6</v>
      </c>
      <c r="M157">
        <v>4.8</v>
      </c>
      <c r="N157">
        <v>3.9</v>
      </c>
      <c r="O157">
        <v>5.0999999999999996</v>
      </c>
    </row>
    <row r="158" spans="1:15" x14ac:dyDescent="0.2">
      <c r="A158" t="s">
        <v>1114</v>
      </c>
      <c r="B158" t="s">
        <v>2142</v>
      </c>
      <c r="C158">
        <v>62</v>
      </c>
      <c r="D158">
        <v>0</v>
      </c>
      <c r="E158">
        <v>24</v>
      </c>
      <c r="F158">
        <v>51</v>
      </c>
      <c r="G158">
        <v>60</v>
      </c>
      <c r="H158">
        <v>0</v>
      </c>
      <c r="I158">
        <v>0</v>
      </c>
      <c r="J158">
        <v>0</v>
      </c>
      <c r="K158">
        <v>84</v>
      </c>
      <c r="L158">
        <v>22</v>
      </c>
      <c r="M158">
        <v>0</v>
      </c>
      <c r="N158">
        <v>52</v>
      </c>
      <c r="O158">
        <v>0</v>
      </c>
    </row>
    <row r="159" spans="1:15" x14ac:dyDescent="0.2">
      <c r="A159" t="s">
        <v>1116</v>
      </c>
      <c r="B159" t="s">
        <v>2143</v>
      </c>
      <c r="C159">
        <v>55</v>
      </c>
      <c r="D159">
        <v>132</v>
      </c>
      <c r="E159">
        <v>38</v>
      </c>
      <c r="F159">
        <v>50</v>
      </c>
      <c r="G159">
        <v>82</v>
      </c>
      <c r="H159">
        <v>132</v>
      </c>
      <c r="I159">
        <v>132</v>
      </c>
      <c r="J159">
        <v>132</v>
      </c>
      <c r="K159">
        <v>70</v>
      </c>
      <c r="L159">
        <v>32</v>
      </c>
      <c r="M159">
        <v>132</v>
      </c>
      <c r="N159">
        <v>62</v>
      </c>
      <c r="O159">
        <v>132</v>
      </c>
    </row>
    <row r="160" spans="1:15" x14ac:dyDescent="0.2">
      <c r="A160" t="s">
        <v>1118</v>
      </c>
      <c r="B160" t="s">
        <v>2144</v>
      </c>
      <c r="C160">
        <v>5.7</v>
      </c>
      <c r="D160">
        <v>0</v>
      </c>
      <c r="E160">
        <v>2.4</v>
      </c>
      <c r="F160">
        <v>4.0999999999999996</v>
      </c>
      <c r="G160">
        <v>6.2</v>
      </c>
      <c r="H160">
        <v>0</v>
      </c>
      <c r="I160">
        <v>0</v>
      </c>
      <c r="J160">
        <v>0</v>
      </c>
      <c r="K160">
        <v>5.9</v>
      </c>
      <c r="L160">
        <v>2.7</v>
      </c>
      <c r="M160">
        <v>0</v>
      </c>
      <c r="N160">
        <v>3.4</v>
      </c>
      <c r="O160">
        <v>0</v>
      </c>
    </row>
    <row r="161" spans="1:15" x14ac:dyDescent="0.2">
      <c r="A161" t="s">
        <v>1120</v>
      </c>
      <c r="B161" t="s">
        <v>2145</v>
      </c>
      <c r="C161">
        <v>5</v>
      </c>
      <c r="D161">
        <v>3.7</v>
      </c>
      <c r="E161">
        <v>3.9</v>
      </c>
      <c r="F161">
        <v>4</v>
      </c>
      <c r="G161">
        <v>8.1</v>
      </c>
      <c r="H161">
        <v>9.8000000000000007</v>
      </c>
      <c r="I161">
        <v>10.6</v>
      </c>
      <c r="J161">
        <v>4.7</v>
      </c>
      <c r="K161">
        <v>5</v>
      </c>
      <c r="L161">
        <v>3.9</v>
      </c>
      <c r="M161">
        <v>3.9</v>
      </c>
      <c r="N161">
        <v>4.0999999999999996</v>
      </c>
      <c r="O161">
        <v>4.3</v>
      </c>
    </row>
    <row r="162" spans="1:15" x14ac:dyDescent="0.2">
      <c r="A162" t="s">
        <v>1122</v>
      </c>
      <c r="B162" t="s">
        <v>2146</v>
      </c>
      <c r="C162">
        <v>53</v>
      </c>
      <c r="D162">
        <v>37</v>
      </c>
      <c r="E162">
        <v>77</v>
      </c>
      <c r="F162">
        <v>17</v>
      </c>
      <c r="G162">
        <v>30</v>
      </c>
      <c r="H162">
        <v>0</v>
      </c>
      <c r="I162">
        <v>45</v>
      </c>
      <c r="J162">
        <v>63</v>
      </c>
      <c r="K162">
        <v>53</v>
      </c>
      <c r="L162">
        <v>15</v>
      </c>
      <c r="M162">
        <v>79</v>
      </c>
      <c r="N162">
        <v>57</v>
      </c>
      <c r="O162">
        <v>67</v>
      </c>
    </row>
    <row r="163" spans="1:15" x14ac:dyDescent="0.2">
      <c r="A163" t="s">
        <v>1124</v>
      </c>
      <c r="B163" t="s">
        <v>2147</v>
      </c>
      <c r="C163">
        <v>55</v>
      </c>
      <c r="D163">
        <v>36</v>
      </c>
      <c r="E163">
        <v>73</v>
      </c>
      <c r="F163">
        <v>27</v>
      </c>
      <c r="G163">
        <v>32</v>
      </c>
      <c r="H163">
        <v>132</v>
      </c>
      <c r="I163">
        <v>58</v>
      </c>
      <c r="J163">
        <v>59</v>
      </c>
      <c r="K163">
        <v>41</v>
      </c>
      <c r="L163">
        <v>26</v>
      </c>
      <c r="M163">
        <v>81</v>
      </c>
      <c r="N163">
        <v>50</v>
      </c>
      <c r="O163">
        <v>57</v>
      </c>
    </row>
    <row r="164" spans="1:15" x14ac:dyDescent="0.2">
      <c r="A164" t="s">
        <v>1126</v>
      </c>
      <c r="B164" t="s">
        <v>2148</v>
      </c>
      <c r="C164">
        <v>4.9000000000000004</v>
      </c>
      <c r="D164">
        <v>3.5</v>
      </c>
      <c r="E164">
        <v>7.8</v>
      </c>
      <c r="F164">
        <v>1.4</v>
      </c>
      <c r="G164">
        <v>3.1</v>
      </c>
      <c r="H164">
        <v>0</v>
      </c>
      <c r="I164">
        <v>12.6</v>
      </c>
      <c r="J164">
        <v>7.6</v>
      </c>
      <c r="K164">
        <v>3.7</v>
      </c>
      <c r="L164">
        <v>1.9</v>
      </c>
      <c r="M164">
        <v>7.9</v>
      </c>
      <c r="N164">
        <v>3.7</v>
      </c>
      <c r="O164">
        <v>7.3</v>
      </c>
    </row>
    <row r="165" spans="1:15" x14ac:dyDescent="0.2">
      <c r="A165" t="s">
        <v>1128</v>
      </c>
      <c r="B165" t="s">
        <v>2149</v>
      </c>
      <c r="C165">
        <v>4.9000000000000004</v>
      </c>
      <c r="D165">
        <v>3.6</v>
      </c>
      <c r="E165">
        <v>6.7</v>
      </c>
      <c r="F165">
        <v>2.2000000000000002</v>
      </c>
      <c r="G165">
        <v>3.5</v>
      </c>
      <c r="H165">
        <v>9.8000000000000007</v>
      </c>
      <c r="I165">
        <v>15</v>
      </c>
      <c r="J165">
        <v>6.4</v>
      </c>
      <c r="K165">
        <v>2.9</v>
      </c>
      <c r="L165">
        <v>3.3</v>
      </c>
      <c r="M165">
        <v>7.8</v>
      </c>
      <c r="N165">
        <v>3.1</v>
      </c>
      <c r="O165">
        <v>6.4</v>
      </c>
    </row>
    <row r="166" spans="1:15" x14ac:dyDescent="0.2">
      <c r="A166" t="s">
        <v>2150</v>
      </c>
      <c r="B166" t="s">
        <v>2151</v>
      </c>
      <c r="C166">
        <v>117</v>
      </c>
      <c r="D166">
        <v>218</v>
      </c>
      <c r="E166">
        <v>132</v>
      </c>
      <c r="F166">
        <v>137</v>
      </c>
      <c r="G166">
        <v>56</v>
      </c>
      <c r="H166">
        <v>24</v>
      </c>
      <c r="I166">
        <v>29</v>
      </c>
      <c r="J166">
        <v>96</v>
      </c>
      <c r="K166">
        <v>201</v>
      </c>
      <c r="L166">
        <v>272</v>
      </c>
      <c r="M166">
        <v>279</v>
      </c>
      <c r="N166">
        <v>281</v>
      </c>
      <c r="O166">
        <v>97</v>
      </c>
    </row>
    <row r="167" spans="1:15" x14ac:dyDescent="0.2">
      <c r="A167" t="s">
        <v>2152</v>
      </c>
      <c r="B167" t="s">
        <v>2153</v>
      </c>
      <c r="C167">
        <v>72</v>
      </c>
      <c r="D167">
        <v>122</v>
      </c>
      <c r="E167">
        <v>114</v>
      </c>
      <c r="F167">
        <v>86</v>
      </c>
      <c r="G167">
        <v>56</v>
      </c>
      <c r="H167">
        <v>27</v>
      </c>
      <c r="I167">
        <v>23</v>
      </c>
      <c r="J167">
        <v>58</v>
      </c>
      <c r="K167">
        <v>106</v>
      </c>
      <c r="L167">
        <v>127</v>
      </c>
      <c r="M167">
        <v>116</v>
      </c>
      <c r="N167">
        <v>186</v>
      </c>
      <c r="O167">
        <v>73</v>
      </c>
    </row>
    <row r="168" spans="1:15" x14ac:dyDescent="0.2">
      <c r="A168" t="s">
        <v>2154</v>
      </c>
      <c r="B168" t="s">
        <v>2155</v>
      </c>
      <c r="C168">
        <v>10.8</v>
      </c>
      <c r="D168">
        <v>20.7</v>
      </c>
      <c r="E168">
        <v>13.4</v>
      </c>
      <c r="F168">
        <v>10.9</v>
      </c>
      <c r="G168">
        <v>5.8</v>
      </c>
      <c r="H168">
        <v>6.2</v>
      </c>
      <c r="I168">
        <v>8.1</v>
      </c>
      <c r="J168">
        <v>11.6</v>
      </c>
      <c r="K168">
        <v>14.2</v>
      </c>
      <c r="L168">
        <v>33.799999999999997</v>
      </c>
      <c r="M168">
        <v>27.8</v>
      </c>
      <c r="N168">
        <v>18.2</v>
      </c>
      <c r="O168">
        <v>10.5</v>
      </c>
    </row>
    <row r="169" spans="1:15" x14ac:dyDescent="0.2">
      <c r="A169" t="s">
        <v>2156</v>
      </c>
      <c r="B169" t="s">
        <v>2157</v>
      </c>
      <c r="C169">
        <v>5.8</v>
      </c>
      <c r="D169">
        <v>9.9</v>
      </c>
      <c r="E169">
        <v>9.9</v>
      </c>
      <c r="F169">
        <v>6.6</v>
      </c>
      <c r="G169">
        <v>5.7</v>
      </c>
      <c r="H169">
        <v>7.8</v>
      </c>
      <c r="I169">
        <v>6.5</v>
      </c>
      <c r="J169">
        <v>6.9</v>
      </c>
      <c r="K169">
        <v>7.7</v>
      </c>
      <c r="L169">
        <v>15.8</v>
      </c>
      <c r="M169">
        <v>11.5</v>
      </c>
      <c r="N169">
        <v>9.6999999999999993</v>
      </c>
      <c r="O169">
        <v>7.9</v>
      </c>
    </row>
    <row r="170" spans="1:15" x14ac:dyDescent="0.2">
      <c r="A170" t="s">
        <v>2158</v>
      </c>
      <c r="B170" t="s">
        <v>2159</v>
      </c>
      <c r="C170">
        <v>242</v>
      </c>
      <c r="D170">
        <v>110</v>
      </c>
      <c r="E170">
        <v>228</v>
      </c>
      <c r="F170">
        <v>352</v>
      </c>
      <c r="G170">
        <v>191</v>
      </c>
      <c r="H170">
        <v>100</v>
      </c>
      <c r="I170">
        <v>54</v>
      </c>
      <c r="J170">
        <v>231</v>
      </c>
      <c r="K170">
        <v>426</v>
      </c>
      <c r="L170">
        <v>195</v>
      </c>
      <c r="M170">
        <v>292</v>
      </c>
      <c r="N170">
        <v>336</v>
      </c>
      <c r="O170">
        <v>197</v>
      </c>
    </row>
    <row r="171" spans="1:15" x14ac:dyDescent="0.2">
      <c r="A171" t="s">
        <v>2160</v>
      </c>
      <c r="B171" t="s">
        <v>2161</v>
      </c>
      <c r="C171">
        <v>98</v>
      </c>
      <c r="D171">
        <v>89</v>
      </c>
      <c r="E171">
        <v>98</v>
      </c>
      <c r="F171">
        <v>108</v>
      </c>
      <c r="G171">
        <v>126</v>
      </c>
      <c r="H171">
        <v>61</v>
      </c>
      <c r="I171">
        <v>39</v>
      </c>
      <c r="J171">
        <v>121</v>
      </c>
      <c r="K171">
        <v>146</v>
      </c>
      <c r="L171">
        <v>121</v>
      </c>
      <c r="M171">
        <v>146</v>
      </c>
      <c r="N171">
        <v>159</v>
      </c>
      <c r="O171">
        <v>80</v>
      </c>
    </row>
    <row r="172" spans="1:15" x14ac:dyDescent="0.2">
      <c r="A172" t="s">
        <v>2162</v>
      </c>
      <c r="B172" t="s">
        <v>2163</v>
      </c>
      <c r="C172">
        <v>22.2</v>
      </c>
      <c r="D172">
        <v>10.5</v>
      </c>
      <c r="E172">
        <v>23.1</v>
      </c>
      <c r="F172">
        <v>28.1</v>
      </c>
      <c r="G172">
        <v>19.7</v>
      </c>
      <c r="H172">
        <v>25.8</v>
      </c>
      <c r="I172">
        <v>15.1</v>
      </c>
      <c r="J172">
        <v>27.8</v>
      </c>
      <c r="K172">
        <v>30</v>
      </c>
      <c r="L172">
        <v>24.2</v>
      </c>
      <c r="M172">
        <v>29.1</v>
      </c>
      <c r="N172">
        <v>21.8</v>
      </c>
      <c r="O172">
        <v>21.4</v>
      </c>
    </row>
    <row r="173" spans="1:15" x14ac:dyDescent="0.2">
      <c r="A173" t="s">
        <v>2164</v>
      </c>
      <c r="B173" t="s">
        <v>2165</v>
      </c>
      <c r="C173">
        <v>9.4</v>
      </c>
      <c r="D173">
        <v>8.3000000000000007</v>
      </c>
      <c r="E173">
        <v>11.5</v>
      </c>
      <c r="F173">
        <v>8.3000000000000007</v>
      </c>
      <c r="G173">
        <v>12.9</v>
      </c>
      <c r="H173">
        <v>11.5</v>
      </c>
      <c r="I173">
        <v>10.6</v>
      </c>
      <c r="J173">
        <v>12.7</v>
      </c>
      <c r="K173">
        <v>8.9</v>
      </c>
      <c r="L173">
        <v>12.8</v>
      </c>
      <c r="M173">
        <v>12.4</v>
      </c>
      <c r="N173">
        <v>8.6</v>
      </c>
      <c r="O173">
        <v>8.6</v>
      </c>
    </row>
    <row r="174" spans="1:15" x14ac:dyDescent="0.2">
      <c r="A174" t="s">
        <v>2166</v>
      </c>
      <c r="B174" t="s">
        <v>2167</v>
      </c>
      <c r="C174">
        <v>79</v>
      </c>
      <c r="D174">
        <v>127</v>
      </c>
      <c r="E174">
        <v>146</v>
      </c>
      <c r="F174">
        <v>76</v>
      </c>
      <c r="G174">
        <v>133</v>
      </c>
      <c r="H174">
        <v>101</v>
      </c>
      <c r="I174">
        <v>61</v>
      </c>
      <c r="J174">
        <v>67</v>
      </c>
      <c r="K174">
        <v>73</v>
      </c>
      <c r="L174">
        <v>59</v>
      </c>
      <c r="M174">
        <v>138</v>
      </c>
      <c r="N174">
        <v>225</v>
      </c>
      <c r="O174">
        <v>131</v>
      </c>
    </row>
    <row r="175" spans="1:15" x14ac:dyDescent="0.2">
      <c r="A175" t="s">
        <v>2168</v>
      </c>
      <c r="B175" t="s">
        <v>2169</v>
      </c>
      <c r="C175">
        <v>54</v>
      </c>
      <c r="D175">
        <v>99</v>
      </c>
      <c r="E175">
        <v>93</v>
      </c>
      <c r="F175">
        <v>51</v>
      </c>
      <c r="G175">
        <v>96</v>
      </c>
      <c r="H175">
        <v>69</v>
      </c>
      <c r="I175">
        <v>42</v>
      </c>
      <c r="J175">
        <v>84</v>
      </c>
      <c r="K175">
        <v>53</v>
      </c>
      <c r="L175">
        <v>66</v>
      </c>
      <c r="M175">
        <v>102</v>
      </c>
      <c r="N175">
        <v>126</v>
      </c>
      <c r="O175">
        <v>98</v>
      </c>
    </row>
    <row r="176" spans="1:15" x14ac:dyDescent="0.2">
      <c r="A176" t="s">
        <v>2170</v>
      </c>
      <c r="B176" t="s">
        <v>2171</v>
      </c>
      <c r="C176">
        <v>7.3</v>
      </c>
      <c r="D176">
        <v>12.1</v>
      </c>
      <c r="E176">
        <v>14.8</v>
      </c>
      <c r="F176">
        <v>6.1</v>
      </c>
      <c r="G176">
        <v>13.7</v>
      </c>
      <c r="H176">
        <v>26</v>
      </c>
      <c r="I176">
        <v>17.100000000000001</v>
      </c>
      <c r="J176">
        <v>8.1</v>
      </c>
      <c r="K176">
        <v>5.0999999999999996</v>
      </c>
      <c r="L176">
        <v>7.3</v>
      </c>
      <c r="M176">
        <v>13.8</v>
      </c>
      <c r="N176">
        <v>14.6</v>
      </c>
      <c r="O176">
        <v>14.2</v>
      </c>
    </row>
    <row r="177" spans="1:15" x14ac:dyDescent="0.2">
      <c r="A177" t="s">
        <v>2172</v>
      </c>
      <c r="B177" t="s">
        <v>2173</v>
      </c>
      <c r="C177">
        <v>5.2</v>
      </c>
      <c r="D177">
        <v>10.1</v>
      </c>
      <c r="E177">
        <v>8.3000000000000007</v>
      </c>
      <c r="F177">
        <v>4.2</v>
      </c>
      <c r="G177">
        <v>8.9</v>
      </c>
      <c r="H177">
        <v>17.2</v>
      </c>
      <c r="I177">
        <v>10.5</v>
      </c>
      <c r="J177">
        <v>10.6</v>
      </c>
      <c r="K177">
        <v>3.7</v>
      </c>
      <c r="L177">
        <v>8.1999999999999993</v>
      </c>
      <c r="M177">
        <v>9.3000000000000007</v>
      </c>
      <c r="N177">
        <v>8.3000000000000007</v>
      </c>
      <c r="O177">
        <v>8.9</v>
      </c>
    </row>
    <row r="178" spans="1:15" x14ac:dyDescent="0.2">
      <c r="A178" t="s">
        <v>1130</v>
      </c>
      <c r="B178" t="s">
        <v>2174</v>
      </c>
      <c r="C178">
        <v>0</v>
      </c>
      <c r="D178">
        <v>23</v>
      </c>
      <c r="E178">
        <v>14</v>
      </c>
      <c r="F178">
        <v>92</v>
      </c>
      <c r="G178">
        <v>111</v>
      </c>
      <c r="H178">
        <v>22</v>
      </c>
      <c r="I178">
        <v>45</v>
      </c>
      <c r="J178">
        <v>65</v>
      </c>
      <c r="K178">
        <v>62</v>
      </c>
      <c r="L178">
        <v>0</v>
      </c>
      <c r="M178">
        <v>47</v>
      </c>
      <c r="N178">
        <v>95</v>
      </c>
      <c r="O178">
        <v>34</v>
      </c>
    </row>
    <row r="179" spans="1:15" x14ac:dyDescent="0.2">
      <c r="A179" t="s">
        <v>1132</v>
      </c>
      <c r="B179" t="s">
        <v>2175</v>
      </c>
      <c r="C179">
        <v>132</v>
      </c>
      <c r="D179">
        <v>35</v>
      </c>
      <c r="E179">
        <v>21</v>
      </c>
      <c r="F179">
        <v>64</v>
      </c>
      <c r="G179">
        <v>78</v>
      </c>
      <c r="H179">
        <v>34</v>
      </c>
      <c r="I179">
        <v>40</v>
      </c>
      <c r="J179">
        <v>65</v>
      </c>
      <c r="K179">
        <v>46</v>
      </c>
      <c r="L179">
        <v>132</v>
      </c>
      <c r="M179">
        <v>61</v>
      </c>
      <c r="N179">
        <v>60</v>
      </c>
      <c r="O179">
        <v>53</v>
      </c>
    </row>
    <row r="180" spans="1:15" x14ac:dyDescent="0.2">
      <c r="A180" t="s">
        <v>1134</v>
      </c>
      <c r="B180" t="s">
        <v>2176</v>
      </c>
      <c r="C180">
        <v>0</v>
      </c>
      <c r="D180">
        <v>2.2000000000000002</v>
      </c>
      <c r="E180">
        <v>1.4</v>
      </c>
      <c r="F180">
        <v>7.3</v>
      </c>
      <c r="G180">
        <v>11.5</v>
      </c>
      <c r="H180">
        <v>5.7</v>
      </c>
      <c r="I180">
        <v>12.6</v>
      </c>
      <c r="J180">
        <v>7.8</v>
      </c>
      <c r="K180">
        <v>4.4000000000000004</v>
      </c>
      <c r="L180">
        <v>0</v>
      </c>
      <c r="M180">
        <v>4.7</v>
      </c>
      <c r="N180">
        <v>6.2</v>
      </c>
      <c r="O180">
        <v>3.7</v>
      </c>
    </row>
    <row r="181" spans="1:15" x14ac:dyDescent="0.2">
      <c r="A181" t="s">
        <v>1136</v>
      </c>
      <c r="B181" t="s">
        <v>2177</v>
      </c>
      <c r="C181">
        <v>3.6</v>
      </c>
      <c r="D181">
        <v>3.3</v>
      </c>
      <c r="E181">
        <v>2.2000000000000002</v>
      </c>
      <c r="F181">
        <v>4.9000000000000004</v>
      </c>
      <c r="G181">
        <v>7.5</v>
      </c>
      <c r="H181">
        <v>8.1999999999999993</v>
      </c>
      <c r="I181">
        <v>10.6</v>
      </c>
      <c r="J181">
        <v>8.1</v>
      </c>
      <c r="K181">
        <v>3.2</v>
      </c>
      <c r="L181">
        <v>4.8</v>
      </c>
      <c r="M181">
        <v>6</v>
      </c>
      <c r="N181">
        <v>3.9</v>
      </c>
      <c r="O181">
        <v>5.5</v>
      </c>
    </row>
    <row r="182" spans="1:15" x14ac:dyDescent="0.2">
      <c r="A182" t="s">
        <v>1138</v>
      </c>
      <c r="B182" t="s">
        <v>2178</v>
      </c>
      <c r="C182">
        <v>258</v>
      </c>
      <c r="D182">
        <v>145</v>
      </c>
      <c r="E182">
        <v>218</v>
      </c>
      <c r="F182">
        <v>342</v>
      </c>
      <c r="G182">
        <v>59</v>
      </c>
      <c r="H182">
        <v>74</v>
      </c>
      <c r="I182">
        <v>11</v>
      </c>
      <c r="J182">
        <v>229</v>
      </c>
      <c r="K182">
        <v>226</v>
      </c>
      <c r="L182">
        <v>128</v>
      </c>
      <c r="M182">
        <v>88</v>
      </c>
      <c r="N182">
        <v>206</v>
      </c>
      <c r="O182">
        <v>116</v>
      </c>
    </row>
    <row r="183" spans="1:15" x14ac:dyDescent="0.2">
      <c r="A183" t="s">
        <v>1140</v>
      </c>
      <c r="B183" t="s">
        <v>2179</v>
      </c>
      <c r="C183">
        <v>121</v>
      </c>
      <c r="D183">
        <v>99</v>
      </c>
      <c r="E183">
        <v>102</v>
      </c>
      <c r="F183">
        <v>174</v>
      </c>
      <c r="G183">
        <v>56</v>
      </c>
      <c r="H183">
        <v>61</v>
      </c>
      <c r="I183">
        <v>19</v>
      </c>
      <c r="J183">
        <v>112</v>
      </c>
      <c r="K183">
        <v>120</v>
      </c>
      <c r="L183">
        <v>45</v>
      </c>
      <c r="M183">
        <v>69</v>
      </c>
      <c r="N183">
        <v>89</v>
      </c>
      <c r="O183">
        <v>71</v>
      </c>
    </row>
    <row r="184" spans="1:15" x14ac:dyDescent="0.2">
      <c r="A184" t="s">
        <v>1142</v>
      </c>
      <c r="B184" t="s">
        <v>2180</v>
      </c>
      <c r="C184">
        <v>23.7</v>
      </c>
      <c r="D184">
        <v>13.8</v>
      </c>
      <c r="E184">
        <v>22.1</v>
      </c>
      <c r="F184">
        <v>27.3</v>
      </c>
      <c r="G184">
        <v>6.1</v>
      </c>
      <c r="H184">
        <v>19.100000000000001</v>
      </c>
      <c r="I184">
        <v>3.1</v>
      </c>
      <c r="J184">
        <v>27.6</v>
      </c>
      <c r="K184">
        <v>15.9</v>
      </c>
      <c r="L184">
        <v>15.9</v>
      </c>
      <c r="M184">
        <v>8.8000000000000007</v>
      </c>
      <c r="N184">
        <v>13.4</v>
      </c>
      <c r="O184">
        <v>12.6</v>
      </c>
    </row>
    <row r="185" spans="1:15" x14ac:dyDescent="0.2">
      <c r="A185" t="s">
        <v>1144</v>
      </c>
      <c r="B185" t="s">
        <v>2181</v>
      </c>
      <c r="C185">
        <v>9.1</v>
      </c>
      <c r="D185">
        <v>9.4</v>
      </c>
      <c r="E185">
        <v>9</v>
      </c>
      <c r="F185">
        <v>13.1</v>
      </c>
      <c r="G185">
        <v>5.7</v>
      </c>
      <c r="H185">
        <v>13.1</v>
      </c>
      <c r="I185">
        <v>5.5</v>
      </c>
      <c r="J185">
        <v>10.5</v>
      </c>
      <c r="K185">
        <v>8</v>
      </c>
      <c r="L185">
        <v>5.8</v>
      </c>
      <c r="M185">
        <v>6.9</v>
      </c>
      <c r="N185">
        <v>5.9</v>
      </c>
      <c r="O185">
        <v>7.6</v>
      </c>
    </row>
    <row r="186" spans="1:15" x14ac:dyDescent="0.2">
      <c r="A186" t="s">
        <v>1162</v>
      </c>
      <c r="B186" t="s">
        <v>2182</v>
      </c>
      <c r="C186">
        <v>1088</v>
      </c>
      <c r="D186">
        <v>1051</v>
      </c>
      <c r="E186">
        <v>985</v>
      </c>
      <c r="F186">
        <v>1253</v>
      </c>
      <c r="G186">
        <v>968</v>
      </c>
      <c r="H186">
        <v>388</v>
      </c>
      <c r="I186">
        <v>357</v>
      </c>
      <c r="J186">
        <v>831</v>
      </c>
      <c r="K186">
        <v>1418</v>
      </c>
      <c r="L186">
        <v>805</v>
      </c>
      <c r="M186">
        <v>1002</v>
      </c>
      <c r="N186">
        <v>1542</v>
      </c>
      <c r="O186">
        <v>920</v>
      </c>
    </row>
    <row r="187" spans="1:15" x14ac:dyDescent="0.2">
      <c r="A187" t="s">
        <v>1164</v>
      </c>
      <c r="B187" t="s">
        <v>2183</v>
      </c>
      <c r="C187">
        <v>207</v>
      </c>
      <c r="D187">
        <v>232</v>
      </c>
      <c r="E187">
        <v>264</v>
      </c>
      <c r="F187">
        <v>178</v>
      </c>
      <c r="G187">
        <v>233</v>
      </c>
      <c r="H187">
        <v>161</v>
      </c>
      <c r="I187">
        <v>119</v>
      </c>
      <c r="J187">
        <v>188</v>
      </c>
      <c r="K187">
        <v>214</v>
      </c>
      <c r="L187">
        <v>179</v>
      </c>
      <c r="M187">
        <v>219</v>
      </c>
      <c r="N187">
        <v>318</v>
      </c>
      <c r="O187">
        <v>214</v>
      </c>
    </row>
    <row r="188" spans="1:15" x14ac:dyDescent="0.2">
      <c r="A188" t="s">
        <v>1166</v>
      </c>
      <c r="B188" t="s">
        <v>2184</v>
      </c>
      <c r="C188">
        <v>1088</v>
      </c>
      <c r="D188">
        <v>1051</v>
      </c>
      <c r="E188">
        <v>985</v>
      </c>
      <c r="F188">
        <v>1253</v>
      </c>
      <c r="G188">
        <v>968</v>
      </c>
      <c r="H188">
        <v>388</v>
      </c>
      <c r="I188">
        <v>357</v>
      </c>
      <c r="J188">
        <v>831</v>
      </c>
      <c r="K188">
        <v>1418</v>
      </c>
      <c r="L188">
        <v>805</v>
      </c>
      <c r="M188">
        <v>1002</v>
      </c>
      <c r="N188">
        <v>1542</v>
      </c>
      <c r="O188">
        <v>920</v>
      </c>
    </row>
    <row r="189" spans="1:15" x14ac:dyDescent="0.2">
      <c r="A189" t="s">
        <v>1168</v>
      </c>
      <c r="B189" t="s">
        <v>2185</v>
      </c>
      <c r="C189" t="s">
        <v>819</v>
      </c>
      <c r="D189" t="s">
        <v>819</v>
      </c>
      <c r="E189" t="s">
        <v>819</v>
      </c>
      <c r="F189" t="s">
        <v>819</v>
      </c>
      <c r="G189" t="s">
        <v>819</v>
      </c>
      <c r="H189" t="s">
        <v>819</v>
      </c>
      <c r="I189" t="s">
        <v>819</v>
      </c>
      <c r="J189" t="s">
        <v>819</v>
      </c>
      <c r="K189" t="s">
        <v>819</v>
      </c>
      <c r="L189" t="s">
        <v>819</v>
      </c>
      <c r="M189" t="s">
        <v>819</v>
      </c>
      <c r="N189" t="s">
        <v>819</v>
      </c>
      <c r="O189" t="s">
        <v>819</v>
      </c>
    </row>
    <row r="190" spans="1:15" x14ac:dyDescent="0.2">
      <c r="A190" t="s">
        <v>1170</v>
      </c>
      <c r="B190" t="s">
        <v>2186</v>
      </c>
      <c r="C190">
        <v>538</v>
      </c>
      <c r="D190">
        <v>751</v>
      </c>
      <c r="E190">
        <v>645</v>
      </c>
      <c r="F190">
        <v>718</v>
      </c>
      <c r="G190">
        <v>728</v>
      </c>
      <c r="H190">
        <v>223</v>
      </c>
      <c r="I190">
        <v>265</v>
      </c>
      <c r="J190">
        <v>379</v>
      </c>
      <c r="K190">
        <v>1023</v>
      </c>
      <c r="L190">
        <v>541</v>
      </c>
      <c r="M190">
        <v>673</v>
      </c>
      <c r="N190">
        <v>1057</v>
      </c>
      <c r="O190">
        <v>658</v>
      </c>
    </row>
    <row r="191" spans="1:15" x14ac:dyDescent="0.2">
      <c r="A191" t="s">
        <v>1172</v>
      </c>
      <c r="B191" t="s">
        <v>2187</v>
      </c>
      <c r="C191">
        <v>142</v>
      </c>
      <c r="D191">
        <v>242</v>
      </c>
      <c r="E191">
        <v>250</v>
      </c>
      <c r="F191">
        <v>209</v>
      </c>
      <c r="G191">
        <v>218</v>
      </c>
      <c r="H191">
        <v>87</v>
      </c>
      <c r="I191">
        <v>111</v>
      </c>
      <c r="J191">
        <v>131</v>
      </c>
      <c r="K191">
        <v>200</v>
      </c>
      <c r="L191">
        <v>178</v>
      </c>
      <c r="M191">
        <v>213</v>
      </c>
      <c r="N191">
        <v>247</v>
      </c>
      <c r="O191">
        <v>183</v>
      </c>
    </row>
    <row r="192" spans="1:15" x14ac:dyDescent="0.2">
      <c r="A192" t="s">
        <v>1174</v>
      </c>
      <c r="B192" t="s">
        <v>2188</v>
      </c>
      <c r="C192">
        <v>49.4</v>
      </c>
      <c r="D192">
        <v>71.5</v>
      </c>
      <c r="E192">
        <v>65.5</v>
      </c>
      <c r="F192">
        <v>57.3</v>
      </c>
      <c r="G192">
        <v>75.2</v>
      </c>
      <c r="H192">
        <v>57.5</v>
      </c>
      <c r="I192">
        <v>74.2</v>
      </c>
      <c r="J192">
        <v>45.6</v>
      </c>
      <c r="K192">
        <v>72.099999999999994</v>
      </c>
      <c r="L192">
        <v>67.2</v>
      </c>
      <c r="M192">
        <v>67.2</v>
      </c>
      <c r="N192">
        <v>68.5</v>
      </c>
      <c r="O192">
        <v>71.5</v>
      </c>
    </row>
    <row r="193" spans="1:15" x14ac:dyDescent="0.2">
      <c r="A193" t="s">
        <v>1176</v>
      </c>
      <c r="B193" t="s">
        <v>2189</v>
      </c>
      <c r="C193">
        <v>9.1</v>
      </c>
      <c r="D193">
        <v>12.3</v>
      </c>
      <c r="E193">
        <v>11.8</v>
      </c>
      <c r="F193">
        <v>14</v>
      </c>
      <c r="G193">
        <v>12.3</v>
      </c>
      <c r="H193">
        <v>15.7</v>
      </c>
      <c r="I193">
        <v>16</v>
      </c>
      <c r="J193">
        <v>15.3</v>
      </c>
      <c r="K193">
        <v>8.6</v>
      </c>
      <c r="L193">
        <v>13.6</v>
      </c>
      <c r="M193">
        <v>12.2</v>
      </c>
      <c r="N193">
        <v>7.8</v>
      </c>
      <c r="O193">
        <v>9.6999999999999993</v>
      </c>
    </row>
    <row r="194" spans="1:15" x14ac:dyDescent="0.2">
      <c r="A194" t="s">
        <v>2190</v>
      </c>
      <c r="B194" t="s">
        <v>2191</v>
      </c>
      <c r="C194">
        <v>489</v>
      </c>
      <c r="D194">
        <v>300</v>
      </c>
      <c r="E194">
        <v>340</v>
      </c>
      <c r="F194">
        <v>521</v>
      </c>
      <c r="G194">
        <v>223</v>
      </c>
      <c r="H194">
        <v>165</v>
      </c>
      <c r="I194">
        <v>78</v>
      </c>
      <c r="J194">
        <v>427</v>
      </c>
      <c r="K194">
        <v>341</v>
      </c>
      <c r="L194">
        <v>234</v>
      </c>
      <c r="M194">
        <v>299</v>
      </c>
      <c r="N194">
        <v>421</v>
      </c>
      <c r="O194">
        <v>196</v>
      </c>
    </row>
    <row r="195" spans="1:15" x14ac:dyDescent="0.2">
      <c r="A195" t="s">
        <v>2192</v>
      </c>
      <c r="B195" t="s">
        <v>2193</v>
      </c>
      <c r="C195">
        <v>153</v>
      </c>
      <c r="D195">
        <v>123</v>
      </c>
      <c r="E195">
        <v>107</v>
      </c>
      <c r="F195">
        <v>186</v>
      </c>
      <c r="G195">
        <v>121</v>
      </c>
      <c r="H195">
        <v>107</v>
      </c>
      <c r="I195">
        <v>58</v>
      </c>
      <c r="J195">
        <v>184</v>
      </c>
      <c r="K195">
        <v>133</v>
      </c>
      <c r="L195">
        <v>95</v>
      </c>
      <c r="M195">
        <v>122</v>
      </c>
      <c r="N195">
        <v>135</v>
      </c>
      <c r="O195">
        <v>95</v>
      </c>
    </row>
    <row r="196" spans="1:15" x14ac:dyDescent="0.2">
      <c r="A196" t="s">
        <v>2194</v>
      </c>
      <c r="B196" t="s">
        <v>2195</v>
      </c>
      <c r="C196">
        <v>44.9</v>
      </c>
      <c r="D196">
        <v>28.5</v>
      </c>
      <c r="E196">
        <v>34.5</v>
      </c>
      <c r="F196">
        <v>41.6</v>
      </c>
      <c r="G196">
        <v>23</v>
      </c>
      <c r="H196">
        <v>42.5</v>
      </c>
      <c r="I196">
        <v>21.8</v>
      </c>
      <c r="J196">
        <v>51.4</v>
      </c>
      <c r="K196">
        <v>24</v>
      </c>
      <c r="L196">
        <v>29.1</v>
      </c>
      <c r="M196">
        <v>29.8</v>
      </c>
      <c r="N196">
        <v>27.3</v>
      </c>
      <c r="O196">
        <v>21.3</v>
      </c>
    </row>
    <row r="197" spans="1:15" x14ac:dyDescent="0.2">
      <c r="A197" t="s">
        <v>2196</v>
      </c>
      <c r="B197" t="s">
        <v>2197</v>
      </c>
      <c r="C197">
        <v>10.1</v>
      </c>
      <c r="D197">
        <v>12.3</v>
      </c>
      <c r="E197">
        <v>11.8</v>
      </c>
      <c r="F197">
        <v>13.9</v>
      </c>
      <c r="G197">
        <v>12</v>
      </c>
      <c r="H197">
        <v>15.7</v>
      </c>
      <c r="I197">
        <v>15.5</v>
      </c>
      <c r="J197">
        <v>16.2</v>
      </c>
      <c r="K197">
        <v>8.8000000000000007</v>
      </c>
      <c r="L197">
        <v>11.3</v>
      </c>
      <c r="M197">
        <v>12.1</v>
      </c>
      <c r="N197">
        <v>8.4</v>
      </c>
      <c r="O197">
        <v>9.6999999999999993</v>
      </c>
    </row>
    <row r="198" spans="1:15" x14ac:dyDescent="0.2">
      <c r="A198" t="s">
        <v>1178</v>
      </c>
      <c r="B198" t="s">
        <v>2198</v>
      </c>
      <c r="C198">
        <v>40</v>
      </c>
      <c r="D198">
        <v>0</v>
      </c>
      <c r="E198">
        <v>0</v>
      </c>
      <c r="F198">
        <v>14</v>
      </c>
      <c r="G198">
        <v>17</v>
      </c>
      <c r="H198">
        <v>0</v>
      </c>
      <c r="I198">
        <v>14</v>
      </c>
      <c r="J198">
        <v>25</v>
      </c>
      <c r="K198">
        <v>54</v>
      </c>
      <c r="L198">
        <v>30</v>
      </c>
      <c r="M198">
        <v>30</v>
      </c>
      <c r="N198">
        <v>46</v>
      </c>
      <c r="O198">
        <v>66</v>
      </c>
    </row>
    <row r="199" spans="1:15" x14ac:dyDescent="0.2">
      <c r="A199" t="s">
        <v>1180</v>
      </c>
      <c r="B199" t="s">
        <v>2199</v>
      </c>
      <c r="C199">
        <v>38</v>
      </c>
      <c r="D199">
        <v>132</v>
      </c>
      <c r="E199">
        <v>132</v>
      </c>
      <c r="F199">
        <v>22</v>
      </c>
      <c r="G199">
        <v>25</v>
      </c>
      <c r="H199">
        <v>132</v>
      </c>
      <c r="I199">
        <v>21</v>
      </c>
      <c r="J199">
        <v>26</v>
      </c>
      <c r="K199">
        <v>48</v>
      </c>
      <c r="L199">
        <v>64</v>
      </c>
      <c r="M199">
        <v>48</v>
      </c>
      <c r="N199">
        <v>76</v>
      </c>
      <c r="O199">
        <v>54</v>
      </c>
    </row>
    <row r="200" spans="1:15" x14ac:dyDescent="0.2">
      <c r="A200" t="s">
        <v>1182</v>
      </c>
      <c r="B200" t="s">
        <v>2200</v>
      </c>
      <c r="C200">
        <v>3.7</v>
      </c>
      <c r="D200">
        <v>0</v>
      </c>
      <c r="E200">
        <v>0</v>
      </c>
      <c r="F200">
        <v>1.1000000000000001</v>
      </c>
      <c r="G200">
        <v>1.8</v>
      </c>
      <c r="H200">
        <v>0</v>
      </c>
      <c r="I200">
        <v>3.9</v>
      </c>
      <c r="J200">
        <v>3</v>
      </c>
      <c r="K200">
        <v>3.8</v>
      </c>
      <c r="L200">
        <v>3.7</v>
      </c>
      <c r="M200">
        <v>3</v>
      </c>
      <c r="N200">
        <v>3</v>
      </c>
      <c r="O200">
        <v>7.2</v>
      </c>
    </row>
    <row r="201" spans="1:15" x14ac:dyDescent="0.2">
      <c r="A201" t="s">
        <v>1184</v>
      </c>
      <c r="B201" t="s">
        <v>2201</v>
      </c>
      <c r="C201">
        <v>3.6</v>
      </c>
      <c r="D201">
        <v>3.7</v>
      </c>
      <c r="E201">
        <v>4</v>
      </c>
      <c r="F201">
        <v>1.8</v>
      </c>
      <c r="G201">
        <v>2.6</v>
      </c>
      <c r="H201">
        <v>9.8000000000000007</v>
      </c>
      <c r="I201">
        <v>5.7</v>
      </c>
      <c r="J201">
        <v>3</v>
      </c>
      <c r="K201">
        <v>3.4</v>
      </c>
      <c r="L201">
        <v>8.1999999999999993</v>
      </c>
      <c r="M201">
        <v>4.8</v>
      </c>
      <c r="N201">
        <v>4.5</v>
      </c>
      <c r="O201">
        <v>5.7</v>
      </c>
    </row>
    <row r="202" spans="1:15" x14ac:dyDescent="0.2">
      <c r="A202" t="s">
        <v>1186</v>
      </c>
      <c r="B202" t="s">
        <v>2202</v>
      </c>
      <c r="C202">
        <v>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0</v>
      </c>
    </row>
    <row r="203" spans="1:15" x14ac:dyDescent="0.2">
      <c r="A203" t="s">
        <v>1188</v>
      </c>
      <c r="B203" t="s">
        <v>2203</v>
      </c>
      <c r="C203">
        <v>33</v>
      </c>
      <c r="D203">
        <v>132</v>
      </c>
      <c r="E203">
        <v>132</v>
      </c>
      <c r="F203">
        <v>132</v>
      </c>
      <c r="G203">
        <v>132</v>
      </c>
      <c r="H203">
        <v>132</v>
      </c>
      <c r="I203">
        <v>132</v>
      </c>
      <c r="J203">
        <v>132</v>
      </c>
      <c r="K203">
        <v>132</v>
      </c>
      <c r="L203">
        <v>132</v>
      </c>
      <c r="M203">
        <v>132</v>
      </c>
      <c r="N203">
        <v>29</v>
      </c>
      <c r="O203">
        <v>132</v>
      </c>
    </row>
    <row r="204" spans="1:15" x14ac:dyDescent="0.2">
      <c r="A204" t="s">
        <v>1190</v>
      </c>
      <c r="B204" t="s">
        <v>2204</v>
      </c>
      <c r="C204">
        <v>1.9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1.2</v>
      </c>
      <c r="O204">
        <v>0</v>
      </c>
    </row>
    <row r="205" spans="1:15" x14ac:dyDescent="0.2">
      <c r="A205" t="s">
        <v>1192</v>
      </c>
      <c r="B205" t="s">
        <v>2205</v>
      </c>
      <c r="C205">
        <v>3.1</v>
      </c>
      <c r="D205">
        <v>3.7</v>
      </c>
      <c r="E205">
        <v>4</v>
      </c>
      <c r="F205">
        <v>3.1</v>
      </c>
      <c r="G205">
        <v>4</v>
      </c>
      <c r="H205">
        <v>9.8000000000000007</v>
      </c>
      <c r="I205">
        <v>10.6</v>
      </c>
      <c r="J205">
        <v>4.7</v>
      </c>
      <c r="K205">
        <v>2.8</v>
      </c>
      <c r="L205">
        <v>4.8</v>
      </c>
      <c r="M205">
        <v>3.9</v>
      </c>
      <c r="N205">
        <v>1.9</v>
      </c>
      <c r="O205">
        <v>4.3</v>
      </c>
    </row>
    <row r="206" spans="1:15" x14ac:dyDescent="0.2">
      <c r="A206" t="s">
        <v>2206</v>
      </c>
      <c r="B206" t="s">
        <v>2207</v>
      </c>
      <c r="C206">
        <v>1213</v>
      </c>
      <c r="D206">
        <v>1125</v>
      </c>
      <c r="E206">
        <v>1068</v>
      </c>
      <c r="F206">
        <v>1484</v>
      </c>
      <c r="G206">
        <v>945</v>
      </c>
      <c r="H206">
        <v>397</v>
      </c>
      <c r="I206">
        <v>509</v>
      </c>
      <c r="J206">
        <v>1002</v>
      </c>
      <c r="K206">
        <v>1451</v>
      </c>
      <c r="L206">
        <v>938</v>
      </c>
      <c r="M206">
        <v>1510</v>
      </c>
      <c r="N206">
        <v>1454</v>
      </c>
      <c r="O206">
        <v>1126</v>
      </c>
    </row>
    <row r="207" spans="1:15" x14ac:dyDescent="0.2">
      <c r="A207" t="s">
        <v>2208</v>
      </c>
      <c r="B207" t="s">
        <v>2209</v>
      </c>
      <c r="C207">
        <v>125</v>
      </c>
      <c r="D207">
        <v>78</v>
      </c>
      <c r="E207">
        <v>146</v>
      </c>
      <c r="F207">
        <v>96</v>
      </c>
      <c r="G207">
        <v>135</v>
      </c>
      <c r="H207">
        <v>64</v>
      </c>
      <c r="I207">
        <v>88</v>
      </c>
      <c r="J207">
        <v>76</v>
      </c>
      <c r="K207">
        <v>112</v>
      </c>
      <c r="L207">
        <v>95</v>
      </c>
      <c r="M207">
        <v>157</v>
      </c>
      <c r="N207">
        <v>121</v>
      </c>
      <c r="O207">
        <v>102</v>
      </c>
    </row>
    <row r="208" spans="1:15" x14ac:dyDescent="0.2">
      <c r="A208" t="s">
        <v>2210</v>
      </c>
      <c r="B208" t="s">
        <v>2211</v>
      </c>
      <c r="C208">
        <v>1213</v>
      </c>
      <c r="D208">
        <v>1125</v>
      </c>
      <c r="E208">
        <v>1068</v>
      </c>
      <c r="F208">
        <v>1484</v>
      </c>
      <c r="G208">
        <v>945</v>
      </c>
      <c r="H208">
        <v>397</v>
      </c>
      <c r="I208">
        <v>509</v>
      </c>
      <c r="J208">
        <v>1002</v>
      </c>
      <c r="K208">
        <v>1451</v>
      </c>
      <c r="L208">
        <v>938</v>
      </c>
      <c r="M208">
        <v>1510</v>
      </c>
      <c r="N208">
        <v>1454</v>
      </c>
      <c r="O208">
        <v>1126</v>
      </c>
    </row>
    <row r="209" spans="1:15" x14ac:dyDescent="0.2">
      <c r="A209" t="s">
        <v>2212</v>
      </c>
      <c r="B209" t="s">
        <v>2213</v>
      </c>
      <c r="C209" t="s">
        <v>819</v>
      </c>
      <c r="D209" t="s">
        <v>819</v>
      </c>
      <c r="E209" t="s">
        <v>819</v>
      </c>
      <c r="F209" t="s">
        <v>819</v>
      </c>
      <c r="G209" t="s">
        <v>819</v>
      </c>
      <c r="H209" t="s">
        <v>819</v>
      </c>
      <c r="I209" t="s">
        <v>819</v>
      </c>
      <c r="J209" t="s">
        <v>819</v>
      </c>
      <c r="K209" t="s">
        <v>819</v>
      </c>
      <c r="L209" t="s">
        <v>819</v>
      </c>
      <c r="M209" t="s">
        <v>819</v>
      </c>
      <c r="N209" t="s">
        <v>819</v>
      </c>
      <c r="O209" t="s">
        <v>819</v>
      </c>
    </row>
    <row r="210" spans="1:15" x14ac:dyDescent="0.2">
      <c r="A210" t="s">
        <v>1202</v>
      </c>
      <c r="B210" t="s">
        <v>2214</v>
      </c>
      <c r="C210">
        <v>278</v>
      </c>
      <c r="D210">
        <v>177</v>
      </c>
      <c r="E210">
        <v>270</v>
      </c>
      <c r="F210">
        <v>394</v>
      </c>
      <c r="G210">
        <v>123</v>
      </c>
      <c r="H210">
        <v>58</v>
      </c>
      <c r="I210">
        <v>140</v>
      </c>
      <c r="J210">
        <v>91</v>
      </c>
      <c r="K210">
        <v>171</v>
      </c>
      <c r="L210">
        <v>198</v>
      </c>
      <c r="M210">
        <v>445</v>
      </c>
      <c r="N210">
        <v>209</v>
      </c>
      <c r="O210">
        <v>182</v>
      </c>
    </row>
    <row r="211" spans="1:15" x14ac:dyDescent="0.2">
      <c r="A211" t="s">
        <v>1204</v>
      </c>
      <c r="B211" t="s">
        <v>2215</v>
      </c>
      <c r="C211">
        <v>126</v>
      </c>
      <c r="D211">
        <v>98</v>
      </c>
      <c r="E211">
        <v>104</v>
      </c>
      <c r="F211">
        <v>103</v>
      </c>
      <c r="G211">
        <v>61</v>
      </c>
      <c r="H211">
        <v>39</v>
      </c>
      <c r="I211">
        <v>75</v>
      </c>
      <c r="J211">
        <v>57</v>
      </c>
      <c r="K211">
        <v>91</v>
      </c>
      <c r="L211">
        <v>133</v>
      </c>
      <c r="M211">
        <v>161</v>
      </c>
      <c r="N211">
        <v>89</v>
      </c>
      <c r="O211">
        <v>79</v>
      </c>
    </row>
    <row r="212" spans="1:15" x14ac:dyDescent="0.2">
      <c r="A212" t="s">
        <v>1206</v>
      </c>
      <c r="B212" t="s">
        <v>2216</v>
      </c>
      <c r="C212">
        <v>22.9</v>
      </c>
      <c r="D212">
        <v>15.7</v>
      </c>
      <c r="E212">
        <v>25.3</v>
      </c>
      <c r="F212">
        <v>26.5</v>
      </c>
      <c r="G212">
        <v>13</v>
      </c>
      <c r="H212">
        <v>14.6</v>
      </c>
      <c r="I212">
        <v>27.5</v>
      </c>
      <c r="J212">
        <v>9.1</v>
      </c>
      <c r="K212">
        <v>11.8</v>
      </c>
      <c r="L212">
        <v>21.1</v>
      </c>
      <c r="M212">
        <v>29.5</v>
      </c>
      <c r="N212">
        <v>14.4</v>
      </c>
      <c r="O212">
        <v>16.2</v>
      </c>
    </row>
    <row r="213" spans="1:15" x14ac:dyDescent="0.2">
      <c r="A213" t="s">
        <v>1208</v>
      </c>
      <c r="B213" t="s">
        <v>2217</v>
      </c>
      <c r="C213">
        <v>9.8000000000000007</v>
      </c>
      <c r="D213">
        <v>8.6</v>
      </c>
      <c r="E213">
        <v>9.1999999999999993</v>
      </c>
      <c r="F213">
        <v>7.1</v>
      </c>
      <c r="G213">
        <v>6.6</v>
      </c>
      <c r="H213">
        <v>9.8000000000000007</v>
      </c>
      <c r="I213">
        <v>13.7</v>
      </c>
      <c r="J213">
        <v>5.8</v>
      </c>
      <c r="K213">
        <v>6.1</v>
      </c>
      <c r="L213">
        <v>13.7</v>
      </c>
      <c r="M213">
        <v>10.3</v>
      </c>
      <c r="N213">
        <v>6</v>
      </c>
      <c r="O213">
        <v>6.9</v>
      </c>
    </row>
    <row r="214" spans="1:15" x14ac:dyDescent="0.2">
      <c r="A214" t="s">
        <v>1210</v>
      </c>
      <c r="B214" t="s">
        <v>2218</v>
      </c>
      <c r="C214">
        <v>92</v>
      </c>
      <c r="D214">
        <v>136</v>
      </c>
      <c r="E214">
        <v>56</v>
      </c>
      <c r="F214">
        <v>76</v>
      </c>
      <c r="G214">
        <v>105</v>
      </c>
      <c r="H214">
        <v>56</v>
      </c>
      <c r="I214">
        <v>87</v>
      </c>
      <c r="J214">
        <v>75</v>
      </c>
      <c r="K214">
        <v>88</v>
      </c>
      <c r="L214">
        <v>45</v>
      </c>
      <c r="M214">
        <v>150</v>
      </c>
      <c r="N214">
        <v>133</v>
      </c>
      <c r="O214">
        <v>135</v>
      </c>
    </row>
    <row r="215" spans="1:15" x14ac:dyDescent="0.2">
      <c r="A215" t="s">
        <v>1212</v>
      </c>
      <c r="B215" t="s">
        <v>2219</v>
      </c>
      <c r="C215">
        <v>61</v>
      </c>
      <c r="D215">
        <v>81</v>
      </c>
      <c r="E215">
        <v>35</v>
      </c>
      <c r="F215">
        <v>58</v>
      </c>
      <c r="G215">
        <v>74</v>
      </c>
      <c r="H215">
        <v>55</v>
      </c>
      <c r="I215">
        <v>72</v>
      </c>
      <c r="J215">
        <v>82</v>
      </c>
      <c r="K215">
        <v>64</v>
      </c>
      <c r="L215">
        <v>42</v>
      </c>
      <c r="M215">
        <v>94</v>
      </c>
      <c r="N215">
        <v>80</v>
      </c>
      <c r="O215">
        <v>60</v>
      </c>
    </row>
    <row r="216" spans="1:15" x14ac:dyDescent="0.2">
      <c r="A216" t="s">
        <v>1214</v>
      </c>
      <c r="B216" t="s">
        <v>2220</v>
      </c>
      <c r="C216">
        <v>7.6</v>
      </c>
      <c r="D216">
        <v>12.1</v>
      </c>
      <c r="E216">
        <v>5.2</v>
      </c>
      <c r="F216">
        <v>5.0999999999999996</v>
      </c>
      <c r="G216">
        <v>11.1</v>
      </c>
      <c r="H216">
        <v>14.1</v>
      </c>
      <c r="I216">
        <v>17.100000000000001</v>
      </c>
      <c r="J216">
        <v>7.5</v>
      </c>
      <c r="K216">
        <v>6.1</v>
      </c>
      <c r="L216">
        <v>4.8</v>
      </c>
      <c r="M216">
        <v>9.9</v>
      </c>
      <c r="N216">
        <v>9.1</v>
      </c>
      <c r="O216">
        <v>12</v>
      </c>
    </row>
    <row r="217" spans="1:15" x14ac:dyDescent="0.2">
      <c r="A217" t="s">
        <v>1216</v>
      </c>
      <c r="B217" t="s">
        <v>2221</v>
      </c>
      <c r="C217">
        <v>5</v>
      </c>
      <c r="D217">
        <v>7.4</v>
      </c>
      <c r="E217">
        <v>3.2</v>
      </c>
      <c r="F217">
        <v>3.9</v>
      </c>
      <c r="G217">
        <v>7.3</v>
      </c>
      <c r="H217">
        <v>13.9</v>
      </c>
      <c r="I217">
        <v>13.3</v>
      </c>
      <c r="J217">
        <v>8.1</v>
      </c>
      <c r="K217">
        <v>4.4000000000000004</v>
      </c>
      <c r="L217">
        <v>4.4000000000000004</v>
      </c>
      <c r="M217">
        <v>6.1</v>
      </c>
      <c r="N217">
        <v>5.6</v>
      </c>
      <c r="O217">
        <v>5.3</v>
      </c>
    </row>
    <row r="218" spans="1:15" x14ac:dyDescent="0.2">
      <c r="A218" t="s">
        <v>1218</v>
      </c>
      <c r="B218" t="s">
        <v>2222</v>
      </c>
      <c r="C218">
        <v>204</v>
      </c>
      <c r="D218">
        <v>145</v>
      </c>
      <c r="E218">
        <v>183</v>
      </c>
      <c r="F218">
        <v>183</v>
      </c>
      <c r="G218">
        <v>115</v>
      </c>
      <c r="H218">
        <v>42</v>
      </c>
      <c r="I218">
        <v>45</v>
      </c>
      <c r="J218">
        <v>152</v>
      </c>
      <c r="K218">
        <v>174</v>
      </c>
      <c r="L218">
        <v>149</v>
      </c>
      <c r="M218">
        <v>226</v>
      </c>
      <c r="N218">
        <v>270</v>
      </c>
      <c r="O218">
        <v>151</v>
      </c>
    </row>
    <row r="219" spans="1:15" x14ac:dyDescent="0.2">
      <c r="A219" t="s">
        <v>1220</v>
      </c>
      <c r="B219" t="s">
        <v>2223</v>
      </c>
      <c r="C219">
        <v>87</v>
      </c>
      <c r="D219">
        <v>88</v>
      </c>
      <c r="E219">
        <v>76</v>
      </c>
      <c r="F219">
        <v>101</v>
      </c>
      <c r="G219">
        <v>94</v>
      </c>
      <c r="H219">
        <v>38</v>
      </c>
      <c r="I219">
        <v>34</v>
      </c>
      <c r="J219">
        <v>107</v>
      </c>
      <c r="K219">
        <v>87</v>
      </c>
      <c r="L219">
        <v>86</v>
      </c>
      <c r="M219">
        <v>101</v>
      </c>
      <c r="N219">
        <v>117</v>
      </c>
      <c r="O219">
        <v>81</v>
      </c>
    </row>
    <row r="220" spans="1:15" x14ac:dyDescent="0.2">
      <c r="A220" t="s">
        <v>1222</v>
      </c>
      <c r="B220" t="s">
        <v>2224</v>
      </c>
      <c r="C220">
        <v>16.8</v>
      </c>
      <c r="D220">
        <v>12.9</v>
      </c>
      <c r="E220">
        <v>17.100000000000001</v>
      </c>
      <c r="F220">
        <v>12.3</v>
      </c>
      <c r="G220">
        <v>12.2</v>
      </c>
      <c r="H220">
        <v>10.6</v>
      </c>
      <c r="I220">
        <v>8.8000000000000007</v>
      </c>
      <c r="J220">
        <v>15.2</v>
      </c>
      <c r="K220">
        <v>12</v>
      </c>
      <c r="L220">
        <v>15.9</v>
      </c>
      <c r="M220">
        <v>15</v>
      </c>
      <c r="N220">
        <v>18.600000000000001</v>
      </c>
      <c r="O220">
        <v>13.4</v>
      </c>
    </row>
    <row r="221" spans="1:15" x14ac:dyDescent="0.2">
      <c r="A221" t="s">
        <v>1224</v>
      </c>
      <c r="B221" t="s">
        <v>2225</v>
      </c>
      <c r="C221">
        <v>7.2</v>
      </c>
      <c r="D221">
        <v>7.7</v>
      </c>
      <c r="E221">
        <v>7.2</v>
      </c>
      <c r="F221">
        <v>6.5</v>
      </c>
      <c r="G221">
        <v>9.3000000000000007</v>
      </c>
      <c r="H221">
        <v>9.5</v>
      </c>
      <c r="I221">
        <v>6.6</v>
      </c>
      <c r="J221">
        <v>11.2</v>
      </c>
      <c r="K221">
        <v>5.9</v>
      </c>
      <c r="L221">
        <v>9.1</v>
      </c>
      <c r="M221">
        <v>6.7</v>
      </c>
      <c r="N221">
        <v>7.6</v>
      </c>
      <c r="O221">
        <v>7.2</v>
      </c>
    </row>
    <row r="222" spans="1:15" x14ac:dyDescent="0.2">
      <c r="A222" t="s">
        <v>1226</v>
      </c>
      <c r="B222" t="s">
        <v>2226</v>
      </c>
      <c r="C222">
        <v>59</v>
      </c>
      <c r="D222">
        <v>265</v>
      </c>
      <c r="E222">
        <v>142</v>
      </c>
      <c r="F222">
        <v>182</v>
      </c>
      <c r="G222">
        <v>166</v>
      </c>
      <c r="H222">
        <v>61</v>
      </c>
      <c r="I222">
        <v>30</v>
      </c>
      <c r="J222">
        <v>104</v>
      </c>
      <c r="K222">
        <v>204</v>
      </c>
      <c r="L222">
        <v>346</v>
      </c>
      <c r="M222">
        <v>319</v>
      </c>
      <c r="N222">
        <v>133</v>
      </c>
      <c r="O222">
        <v>152</v>
      </c>
    </row>
    <row r="223" spans="1:15" x14ac:dyDescent="0.2">
      <c r="A223" t="s">
        <v>1228</v>
      </c>
      <c r="B223" t="s">
        <v>2227</v>
      </c>
      <c r="C223">
        <v>48</v>
      </c>
      <c r="D223">
        <v>114</v>
      </c>
      <c r="E223">
        <v>78</v>
      </c>
      <c r="F223">
        <v>73</v>
      </c>
      <c r="G223">
        <v>94</v>
      </c>
      <c r="H223">
        <v>45</v>
      </c>
      <c r="I223">
        <v>33</v>
      </c>
      <c r="J223">
        <v>69</v>
      </c>
      <c r="K223">
        <v>106</v>
      </c>
      <c r="L223">
        <v>141</v>
      </c>
      <c r="M223">
        <v>143</v>
      </c>
      <c r="N223">
        <v>91</v>
      </c>
      <c r="O223">
        <v>71</v>
      </c>
    </row>
    <row r="224" spans="1:15" x14ac:dyDescent="0.2">
      <c r="A224" t="s">
        <v>1230</v>
      </c>
      <c r="B224" t="s">
        <v>2228</v>
      </c>
      <c r="C224">
        <v>4.9000000000000004</v>
      </c>
      <c r="D224">
        <v>23.6</v>
      </c>
      <c r="E224">
        <v>13.3</v>
      </c>
      <c r="F224">
        <v>12.3</v>
      </c>
      <c r="G224">
        <v>17.600000000000001</v>
      </c>
      <c r="H224">
        <v>15.4</v>
      </c>
      <c r="I224">
        <v>5.9</v>
      </c>
      <c r="J224">
        <v>10.4</v>
      </c>
      <c r="K224">
        <v>14.1</v>
      </c>
      <c r="L224">
        <v>36.9</v>
      </c>
      <c r="M224">
        <v>21.1</v>
      </c>
      <c r="N224">
        <v>9.1</v>
      </c>
      <c r="O224">
        <v>13.5</v>
      </c>
    </row>
    <row r="225" spans="1:15" x14ac:dyDescent="0.2">
      <c r="A225" t="s">
        <v>1232</v>
      </c>
      <c r="B225" t="s">
        <v>2229</v>
      </c>
      <c r="C225">
        <v>4.0999999999999996</v>
      </c>
      <c r="D225">
        <v>10.1</v>
      </c>
      <c r="E225">
        <v>7.4</v>
      </c>
      <c r="F225">
        <v>4.8</v>
      </c>
      <c r="G225">
        <v>9.6</v>
      </c>
      <c r="H225">
        <v>11.2</v>
      </c>
      <c r="I225">
        <v>6.6</v>
      </c>
      <c r="J225">
        <v>6.9</v>
      </c>
      <c r="K225">
        <v>6.9</v>
      </c>
      <c r="L225">
        <v>14.2</v>
      </c>
      <c r="M225">
        <v>9.4</v>
      </c>
      <c r="N225">
        <v>6</v>
      </c>
      <c r="O225">
        <v>6.1</v>
      </c>
    </row>
    <row r="226" spans="1:15" x14ac:dyDescent="0.2">
      <c r="A226" t="s">
        <v>1234</v>
      </c>
      <c r="B226" t="s">
        <v>2230</v>
      </c>
      <c r="C226">
        <v>169</v>
      </c>
      <c r="D226">
        <v>123</v>
      </c>
      <c r="E226">
        <v>220</v>
      </c>
      <c r="F226">
        <v>195</v>
      </c>
      <c r="G226">
        <v>155</v>
      </c>
      <c r="H226">
        <v>24</v>
      </c>
      <c r="I226">
        <v>142</v>
      </c>
      <c r="J226">
        <v>93</v>
      </c>
      <c r="K226">
        <v>229</v>
      </c>
      <c r="L226">
        <v>78</v>
      </c>
      <c r="M226">
        <v>127</v>
      </c>
      <c r="N226">
        <v>265</v>
      </c>
      <c r="O226">
        <v>171</v>
      </c>
    </row>
    <row r="227" spans="1:15" x14ac:dyDescent="0.2">
      <c r="A227" t="s">
        <v>1236</v>
      </c>
      <c r="B227" t="s">
        <v>2231</v>
      </c>
      <c r="C227">
        <v>93</v>
      </c>
      <c r="D227">
        <v>101</v>
      </c>
      <c r="E227">
        <v>120</v>
      </c>
      <c r="F227">
        <v>97</v>
      </c>
      <c r="G227">
        <v>85</v>
      </c>
      <c r="H227">
        <v>28</v>
      </c>
      <c r="I227">
        <v>76</v>
      </c>
      <c r="J227">
        <v>73</v>
      </c>
      <c r="K227">
        <v>111</v>
      </c>
      <c r="L227">
        <v>77</v>
      </c>
      <c r="M227">
        <v>80</v>
      </c>
      <c r="N227">
        <v>96</v>
      </c>
      <c r="O227">
        <v>81</v>
      </c>
    </row>
    <row r="228" spans="1:15" x14ac:dyDescent="0.2">
      <c r="A228" t="s">
        <v>1238</v>
      </c>
      <c r="B228" t="s">
        <v>2232</v>
      </c>
      <c r="C228">
        <v>13.9</v>
      </c>
      <c r="D228">
        <v>10.9</v>
      </c>
      <c r="E228">
        <v>20.6</v>
      </c>
      <c r="F228">
        <v>13.1</v>
      </c>
      <c r="G228">
        <v>16.399999999999999</v>
      </c>
      <c r="H228">
        <v>6</v>
      </c>
      <c r="I228">
        <v>27.9</v>
      </c>
      <c r="J228">
        <v>9.3000000000000007</v>
      </c>
      <c r="K228">
        <v>15.8</v>
      </c>
      <c r="L228">
        <v>8.3000000000000007</v>
      </c>
      <c r="M228">
        <v>8.4</v>
      </c>
      <c r="N228">
        <v>18.2</v>
      </c>
      <c r="O228">
        <v>15.2</v>
      </c>
    </row>
    <row r="229" spans="1:15" x14ac:dyDescent="0.2">
      <c r="A229" t="s">
        <v>1240</v>
      </c>
      <c r="B229" t="s">
        <v>2233</v>
      </c>
      <c r="C229">
        <v>7.1</v>
      </c>
      <c r="D229">
        <v>9</v>
      </c>
      <c r="E229">
        <v>10.1</v>
      </c>
      <c r="F229">
        <v>6.5</v>
      </c>
      <c r="G229">
        <v>9</v>
      </c>
      <c r="H229">
        <v>6.8</v>
      </c>
      <c r="I229">
        <v>15</v>
      </c>
      <c r="J229">
        <v>7.2</v>
      </c>
      <c r="K229">
        <v>7.6</v>
      </c>
      <c r="L229">
        <v>8.4</v>
      </c>
      <c r="M229">
        <v>5.3</v>
      </c>
      <c r="N229">
        <v>6.7</v>
      </c>
      <c r="O229">
        <v>7</v>
      </c>
    </row>
    <row r="230" spans="1:15" x14ac:dyDescent="0.2">
      <c r="A230" t="s">
        <v>1242</v>
      </c>
      <c r="B230" t="s">
        <v>2234</v>
      </c>
      <c r="C230">
        <v>145</v>
      </c>
      <c r="D230">
        <v>150</v>
      </c>
      <c r="E230">
        <v>89</v>
      </c>
      <c r="F230">
        <v>160</v>
      </c>
      <c r="G230">
        <v>116</v>
      </c>
      <c r="H230">
        <v>65</v>
      </c>
      <c r="I230">
        <v>51</v>
      </c>
      <c r="J230">
        <v>306</v>
      </c>
      <c r="K230">
        <v>313</v>
      </c>
      <c r="L230">
        <v>82</v>
      </c>
      <c r="M230">
        <v>125</v>
      </c>
      <c r="N230">
        <v>280</v>
      </c>
      <c r="O230">
        <v>135</v>
      </c>
    </row>
    <row r="231" spans="1:15" x14ac:dyDescent="0.2">
      <c r="A231" t="s">
        <v>1244</v>
      </c>
      <c r="B231" t="s">
        <v>2235</v>
      </c>
      <c r="C231">
        <v>77</v>
      </c>
      <c r="D231">
        <v>82</v>
      </c>
      <c r="E231">
        <v>69</v>
      </c>
      <c r="F231">
        <v>77</v>
      </c>
      <c r="G231">
        <v>84</v>
      </c>
      <c r="H231">
        <v>49</v>
      </c>
      <c r="I231">
        <v>44</v>
      </c>
      <c r="J231">
        <v>134</v>
      </c>
      <c r="K231">
        <v>91</v>
      </c>
      <c r="L231">
        <v>72</v>
      </c>
      <c r="M231">
        <v>84</v>
      </c>
      <c r="N231">
        <v>137</v>
      </c>
      <c r="O231">
        <v>73</v>
      </c>
    </row>
    <row r="232" spans="1:15" x14ac:dyDescent="0.2">
      <c r="A232" t="s">
        <v>1246</v>
      </c>
      <c r="B232" t="s">
        <v>2236</v>
      </c>
      <c r="C232">
        <v>12</v>
      </c>
      <c r="D232">
        <v>13.3</v>
      </c>
      <c r="E232">
        <v>8.3000000000000007</v>
      </c>
      <c r="F232">
        <v>10.8</v>
      </c>
      <c r="G232">
        <v>12.3</v>
      </c>
      <c r="H232">
        <v>16.399999999999999</v>
      </c>
      <c r="I232">
        <v>10</v>
      </c>
      <c r="J232">
        <v>30.5</v>
      </c>
      <c r="K232">
        <v>21.6</v>
      </c>
      <c r="L232">
        <v>8.6999999999999993</v>
      </c>
      <c r="M232">
        <v>8.3000000000000007</v>
      </c>
      <c r="N232">
        <v>19.3</v>
      </c>
      <c r="O232">
        <v>12</v>
      </c>
    </row>
    <row r="233" spans="1:15" x14ac:dyDescent="0.2">
      <c r="A233" t="s">
        <v>1248</v>
      </c>
      <c r="B233" t="s">
        <v>2237</v>
      </c>
      <c r="C233">
        <v>6.2</v>
      </c>
      <c r="D233">
        <v>7.4</v>
      </c>
      <c r="E233">
        <v>6.2</v>
      </c>
      <c r="F233">
        <v>5.0999999999999996</v>
      </c>
      <c r="G233">
        <v>8.6999999999999993</v>
      </c>
      <c r="H233">
        <v>11</v>
      </c>
      <c r="I233">
        <v>8.4</v>
      </c>
      <c r="J233">
        <v>12.7</v>
      </c>
      <c r="K233">
        <v>6.4</v>
      </c>
      <c r="L233">
        <v>7.7</v>
      </c>
      <c r="M233">
        <v>5.5</v>
      </c>
      <c r="N233">
        <v>9.1999999999999993</v>
      </c>
      <c r="O233">
        <v>6.4</v>
      </c>
    </row>
    <row r="234" spans="1:15" x14ac:dyDescent="0.2">
      <c r="A234" t="s">
        <v>2238</v>
      </c>
      <c r="B234" t="s">
        <v>2239</v>
      </c>
      <c r="C234">
        <v>35</v>
      </c>
      <c r="D234">
        <v>57</v>
      </c>
      <c r="E234">
        <v>43</v>
      </c>
      <c r="F234">
        <v>184</v>
      </c>
      <c r="G234">
        <v>75</v>
      </c>
      <c r="H234">
        <v>65</v>
      </c>
      <c r="I234">
        <v>0</v>
      </c>
      <c r="J234">
        <v>65</v>
      </c>
      <c r="K234">
        <v>114</v>
      </c>
      <c r="L234">
        <v>13</v>
      </c>
      <c r="M234">
        <v>78</v>
      </c>
      <c r="N234">
        <v>107</v>
      </c>
      <c r="O234">
        <v>128</v>
      </c>
    </row>
    <row r="235" spans="1:15" x14ac:dyDescent="0.2">
      <c r="A235" t="s">
        <v>2240</v>
      </c>
      <c r="B235" t="s">
        <v>2241</v>
      </c>
      <c r="C235">
        <v>33</v>
      </c>
      <c r="D235">
        <v>62</v>
      </c>
      <c r="E235">
        <v>49</v>
      </c>
      <c r="F235">
        <v>81</v>
      </c>
      <c r="G235">
        <v>65</v>
      </c>
      <c r="H235">
        <v>45</v>
      </c>
      <c r="I235">
        <v>132</v>
      </c>
      <c r="J235">
        <v>56</v>
      </c>
      <c r="K235">
        <v>60</v>
      </c>
      <c r="L235">
        <v>27</v>
      </c>
      <c r="M235">
        <v>83</v>
      </c>
      <c r="N235">
        <v>54</v>
      </c>
      <c r="O235">
        <v>80</v>
      </c>
    </row>
    <row r="236" spans="1:15" x14ac:dyDescent="0.2">
      <c r="A236" t="s">
        <v>2242</v>
      </c>
      <c r="B236" t="s">
        <v>2243</v>
      </c>
      <c r="C236">
        <v>2.9</v>
      </c>
      <c r="D236">
        <v>5.0999999999999996</v>
      </c>
      <c r="E236">
        <v>4</v>
      </c>
      <c r="F236">
        <v>12.4</v>
      </c>
      <c r="G236">
        <v>7.9</v>
      </c>
      <c r="H236">
        <v>16.399999999999999</v>
      </c>
      <c r="I236">
        <v>0</v>
      </c>
      <c r="J236">
        <v>6.5</v>
      </c>
      <c r="K236">
        <v>7.9</v>
      </c>
      <c r="L236">
        <v>1.4</v>
      </c>
      <c r="M236">
        <v>5.2</v>
      </c>
      <c r="N236">
        <v>7.4</v>
      </c>
      <c r="O236">
        <v>11.4</v>
      </c>
    </row>
    <row r="237" spans="1:15" x14ac:dyDescent="0.2">
      <c r="A237" t="s">
        <v>2244</v>
      </c>
      <c r="B237" t="s">
        <v>2245</v>
      </c>
      <c r="C237">
        <v>2.8</v>
      </c>
      <c r="D237">
        <v>5.5</v>
      </c>
      <c r="E237">
        <v>4.5999999999999996</v>
      </c>
      <c r="F237">
        <v>5.7</v>
      </c>
      <c r="G237">
        <v>6.8</v>
      </c>
      <c r="H237">
        <v>11.5</v>
      </c>
      <c r="I237">
        <v>7.6</v>
      </c>
      <c r="J237">
        <v>5.5</v>
      </c>
      <c r="K237">
        <v>4.2</v>
      </c>
      <c r="L237">
        <v>2.8</v>
      </c>
      <c r="M237">
        <v>5.3</v>
      </c>
      <c r="N237">
        <v>3.8</v>
      </c>
      <c r="O237">
        <v>6.9</v>
      </c>
    </row>
    <row r="238" spans="1:15" x14ac:dyDescent="0.2">
      <c r="A238" t="s">
        <v>2246</v>
      </c>
      <c r="B238" t="s">
        <v>2247</v>
      </c>
      <c r="C238">
        <v>164</v>
      </c>
      <c r="D238">
        <v>37</v>
      </c>
      <c r="E238">
        <v>34</v>
      </c>
      <c r="F238">
        <v>110</v>
      </c>
      <c r="G238">
        <v>48</v>
      </c>
      <c r="H238">
        <v>14</v>
      </c>
      <c r="I238">
        <v>14</v>
      </c>
      <c r="J238">
        <v>94</v>
      </c>
      <c r="K238">
        <v>128</v>
      </c>
      <c r="L238">
        <v>27</v>
      </c>
      <c r="M238">
        <v>40</v>
      </c>
      <c r="N238">
        <v>26</v>
      </c>
      <c r="O238">
        <v>21</v>
      </c>
    </row>
    <row r="239" spans="1:15" x14ac:dyDescent="0.2">
      <c r="A239" t="s">
        <v>2248</v>
      </c>
      <c r="B239" t="s">
        <v>2249</v>
      </c>
      <c r="C239">
        <v>90</v>
      </c>
      <c r="D239">
        <v>48</v>
      </c>
      <c r="E239">
        <v>43</v>
      </c>
      <c r="F239">
        <v>71</v>
      </c>
      <c r="G239">
        <v>53</v>
      </c>
      <c r="H239">
        <v>22</v>
      </c>
      <c r="I239">
        <v>20</v>
      </c>
      <c r="J239">
        <v>83</v>
      </c>
      <c r="K239">
        <v>60</v>
      </c>
      <c r="L239">
        <v>35</v>
      </c>
      <c r="M239">
        <v>49</v>
      </c>
      <c r="N239">
        <v>25</v>
      </c>
      <c r="O239">
        <v>34</v>
      </c>
    </row>
    <row r="240" spans="1:15" x14ac:dyDescent="0.2">
      <c r="A240" t="s">
        <v>2250</v>
      </c>
      <c r="B240" t="s">
        <v>2251</v>
      </c>
      <c r="C240">
        <v>13.5</v>
      </c>
      <c r="D240">
        <v>3.3</v>
      </c>
      <c r="E240">
        <v>3.2</v>
      </c>
      <c r="F240">
        <v>7.4</v>
      </c>
      <c r="G240">
        <v>5.0999999999999996</v>
      </c>
      <c r="H240">
        <v>3.5</v>
      </c>
      <c r="I240">
        <v>2.8</v>
      </c>
      <c r="J240">
        <v>9.4</v>
      </c>
      <c r="K240">
        <v>8.8000000000000007</v>
      </c>
      <c r="L240">
        <v>2.9</v>
      </c>
      <c r="M240">
        <v>2.6</v>
      </c>
      <c r="N240">
        <v>1.8</v>
      </c>
      <c r="O240">
        <v>1.9</v>
      </c>
    </row>
    <row r="241" spans="1:15" x14ac:dyDescent="0.2">
      <c r="A241" t="s">
        <v>2252</v>
      </c>
      <c r="B241" t="s">
        <v>2253</v>
      </c>
      <c r="C241">
        <v>7.2</v>
      </c>
      <c r="D241">
        <v>4.2</v>
      </c>
      <c r="E241">
        <v>4.0999999999999996</v>
      </c>
      <c r="F241">
        <v>4.7</v>
      </c>
      <c r="G241">
        <v>5.7</v>
      </c>
      <c r="H241">
        <v>5.4</v>
      </c>
      <c r="I241">
        <v>4</v>
      </c>
      <c r="J241">
        <v>8</v>
      </c>
      <c r="K241">
        <v>4.2</v>
      </c>
      <c r="L241">
        <v>3.7</v>
      </c>
      <c r="M241">
        <v>3.3</v>
      </c>
      <c r="N241">
        <v>1.7</v>
      </c>
      <c r="O241">
        <v>3.1</v>
      </c>
    </row>
    <row r="242" spans="1:15" x14ac:dyDescent="0.2">
      <c r="A242" t="s">
        <v>2254</v>
      </c>
      <c r="B242" t="s">
        <v>2255</v>
      </c>
      <c r="C242">
        <v>52</v>
      </c>
      <c r="D242">
        <v>35</v>
      </c>
      <c r="E242">
        <v>14</v>
      </c>
      <c r="F242">
        <v>0</v>
      </c>
      <c r="G242">
        <v>42</v>
      </c>
      <c r="H242">
        <v>12</v>
      </c>
      <c r="I242">
        <v>0</v>
      </c>
      <c r="J242">
        <v>10</v>
      </c>
      <c r="K242">
        <v>30</v>
      </c>
      <c r="L242">
        <v>0</v>
      </c>
      <c r="M242">
        <v>0</v>
      </c>
      <c r="N242">
        <v>0</v>
      </c>
      <c r="O242">
        <v>51</v>
      </c>
    </row>
    <row r="243" spans="1:15" x14ac:dyDescent="0.2">
      <c r="A243" t="s">
        <v>2256</v>
      </c>
      <c r="B243" t="s">
        <v>2257</v>
      </c>
      <c r="C243">
        <v>33</v>
      </c>
      <c r="D243">
        <v>53</v>
      </c>
      <c r="E243">
        <v>30</v>
      </c>
      <c r="F243">
        <v>132</v>
      </c>
      <c r="G243">
        <v>42</v>
      </c>
      <c r="H243">
        <v>19</v>
      </c>
      <c r="I243">
        <v>132</v>
      </c>
      <c r="J243">
        <v>21</v>
      </c>
      <c r="K243">
        <v>32</v>
      </c>
      <c r="L243">
        <v>132</v>
      </c>
      <c r="M243">
        <v>132</v>
      </c>
      <c r="N243">
        <v>132</v>
      </c>
      <c r="O243">
        <v>48</v>
      </c>
    </row>
    <row r="244" spans="1:15" x14ac:dyDescent="0.2">
      <c r="A244" t="s">
        <v>2258</v>
      </c>
      <c r="B244" t="s">
        <v>2259</v>
      </c>
      <c r="C244">
        <v>4.3</v>
      </c>
      <c r="D244">
        <v>3.1</v>
      </c>
      <c r="E244">
        <v>1.3</v>
      </c>
      <c r="F244">
        <v>0</v>
      </c>
      <c r="G244">
        <v>4.4000000000000004</v>
      </c>
      <c r="H244">
        <v>3</v>
      </c>
      <c r="I244">
        <v>0</v>
      </c>
      <c r="J244">
        <v>1</v>
      </c>
      <c r="K244">
        <v>2.1</v>
      </c>
      <c r="L244">
        <v>0</v>
      </c>
      <c r="M244">
        <v>0</v>
      </c>
      <c r="N244">
        <v>0</v>
      </c>
      <c r="O244">
        <v>4.5</v>
      </c>
    </row>
    <row r="245" spans="1:15" x14ac:dyDescent="0.2">
      <c r="A245" t="s">
        <v>2260</v>
      </c>
      <c r="B245" t="s">
        <v>2261</v>
      </c>
      <c r="C245">
        <v>2.8</v>
      </c>
      <c r="D245">
        <v>4.7</v>
      </c>
      <c r="E245">
        <v>2.7</v>
      </c>
      <c r="F245">
        <v>2.7</v>
      </c>
      <c r="G245">
        <v>4.4000000000000004</v>
      </c>
      <c r="H245">
        <v>4.8</v>
      </c>
      <c r="I245">
        <v>7.6</v>
      </c>
      <c r="J245">
        <v>2.1</v>
      </c>
      <c r="K245">
        <v>2.2000000000000002</v>
      </c>
      <c r="L245">
        <v>4.2</v>
      </c>
      <c r="M245">
        <v>2.6</v>
      </c>
      <c r="N245">
        <v>2.7</v>
      </c>
      <c r="O245">
        <v>4.3</v>
      </c>
    </row>
    <row r="246" spans="1:15" x14ac:dyDescent="0.2">
      <c r="A246" t="s">
        <v>1250</v>
      </c>
      <c r="B246" t="s">
        <v>2262</v>
      </c>
      <c r="C246">
        <v>15</v>
      </c>
      <c r="D246">
        <v>0</v>
      </c>
      <c r="E246">
        <v>17</v>
      </c>
      <c r="F246">
        <v>0</v>
      </c>
      <c r="G246">
        <v>0</v>
      </c>
      <c r="H246">
        <v>0</v>
      </c>
      <c r="I246">
        <v>0</v>
      </c>
      <c r="J246">
        <v>12</v>
      </c>
      <c r="K246">
        <v>0</v>
      </c>
      <c r="L246">
        <v>0</v>
      </c>
      <c r="M246">
        <v>0</v>
      </c>
      <c r="N246">
        <v>31</v>
      </c>
      <c r="O246">
        <v>0</v>
      </c>
    </row>
    <row r="247" spans="1:15" x14ac:dyDescent="0.2">
      <c r="A247" t="s">
        <v>1252</v>
      </c>
      <c r="B247" t="s">
        <v>2263</v>
      </c>
      <c r="C247">
        <v>24</v>
      </c>
      <c r="D247">
        <v>132</v>
      </c>
      <c r="E247">
        <v>32</v>
      </c>
      <c r="F247">
        <v>132</v>
      </c>
      <c r="G247">
        <v>132</v>
      </c>
      <c r="H247">
        <v>132</v>
      </c>
      <c r="I247">
        <v>132</v>
      </c>
      <c r="J247">
        <v>19</v>
      </c>
      <c r="K247">
        <v>132</v>
      </c>
      <c r="L247">
        <v>132</v>
      </c>
      <c r="M247">
        <v>132</v>
      </c>
      <c r="N247">
        <v>44</v>
      </c>
      <c r="O247">
        <v>132</v>
      </c>
    </row>
    <row r="248" spans="1:15" x14ac:dyDescent="0.2">
      <c r="A248" t="s">
        <v>1254</v>
      </c>
      <c r="B248" t="s">
        <v>2264</v>
      </c>
      <c r="C248">
        <v>1.2</v>
      </c>
      <c r="D248">
        <v>0</v>
      </c>
      <c r="E248">
        <v>1.6</v>
      </c>
      <c r="F248">
        <v>0</v>
      </c>
      <c r="G248">
        <v>0</v>
      </c>
      <c r="H248">
        <v>0</v>
      </c>
      <c r="I248">
        <v>0</v>
      </c>
      <c r="J248">
        <v>1.2</v>
      </c>
      <c r="K248">
        <v>0</v>
      </c>
      <c r="L248">
        <v>0</v>
      </c>
      <c r="M248">
        <v>0</v>
      </c>
      <c r="N248">
        <v>2.1</v>
      </c>
      <c r="O248">
        <v>0</v>
      </c>
    </row>
    <row r="249" spans="1:15" x14ac:dyDescent="0.2">
      <c r="A249" t="s">
        <v>1256</v>
      </c>
      <c r="B249" t="s">
        <v>2265</v>
      </c>
      <c r="C249">
        <v>2</v>
      </c>
      <c r="D249">
        <v>3.5</v>
      </c>
      <c r="E249">
        <v>3</v>
      </c>
      <c r="F249">
        <v>2.7</v>
      </c>
      <c r="G249">
        <v>4.0999999999999996</v>
      </c>
      <c r="H249">
        <v>9.6</v>
      </c>
      <c r="I249">
        <v>7.6</v>
      </c>
      <c r="J249">
        <v>1.9</v>
      </c>
      <c r="K249">
        <v>2.7</v>
      </c>
      <c r="L249">
        <v>4.2</v>
      </c>
      <c r="M249">
        <v>2.6</v>
      </c>
      <c r="N249">
        <v>3.1</v>
      </c>
      <c r="O249">
        <v>3.5</v>
      </c>
    </row>
    <row r="250" spans="1:15" x14ac:dyDescent="0.2">
      <c r="A250" t="s">
        <v>1258</v>
      </c>
      <c r="B250" t="s">
        <v>2266</v>
      </c>
      <c r="C250">
        <v>31856</v>
      </c>
      <c r="D250">
        <v>27333</v>
      </c>
      <c r="E250">
        <v>26250</v>
      </c>
      <c r="F250">
        <v>26636</v>
      </c>
      <c r="G250">
        <v>31549</v>
      </c>
      <c r="H250">
        <v>31917</v>
      </c>
      <c r="I250">
        <v>23633</v>
      </c>
      <c r="J250">
        <v>46554</v>
      </c>
      <c r="K250">
        <v>42420</v>
      </c>
      <c r="L250">
        <v>26234</v>
      </c>
      <c r="M250">
        <v>21713</v>
      </c>
      <c r="N250">
        <v>33500</v>
      </c>
      <c r="O250">
        <v>28519</v>
      </c>
    </row>
    <row r="251" spans="1:15" x14ac:dyDescent="0.2">
      <c r="A251" t="s">
        <v>1260</v>
      </c>
      <c r="B251" t="s">
        <v>2267</v>
      </c>
      <c r="C251">
        <v>14616</v>
      </c>
      <c r="D251">
        <v>5778</v>
      </c>
      <c r="E251">
        <v>7507</v>
      </c>
      <c r="F251">
        <v>3748</v>
      </c>
      <c r="G251">
        <v>7229</v>
      </c>
      <c r="H251">
        <v>11746</v>
      </c>
      <c r="I251">
        <v>15877</v>
      </c>
      <c r="J251">
        <v>20518</v>
      </c>
      <c r="K251">
        <v>11583</v>
      </c>
      <c r="L251">
        <v>2938</v>
      </c>
      <c r="M251">
        <v>8234</v>
      </c>
      <c r="N251">
        <v>13680</v>
      </c>
      <c r="O251">
        <v>8233</v>
      </c>
    </row>
    <row r="252" spans="1:15" x14ac:dyDescent="0.2">
      <c r="A252" t="s">
        <v>1262</v>
      </c>
      <c r="B252" t="s">
        <v>2268</v>
      </c>
      <c r="C252" t="s">
        <v>819</v>
      </c>
      <c r="D252" t="s">
        <v>819</v>
      </c>
      <c r="E252" t="s">
        <v>819</v>
      </c>
      <c r="F252" t="s">
        <v>819</v>
      </c>
      <c r="G252" t="s">
        <v>819</v>
      </c>
      <c r="H252" t="s">
        <v>819</v>
      </c>
      <c r="I252" t="s">
        <v>819</v>
      </c>
      <c r="J252" t="s">
        <v>819</v>
      </c>
      <c r="K252" t="s">
        <v>819</v>
      </c>
      <c r="L252" t="s">
        <v>819</v>
      </c>
      <c r="M252" t="s">
        <v>819</v>
      </c>
      <c r="N252" t="s">
        <v>819</v>
      </c>
      <c r="O252" t="s">
        <v>819</v>
      </c>
    </row>
    <row r="253" spans="1:15" x14ac:dyDescent="0.2">
      <c r="A253" t="s">
        <v>1264</v>
      </c>
      <c r="B253" t="s">
        <v>2269</v>
      </c>
      <c r="C253" t="s">
        <v>819</v>
      </c>
      <c r="D253" t="s">
        <v>819</v>
      </c>
      <c r="E253" t="s">
        <v>819</v>
      </c>
      <c r="F253" t="s">
        <v>819</v>
      </c>
      <c r="G253" t="s">
        <v>819</v>
      </c>
      <c r="H253" t="s">
        <v>819</v>
      </c>
      <c r="I253" t="s">
        <v>819</v>
      </c>
      <c r="J253" t="s">
        <v>819</v>
      </c>
      <c r="K253" t="s">
        <v>819</v>
      </c>
      <c r="L253" t="s">
        <v>819</v>
      </c>
      <c r="M253" t="s">
        <v>819</v>
      </c>
      <c r="N253" t="s">
        <v>819</v>
      </c>
      <c r="O253" t="s">
        <v>819</v>
      </c>
    </row>
    <row r="254" spans="1:15" x14ac:dyDescent="0.2">
      <c r="A254" t="s">
        <v>1266</v>
      </c>
      <c r="B254" t="s">
        <v>2270</v>
      </c>
      <c r="C254">
        <v>50432</v>
      </c>
      <c r="D254">
        <v>38320</v>
      </c>
      <c r="E254">
        <v>37418</v>
      </c>
      <c r="F254">
        <v>38411</v>
      </c>
      <c r="G254">
        <v>43563</v>
      </c>
      <c r="H254">
        <v>45882</v>
      </c>
      <c r="I254">
        <v>28124</v>
      </c>
      <c r="J254">
        <v>53004</v>
      </c>
      <c r="K254">
        <v>48298</v>
      </c>
      <c r="L254">
        <v>27679</v>
      </c>
      <c r="M254">
        <v>27940</v>
      </c>
      <c r="N254">
        <v>42932</v>
      </c>
      <c r="O254">
        <v>42118</v>
      </c>
    </row>
    <row r="255" spans="1:15" x14ac:dyDescent="0.2">
      <c r="A255" t="s">
        <v>1268</v>
      </c>
      <c r="B255" t="s">
        <v>2271</v>
      </c>
      <c r="C255">
        <v>10600</v>
      </c>
      <c r="D255">
        <v>10217</v>
      </c>
      <c r="E255">
        <v>10405</v>
      </c>
      <c r="F255">
        <v>5183</v>
      </c>
      <c r="G255">
        <v>8578</v>
      </c>
      <c r="H255">
        <v>12753</v>
      </c>
      <c r="I255">
        <v>6197</v>
      </c>
      <c r="J255">
        <v>12696</v>
      </c>
      <c r="K255">
        <v>6124</v>
      </c>
      <c r="L255">
        <v>5586</v>
      </c>
      <c r="M255">
        <v>4970</v>
      </c>
      <c r="N255">
        <v>11089</v>
      </c>
      <c r="O255">
        <v>8153</v>
      </c>
    </row>
    <row r="256" spans="1:15" x14ac:dyDescent="0.2">
      <c r="A256" t="s">
        <v>1270</v>
      </c>
      <c r="B256" t="s">
        <v>2272</v>
      </c>
      <c r="C256" t="s">
        <v>819</v>
      </c>
      <c r="D256" t="s">
        <v>819</v>
      </c>
      <c r="E256" t="s">
        <v>819</v>
      </c>
      <c r="F256" t="s">
        <v>819</v>
      </c>
      <c r="G256" t="s">
        <v>819</v>
      </c>
      <c r="H256" t="s">
        <v>819</v>
      </c>
      <c r="I256" t="s">
        <v>819</v>
      </c>
      <c r="J256" t="s">
        <v>819</v>
      </c>
      <c r="K256" t="s">
        <v>819</v>
      </c>
      <c r="L256" t="s">
        <v>819</v>
      </c>
      <c r="M256" t="s">
        <v>819</v>
      </c>
      <c r="N256" t="s">
        <v>819</v>
      </c>
      <c r="O256" t="s">
        <v>819</v>
      </c>
    </row>
    <row r="257" spans="1:15" x14ac:dyDescent="0.2">
      <c r="A257" t="s">
        <v>1272</v>
      </c>
      <c r="B257" t="s">
        <v>2273</v>
      </c>
      <c r="C257" t="s">
        <v>819</v>
      </c>
      <c r="D257" t="s">
        <v>819</v>
      </c>
      <c r="E257" t="s">
        <v>819</v>
      </c>
      <c r="F257" t="s">
        <v>819</v>
      </c>
      <c r="G257" t="s">
        <v>819</v>
      </c>
      <c r="H257" t="s">
        <v>819</v>
      </c>
      <c r="I257" t="s">
        <v>819</v>
      </c>
      <c r="J257" t="s">
        <v>819</v>
      </c>
      <c r="K257" t="s">
        <v>819</v>
      </c>
      <c r="L257" t="s">
        <v>819</v>
      </c>
      <c r="M257" t="s">
        <v>819</v>
      </c>
      <c r="N257" t="s">
        <v>819</v>
      </c>
      <c r="O257" t="s">
        <v>819</v>
      </c>
    </row>
    <row r="258" spans="1:15" x14ac:dyDescent="0.2">
      <c r="A258" t="s">
        <v>1282</v>
      </c>
      <c r="B258" t="s">
        <v>2274</v>
      </c>
      <c r="C258">
        <v>835</v>
      </c>
      <c r="D258">
        <v>901</v>
      </c>
      <c r="E258">
        <v>767</v>
      </c>
      <c r="F258">
        <v>1071</v>
      </c>
      <c r="G258">
        <v>794</v>
      </c>
      <c r="H258">
        <v>282</v>
      </c>
      <c r="I258">
        <v>261</v>
      </c>
      <c r="J258">
        <v>684</v>
      </c>
      <c r="K258">
        <v>1196</v>
      </c>
      <c r="L258">
        <v>677</v>
      </c>
      <c r="M258">
        <v>1031</v>
      </c>
      <c r="N258">
        <v>1077</v>
      </c>
      <c r="O258">
        <v>813</v>
      </c>
    </row>
    <row r="259" spans="1:15" x14ac:dyDescent="0.2">
      <c r="A259" t="s">
        <v>1284</v>
      </c>
      <c r="B259" t="s">
        <v>2275</v>
      </c>
      <c r="C259">
        <v>133</v>
      </c>
      <c r="D259">
        <v>106</v>
      </c>
      <c r="E259">
        <v>142</v>
      </c>
      <c r="F259">
        <v>131</v>
      </c>
      <c r="G259">
        <v>149</v>
      </c>
      <c r="H259">
        <v>76</v>
      </c>
      <c r="I259">
        <v>84</v>
      </c>
      <c r="J259">
        <v>121</v>
      </c>
      <c r="K259">
        <v>126</v>
      </c>
      <c r="L259">
        <v>135</v>
      </c>
      <c r="M259">
        <v>183</v>
      </c>
      <c r="N259">
        <v>153</v>
      </c>
      <c r="O259">
        <v>130</v>
      </c>
    </row>
    <row r="260" spans="1:15" x14ac:dyDescent="0.2">
      <c r="A260" t="s">
        <v>1286</v>
      </c>
      <c r="B260" t="s">
        <v>2276</v>
      </c>
      <c r="C260">
        <v>68.8</v>
      </c>
      <c r="D260">
        <v>80.099999999999994</v>
      </c>
      <c r="E260">
        <v>71.8</v>
      </c>
      <c r="F260">
        <v>72.2</v>
      </c>
      <c r="G260">
        <v>84</v>
      </c>
      <c r="H260">
        <v>71</v>
      </c>
      <c r="I260">
        <v>51.3</v>
      </c>
      <c r="J260">
        <v>68.3</v>
      </c>
      <c r="K260">
        <v>82.4</v>
      </c>
      <c r="L260">
        <v>72.2</v>
      </c>
      <c r="M260">
        <v>68.3</v>
      </c>
      <c r="N260">
        <v>74.099999999999994</v>
      </c>
      <c r="O260">
        <v>72.2</v>
      </c>
    </row>
    <row r="261" spans="1:15" x14ac:dyDescent="0.2">
      <c r="A261" t="s">
        <v>1288</v>
      </c>
      <c r="B261" t="s">
        <v>2277</v>
      </c>
      <c r="C261">
        <v>8.4</v>
      </c>
      <c r="D261">
        <v>7.7</v>
      </c>
      <c r="E261">
        <v>8.6</v>
      </c>
      <c r="F261">
        <v>6.7</v>
      </c>
      <c r="G261">
        <v>8.4</v>
      </c>
      <c r="H261">
        <v>14.8</v>
      </c>
      <c r="I261">
        <v>16.600000000000001</v>
      </c>
      <c r="J261">
        <v>9.1999999999999993</v>
      </c>
      <c r="K261">
        <v>5.5</v>
      </c>
      <c r="L261">
        <v>13.4</v>
      </c>
      <c r="M261">
        <v>10</v>
      </c>
      <c r="N261">
        <v>8.1999999999999993</v>
      </c>
      <c r="O261">
        <v>8.6999999999999993</v>
      </c>
    </row>
    <row r="262" spans="1:15" x14ac:dyDescent="0.2">
      <c r="A262" t="s">
        <v>1290</v>
      </c>
      <c r="B262" t="s">
        <v>2278</v>
      </c>
      <c r="C262">
        <v>50809</v>
      </c>
      <c r="D262">
        <v>41083</v>
      </c>
      <c r="E262">
        <v>43802</v>
      </c>
      <c r="F262">
        <v>46675</v>
      </c>
      <c r="G262">
        <v>38084</v>
      </c>
      <c r="H262">
        <v>53565</v>
      </c>
      <c r="I262">
        <v>37180</v>
      </c>
      <c r="J262">
        <v>54441</v>
      </c>
      <c r="K262">
        <v>45586</v>
      </c>
      <c r="L262">
        <v>30375</v>
      </c>
      <c r="M262">
        <v>32288</v>
      </c>
      <c r="N262">
        <v>48077</v>
      </c>
      <c r="O262">
        <v>45873</v>
      </c>
    </row>
    <row r="263" spans="1:15" x14ac:dyDescent="0.2">
      <c r="A263" t="s">
        <v>1292</v>
      </c>
      <c r="B263" t="s">
        <v>2279</v>
      </c>
      <c r="C263">
        <v>9969</v>
      </c>
      <c r="D263">
        <v>11662</v>
      </c>
      <c r="E263">
        <v>12573</v>
      </c>
      <c r="F263">
        <v>6677</v>
      </c>
      <c r="G263">
        <v>8929</v>
      </c>
      <c r="H263">
        <v>14817</v>
      </c>
      <c r="I263">
        <v>7765</v>
      </c>
      <c r="J263">
        <v>14201</v>
      </c>
      <c r="K263">
        <v>5762</v>
      </c>
      <c r="L263">
        <v>6194</v>
      </c>
      <c r="M263">
        <v>7063</v>
      </c>
      <c r="N263">
        <v>14014</v>
      </c>
      <c r="O263">
        <v>9584</v>
      </c>
    </row>
    <row r="264" spans="1:15" x14ac:dyDescent="0.2">
      <c r="A264" t="s">
        <v>1294</v>
      </c>
      <c r="B264" t="s">
        <v>2280</v>
      </c>
      <c r="C264" t="s">
        <v>819</v>
      </c>
      <c r="D264" t="s">
        <v>819</v>
      </c>
      <c r="E264" t="s">
        <v>819</v>
      </c>
      <c r="F264" t="s">
        <v>819</v>
      </c>
      <c r="G264" t="s">
        <v>819</v>
      </c>
      <c r="H264" t="s">
        <v>819</v>
      </c>
      <c r="I264" t="s">
        <v>819</v>
      </c>
      <c r="J264" t="s">
        <v>819</v>
      </c>
      <c r="K264" t="s">
        <v>819</v>
      </c>
      <c r="L264" t="s">
        <v>819</v>
      </c>
      <c r="M264" t="s">
        <v>819</v>
      </c>
      <c r="N264" t="s">
        <v>819</v>
      </c>
      <c r="O264" t="s">
        <v>819</v>
      </c>
    </row>
    <row r="265" spans="1:15" x14ac:dyDescent="0.2">
      <c r="A265" t="s">
        <v>1296</v>
      </c>
      <c r="B265" t="s">
        <v>2281</v>
      </c>
      <c r="C265" t="s">
        <v>819</v>
      </c>
      <c r="D265" t="s">
        <v>819</v>
      </c>
      <c r="E265" t="s">
        <v>819</v>
      </c>
      <c r="F265" t="s">
        <v>819</v>
      </c>
      <c r="G265" t="s">
        <v>819</v>
      </c>
      <c r="H265" t="s">
        <v>819</v>
      </c>
      <c r="I265" t="s">
        <v>819</v>
      </c>
      <c r="J265" t="s">
        <v>819</v>
      </c>
      <c r="K265" t="s">
        <v>819</v>
      </c>
      <c r="L265" t="s">
        <v>819</v>
      </c>
      <c r="M265" t="s">
        <v>819</v>
      </c>
      <c r="N265" t="s">
        <v>819</v>
      </c>
      <c r="O265" t="s">
        <v>819</v>
      </c>
    </row>
    <row r="266" spans="1:15" x14ac:dyDescent="0.2">
      <c r="A266" t="s">
        <v>1298</v>
      </c>
      <c r="B266" t="s">
        <v>2282</v>
      </c>
      <c r="C266">
        <v>234</v>
      </c>
      <c r="D266">
        <v>108</v>
      </c>
      <c r="E266">
        <v>214</v>
      </c>
      <c r="F266">
        <v>203</v>
      </c>
      <c r="G266">
        <v>159</v>
      </c>
      <c r="H266">
        <v>105</v>
      </c>
      <c r="I266">
        <v>121</v>
      </c>
      <c r="J266">
        <v>234</v>
      </c>
      <c r="K266">
        <v>300</v>
      </c>
      <c r="L266">
        <v>207</v>
      </c>
      <c r="M266">
        <v>338</v>
      </c>
      <c r="N266">
        <v>188</v>
      </c>
      <c r="O266">
        <v>159</v>
      </c>
    </row>
    <row r="267" spans="1:15" x14ac:dyDescent="0.2">
      <c r="A267" t="s">
        <v>1300</v>
      </c>
      <c r="B267" t="s">
        <v>2283</v>
      </c>
      <c r="C267">
        <v>90</v>
      </c>
      <c r="D267">
        <v>68</v>
      </c>
      <c r="E267">
        <v>86</v>
      </c>
      <c r="F267">
        <v>76</v>
      </c>
      <c r="G267">
        <v>75</v>
      </c>
      <c r="H267">
        <v>63</v>
      </c>
      <c r="I267">
        <v>52</v>
      </c>
      <c r="J267">
        <v>106</v>
      </c>
      <c r="K267">
        <v>92</v>
      </c>
      <c r="L267">
        <v>95</v>
      </c>
      <c r="M267">
        <v>138</v>
      </c>
      <c r="N267">
        <v>65</v>
      </c>
      <c r="O267">
        <v>79</v>
      </c>
    </row>
    <row r="268" spans="1:15" x14ac:dyDescent="0.2">
      <c r="A268" t="s">
        <v>1302</v>
      </c>
      <c r="B268" t="s">
        <v>2284</v>
      </c>
      <c r="C268">
        <v>19.3</v>
      </c>
      <c r="D268">
        <v>9.6</v>
      </c>
      <c r="E268">
        <v>20</v>
      </c>
      <c r="F268">
        <v>13.7</v>
      </c>
      <c r="G268">
        <v>16.8</v>
      </c>
      <c r="H268">
        <v>26.4</v>
      </c>
      <c r="I268">
        <v>23.8</v>
      </c>
      <c r="J268">
        <v>23.4</v>
      </c>
      <c r="K268">
        <v>20.7</v>
      </c>
      <c r="L268">
        <v>22.1</v>
      </c>
      <c r="M268">
        <v>22.4</v>
      </c>
      <c r="N268">
        <v>12.9</v>
      </c>
      <c r="O268">
        <v>14.1</v>
      </c>
    </row>
    <row r="269" spans="1:15" x14ac:dyDescent="0.2">
      <c r="A269" t="s">
        <v>1304</v>
      </c>
      <c r="B269" t="s">
        <v>2285</v>
      </c>
      <c r="C269">
        <v>7.1</v>
      </c>
      <c r="D269">
        <v>5.9</v>
      </c>
      <c r="E269">
        <v>7.8</v>
      </c>
      <c r="F269">
        <v>5.0999999999999996</v>
      </c>
      <c r="G269">
        <v>7.2</v>
      </c>
      <c r="H269">
        <v>14.8</v>
      </c>
      <c r="I269">
        <v>10.5</v>
      </c>
      <c r="J269">
        <v>10.5</v>
      </c>
      <c r="K269">
        <v>6.4</v>
      </c>
      <c r="L269">
        <v>9.9</v>
      </c>
      <c r="M269">
        <v>8.8000000000000007</v>
      </c>
      <c r="N269">
        <v>4.4000000000000004</v>
      </c>
      <c r="O269">
        <v>6.9</v>
      </c>
    </row>
    <row r="270" spans="1:15" x14ac:dyDescent="0.2">
      <c r="A270" t="s">
        <v>1306</v>
      </c>
      <c r="B270" t="s">
        <v>2286</v>
      </c>
      <c r="C270">
        <v>9977</v>
      </c>
      <c r="D270">
        <v>8466</v>
      </c>
      <c r="E270">
        <v>8075</v>
      </c>
      <c r="F270">
        <v>8292</v>
      </c>
      <c r="G270">
        <v>7800</v>
      </c>
      <c r="H270">
        <v>10002</v>
      </c>
      <c r="I270">
        <v>14445</v>
      </c>
      <c r="J270">
        <v>12400</v>
      </c>
      <c r="K270">
        <v>9550</v>
      </c>
      <c r="L270">
        <v>9686</v>
      </c>
      <c r="M270">
        <v>8438</v>
      </c>
      <c r="N270">
        <v>12886</v>
      </c>
      <c r="O270">
        <v>7955</v>
      </c>
    </row>
    <row r="271" spans="1:15" x14ac:dyDescent="0.2">
      <c r="A271" t="s">
        <v>1308</v>
      </c>
      <c r="B271" t="s">
        <v>2287</v>
      </c>
      <c r="C271">
        <v>2038</v>
      </c>
      <c r="D271">
        <v>1890</v>
      </c>
      <c r="E271">
        <v>2359</v>
      </c>
      <c r="F271">
        <v>1363</v>
      </c>
      <c r="G271">
        <v>2639</v>
      </c>
      <c r="H271">
        <v>2251</v>
      </c>
      <c r="I271">
        <v>4897</v>
      </c>
      <c r="J271">
        <v>4041</v>
      </c>
      <c r="K271">
        <v>2061</v>
      </c>
      <c r="L271">
        <v>3415</v>
      </c>
      <c r="M271">
        <v>1401</v>
      </c>
      <c r="N271">
        <v>2521</v>
      </c>
      <c r="O271">
        <v>4235</v>
      </c>
    </row>
    <row r="272" spans="1:15" x14ac:dyDescent="0.2">
      <c r="A272" t="s">
        <v>1310</v>
      </c>
      <c r="B272" t="s">
        <v>2288</v>
      </c>
      <c r="C272" t="s">
        <v>819</v>
      </c>
      <c r="D272" t="s">
        <v>819</v>
      </c>
      <c r="E272" t="s">
        <v>819</v>
      </c>
      <c r="F272" t="s">
        <v>819</v>
      </c>
      <c r="G272" t="s">
        <v>819</v>
      </c>
      <c r="H272" t="s">
        <v>819</v>
      </c>
      <c r="I272" t="s">
        <v>819</v>
      </c>
      <c r="J272" t="s">
        <v>819</v>
      </c>
      <c r="K272" t="s">
        <v>819</v>
      </c>
      <c r="L272" t="s">
        <v>819</v>
      </c>
      <c r="M272" t="s">
        <v>819</v>
      </c>
      <c r="N272" t="s">
        <v>819</v>
      </c>
      <c r="O272" t="s">
        <v>819</v>
      </c>
    </row>
    <row r="273" spans="1:15" x14ac:dyDescent="0.2">
      <c r="A273" t="s">
        <v>1312</v>
      </c>
      <c r="B273" t="s">
        <v>2289</v>
      </c>
      <c r="C273" t="s">
        <v>819</v>
      </c>
      <c r="D273" t="s">
        <v>819</v>
      </c>
      <c r="E273" t="s">
        <v>819</v>
      </c>
      <c r="F273" t="s">
        <v>819</v>
      </c>
      <c r="G273" t="s">
        <v>819</v>
      </c>
      <c r="H273" t="s">
        <v>819</v>
      </c>
      <c r="I273" t="s">
        <v>819</v>
      </c>
      <c r="J273" t="s">
        <v>819</v>
      </c>
      <c r="K273" t="s">
        <v>819</v>
      </c>
      <c r="L273" t="s">
        <v>819</v>
      </c>
      <c r="M273" t="s">
        <v>819</v>
      </c>
      <c r="N273" t="s">
        <v>819</v>
      </c>
      <c r="O273" t="s">
        <v>819</v>
      </c>
    </row>
    <row r="274" spans="1:15" x14ac:dyDescent="0.2">
      <c r="A274" t="s">
        <v>2290</v>
      </c>
      <c r="B274" t="s">
        <v>2291</v>
      </c>
      <c r="C274">
        <v>268</v>
      </c>
      <c r="D274">
        <v>116</v>
      </c>
      <c r="E274">
        <v>73</v>
      </c>
      <c r="F274">
        <v>137</v>
      </c>
      <c r="G274">
        <v>254</v>
      </c>
      <c r="H274">
        <v>31</v>
      </c>
      <c r="I274">
        <v>57</v>
      </c>
      <c r="J274">
        <v>219</v>
      </c>
      <c r="K274">
        <v>299</v>
      </c>
      <c r="L274">
        <v>56</v>
      </c>
      <c r="M274">
        <v>105</v>
      </c>
      <c r="N274">
        <v>210</v>
      </c>
      <c r="O274">
        <v>116</v>
      </c>
    </row>
    <row r="275" spans="1:15" x14ac:dyDescent="0.2">
      <c r="A275" t="s">
        <v>2292</v>
      </c>
      <c r="B275" t="s">
        <v>2293</v>
      </c>
      <c r="C275">
        <v>98</v>
      </c>
      <c r="D275">
        <v>66</v>
      </c>
      <c r="E275">
        <v>51</v>
      </c>
      <c r="F275">
        <v>80</v>
      </c>
      <c r="G275">
        <v>90</v>
      </c>
      <c r="H275">
        <v>40</v>
      </c>
      <c r="I275">
        <v>43</v>
      </c>
      <c r="J275">
        <v>128</v>
      </c>
      <c r="K275">
        <v>91</v>
      </c>
      <c r="L275">
        <v>62</v>
      </c>
      <c r="M275">
        <v>63</v>
      </c>
      <c r="N275">
        <v>83</v>
      </c>
      <c r="O275">
        <v>63</v>
      </c>
    </row>
    <row r="276" spans="1:15" x14ac:dyDescent="0.2">
      <c r="A276" t="s">
        <v>2294</v>
      </c>
      <c r="B276" t="s">
        <v>2295</v>
      </c>
      <c r="C276">
        <v>22.1</v>
      </c>
      <c r="D276">
        <v>10.3</v>
      </c>
      <c r="E276">
        <v>6.8</v>
      </c>
      <c r="F276">
        <v>9.1999999999999993</v>
      </c>
      <c r="G276">
        <v>26.9</v>
      </c>
      <c r="H276">
        <v>7.8</v>
      </c>
      <c r="I276">
        <v>11.2</v>
      </c>
      <c r="J276">
        <v>21.9</v>
      </c>
      <c r="K276">
        <v>20.6</v>
      </c>
      <c r="L276">
        <v>6</v>
      </c>
      <c r="M276">
        <v>7</v>
      </c>
      <c r="N276">
        <v>14.4</v>
      </c>
      <c r="O276">
        <v>10.3</v>
      </c>
    </row>
    <row r="277" spans="1:15" x14ac:dyDescent="0.2">
      <c r="A277" t="s">
        <v>2296</v>
      </c>
      <c r="B277" t="s">
        <v>2297</v>
      </c>
      <c r="C277">
        <v>8.1999999999999993</v>
      </c>
      <c r="D277">
        <v>5.7</v>
      </c>
      <c r="E277">
        <v>4.8</v>
      </c>
      <c r="F277">
        <v>5.3</v>
      </c>
      <c r="G277">
        <v>9.1999999999999993</v>
      </c>
      <c r="H277">
        <v>10.199999999999999</v>
      </c>
      <c r="I277">
        <v>8.4</v>
      </c>
      <c r="J277">
        <v>12.3</v>
      </c>
      <c r="K277">
        <v>6.6</v>
      </c>
      <c r="L277">
        <v>6.7</v>
      </c>
      <c r="M277">
        <v>4.2</v>
      </c>
      <c r="N277">
        <v>5.6</v>
      </c>
      <c r="O277">
        <v>5.6</v>
      </c>
    </row>
    <row r="278" spans="1:15" x14ac:dyDescent="0.2">
      <c r="A278" t="s">
        <v>1314</v>
      </c>
      <c r="B278" t="s">
        <v>2298</v>
      </c>
      <c r="C278">
        <v>45151</v>
      </c>
      <c r="D278">
        <v>17845</v>
      </c>
      <c r="E278">
        <v>13977</v>
      </c>
      <c r="F278">
        <v>15670</v>
      </c>
      <c r="G278">
        <v>28358</v>
      </c>
      <c r="H278">
        <v>26106</v>
      </c>
      <c r="I278">
        <v>7974</v>
      </c>
      <c r="J278">
        <v>40229</v>
      </c>
      <c r="K278">
        <v>26954</v>
      </c>
      <c r="L278">
        <v>1420</v>
      </c>
      <c r="M278">
        <v>12390</v>
      </c>
      <c r="N278">
        <v>18800</v>
      </c>
      <c r="O278">
        <v>38874</v>
      </c>
    </row>
    <row r="279" spans="1:15" x14ac:dyDescent="0.2">
      <c r="A279" t="s">
        <v>1316</v>
      </c>
      <c r="B279" t="s">
        <v>2299</v>
      </c>
      <c r="C279">
        <v>22396</v>
      </c>
      <c r="D279">
        <v>9026</v>
      </c>
      <c r="E279">
        <v>4999</v>
      </c>
      <c r="F279">
        <v>6290</v>
      </c>
      <c r="G279">
        <v>9378</v>
      </c>
      <c r="H279">
        <v>36408</v>
      </c>
      <c r="I279">
        <v>948</v>
      </c>
      <c r="J279">
        <v>11841</v>
      </c>
      <c r="K279">
        <v>7387</v>
      </c>
      <c r="L279">
        <v>747</v>
      </c>
      <c r="M279">
        <v>7330</v>
      </c>
      <c r="N279">
        <v>3904</v>
      </c>
      <c r="O279">
        <v>31634</v>
      </c>
    </row>
    <row r="280" spans="1:15" x14ac:dyDescent="0.2">
      <c r="A280" t="s">
        <v>1318</v>
      </c>
      <c r="B280" t="s">
        <v>2300</v>
      </c>
      <c r="C280" t="s">
        <v>819</v>
      </c>
      <c r="D280" t="s">
        <v>819</v>
      </c>
      <c r="E280" t="s">
        <v>819</v>
      </c>
      <c r="F280" t="s">
        <v>819</v>
      </c>
      <c r="G280" t="s">
        <v>819</v>
      </c>
      <c r="H280" t="s">
        <v>819</v>
      </c>
      <c r="I280" t="s">
        <v>819</v>
      </c>
      <c r="J280" t="s">
        <v>819</v>
      </c>
      <c r="K280" t="s">
        <v>819</v>
      </c>
      <c r="L280" t="s">
        <v>819</v>
      </c>
      <c r="M280" t="s">
        <v>819</v>
      </c>
      <c r="N280" t="s">
        <v>819</v>
      </c>
      <c r="O280" t="s">
        <v>819</v>
      </c>
    </row>
    <row r="281" spans="1:15" x14ac:dyDescent="0.2">
      <c r="A281" t="s">
        <v>1320</v>
      </c>
      <c r="B281" t="s">
        <v>2301</v>
      </c>
      <c r="C281" t="s">
        <v>819</v>
      </c>
      <c r="D281" t="s">
        <v>819</v>
      </c>
      <c r="E281" t="s">
        <v>819</v>
      </c>
      <c r="F281" t="s">
        <v>819</v>
      </c>
      <c r="G281" t="s">
        <v>819</v>
      </c>
      <c r="H281" t="s">
        <v>819</v>
      </c>
      <c r="I281" t="s">
        <v>819</v>
      </c>
      <c r="J281" t="s">
        <v>819</v>
      </c>
      <c r="K281" t="s">
        <v>819</v>
      </c>
      <c r="L281" t="s">
        <v>819</v>
      </c>
      <c r="M281" t="s">
        <v>819</v>
      </c>
      <c r="N281" t="s">
        <v>819</v>
      </c>
      <c r="O281" t="s">
        <v>819</v>
      </c>
    </row>
    <row r="282" spans="1:15" x14ac:dyDescent="0.2">
      <c r="A282" t="s">
        <v>2302</v>
      </c>
      <c r="B282" t="s">
        <v>2303</v>
      </c>
      <c r="C282">
        <v>88</v>
      </c>
      <c r="D282">
        <v>214</v>
      </c>
      <c r="E282">
        <v>42</v>
      </c>
      <c r="F282">
        <v>134</v>
      </c>
      <c r="G282">
        <v>89</v>
      </c>
      <c r="H282">
        <v>36</v>
      </c>
      <c r="I282">
        <v>138</v>
      </c>
      <c r="J282">
        <v>199</v>
      </c>
      <c r="K282">
        <v>52</v>
      </c>
      <c r="L282">
        <v>47</v>
      </c>
      <c r="M282">
        <v>389</v>
      </c>
      <c r="N282">
        <v>107</v>
      </c>
      <c r="O282">
        <v>174</v>
      </c>
    </row>
    <row r="283" spans="1:15" x14ac:dyDescent="0.2">
      <c r="A283" t="s">
        <v>2304</v>
      </c>
      <c r="B283" t="s">
        <v>2305</v>
      </c>
      <c r="C283">
        <v>49</v>
      </c>
      <c r="D283">
        <v>107</v>
      </c>
      <c r="E283">
        <v>34</v>
      </c>
      <c r="F283">
        <v>82</v>
      </c>
      <c r="G283">
        <v>69</v>
      </c>
      <c r="H283">
        <v>34</v>
      </c>
      <c r="I283">
        <v>67</v>
      </c>
      <c r="J283">
        <v>106</v>
      </c>
      <c r="K283">
        <v>42</v>
      </c>
      <c r="L283">
        <v>47</v>
      </c>
      <c r="M283">
        <v>160</v>
      </c>
      <c r="N283">
        <v>77</v>
      </c>
      <c r="O283">
        <v>90</v>
      </c>
    </row>
    <row r="284" spans="1:15" x14ac:dyDescent="0.2">
      <c r="A284" t="s">
        <v>2306</v>
      </c>
      <c r="B284" t="s">
        <v>2307</v>
      </c>
      <c r="C284">
        <v>7.3</v>
      </c>
      <c r="D284">
        <v>19</v>
      </c>
      <c r="E284">
        <v>3.9</v>
      </c>
      <c r="F284">
        <v>9</v>
      </c>
      <c r="G284">
        <v>9.4</v>
      </c>
      <c r="H284">
        <v>9.1</v>
      </c>
      <c r="I284">
        <v>27.1</v>
      </c>
      <c r="J284">
        <v>19.899999999999999</v>
      </c>
      <c r="K284">
        <v>3.6</v>
      </c>
      <c r="L284">
        <v>5</v>
      </c>
      <c r="M284">
        <v>25.8</v>
      </c>
      <c r="N284">
        <v>7.4</v>
      </c>
      <c r="O284">
        <v>15.5</v>
      </c>
    </row>
    <row r="285" spans="1:15" x14ac:dyDescent="0.2">
      <c r="A285" t="s">
        <v>2308</v>
      </c>
      <c r="B285" t="s">
        <v>2309</v>
      </c>
      <c r="C285">
        <v>4</v>
      </c>
      <c r="D285">
        <v>9.3000000000000007</v>
      </c>
      <c r="E285">
        <v>3.1</v>
      </c>
      <c r="F285">
        <v>5.5</v>
      </c>
      <c r="G285">
        <v>7.4</v>
      </c>
      <c r="H285">
        <v>8.1999999999999993</v>
      </c>
      <c r="I285">
        <v>12.6</v>
      </c>
      <c r="J285">
        <v>10.4</v>
      </c>
      <c r="K285">
        <v>2.9</v>
      </c>
      <c r="L285">
        <v>5</v>
      </c>
      <c r="M285">
        <v>9.6999999999999993</v>
      </c>
      <c r="N285">
        <v>5.4</v>
      </c>
      <c r="O285">
        <v>8.3000000000000007</v>
      </c>
    </row>
    <row r="286" spans="1:15" x14ac:dyDescent="0.2">
      <c r="A286" t="s">
        <v>2310</v>
      </c>
      <c r="B286" t="s">
        <v>2311</v>
      </c>
      <c r="C286">
        <v>7072</v>
      </c>
      <c r="D286">
        <v>6107</v>
      </c>
      <c r="E286">
        <v>9929</v>
      </c>
      <c r="F286">
        <v>7236</v>
      </c>
      <c r="G286">
        <v>7724</v>
      </c>
      <c r="H286">
        <v>8028</v>
      </c>
      <c r="I286">
        <v>10944</v>
      </c>
      <c r="J286">
        <v>9542</v>
      </c>
      <c r="K286">
        <v>7635</v>
      </c>
      <c r="L286">
        <v>8170</v>
      </c>
      <c r="M286">
        <v>5808</v>
      </c>
      <c r="N286">
        <v>7474</v>
      </c>
      <c r="O286">
        <v>8904</v>
      </c>
    </row>
    <row r="287" spans="1:15" x14ac:dyDescent="0.2">
      <c r="A287" t="s">
        <v>2312</v>
      </c>
      <c r="B287" t="s">
        <v>2313</v>
      </c>
      <c r="C287">
        <v>1769</v>
      </c>
      <c r="D287">
        <v>1682</v>
      </c>
      <c r="E287">
        <v>3644</v>
      </c>
      <c r="F287">
        <v>1065</v>
      </c>
      <c r="G287">
        <v>761</v>
      </c>
      <c r="H287">
        <v>1811</v>
      </c>
      <c r="I287">
        <v>3623</v>
      </c>
      <c r="J287">
        <v>4041</v>
      </c>
      <c r="K287">
        <v>2671</v>
      </c>
      <c r="L287">
        <v>4294</v>
      </c>
      <c r="M287">
        <v>958</v>
      </c>
      <c r="N287">
        <v>1175</v>
      </c>
      <c r="O287">
        <v>2067</v>
      </c>
    </row>
    <row r="288" spans="1:15" x14ac:dyDescent="0.2">
      <c r="A288" t="s">
        <v>2314</v>
      </c>
      <c r="B288" t="s">
        <v>2315</v>
      </c>
      <c r="C288" t="s">
        <v>819</v>
      </c>
      <c r="D288" t="s">
        <v>819</v>
      </c>
      <c r="E288" t="s">
        <v>819</v>
      </c>
      <c r="F288" t="s">
        <v>819</v>
      </c>
      <c r="G288" t="s">
        <v>819</v>
      </c>
      <c r="H288" t="s">
        <v>819</v>
      </c>
      <c r="I288" t="s">
        <v>819</v>
      </c>
      <c r="J288" t="s">
        <v>819</v>
      </c>
      <c r="K288" t="s">
        <v>819</v>
      </c>
      <c r="L288" t="s">
        <v>819</v>
      </c>
      <c r="M288" t="s">
        <v>819</v>
      </c>
      <c r="N288" t="s">
        <v>819</v>
      </c>
      <c r="O288" t="s">
        <v>819</v>
      </c>
    </row>
    <row r="289" spans="1:15" x14ac:dyDescent="0.2">
      <c r="A289" t="s">
        <v>2316</v>
      </c>
      <c r="B289" t="s">
        <v>2317</v>
      </c>
      <c r="C289" t="s">
        <v>819</v>
      </c>
      <c r="D289" t="s">
        <v>819</v>
      </c>
      <c r="E289" t="s">
        <v>819</v>
      </c>
      <c r="F289" t="s">
        <v>819</v>
      </c>
      <c r="G289" t="s">
        <v>819</v>
      </c>
      <c r="H289" t="s">
        <v>819</v>
      </c>
      <c r="I289" t="s">
        <v>819</v>
      </c>
      <c r="J289" t="s">
        <v>819</v>
      </c>
      <c r="K289" t="s">
        <v>819</v>
      </c>
      <c r="L289" t="s">
        <v>819</v>
      </c>
      <c r="M289" t="s">
        <v>819</v>
      </c>
      <c r="N289" t="s">
        <v>819</v>
      </c>
      <c r="O289" t="s">
        <v>819</v>
      </c>
    </row>
    <row r="290" spans="1:15" x14ac:dyDescent="0.2">
      <c r="A290" t="s">
        <v>2318</v>
      </c>
      <c r="B290" t="s">
        <v>2319</v>
      </c>
      <c r="C290">
        <v>123</v>
      </c>
      <c r="D290">
        <v>186</v>
      </c>
      <c r="E290">
        <v>152</v>
      </c>
      <c r="F290">
        <v>195</v>
      </c>
      <c r="G290">
        <v>100</v>
      </c>
      <c r="H290">
        <v>69</v>
      </c>
      <c r="I290">
        <v>46</v>
      </c>
      <c r="J290">
        <v>169</v>
      </c>
      <c r="K290">
        <v>63</v>
      </c>
      <c r="L290">
        <v>144</v>
      </c>
      <c r="M290">
        <v>349</v>
      </c>
      <c r="N290">
        <v>158</v>
      </c>
      <c r="O290">
        <v>206</v>
      </c>
    </row>
    <row r="291" spans="1:15" x14ac:dyDescent="0.2">
      <c r="A291" t="s">
        <v>2320</v>
      </c>
      <c r="B291" t="s">
        <v>2321</v>
      </c>
      <c r="C291">
        <v>79</v>
      </c>
      <c r="D291">
        <v>82</v>
      </c>
      <c r="E291">
        <v>89</v>
      </c>
      <c r="F291">
        <v>99</v>
      </c>
      <c r="G291">
        <v>74</v>
      </c>
      <c r="H291">
        <v>41</v>
      </c>
      <c r="I291">
        <v>54</v>
      </c>
      <c r="J291">
        <v>93</v>
      </c>
      <c r="K291">
        <v>68</v>
      </c>
      <c r="L291">
        <v>108</v>
      </c>
      <c r="M291">
        <v>144</v>
      </c>
      <c r="N291">
        <v>114</v>
      </c>
      <c r="O291">
        <v>96</v>
      </c>
    </row>
    <row r="292" spans="1:15" x14ac:dyDescent="0.2">
      <c r="A292" t="s">
        <v>2322</v>
      </c>
      <c r="B292" t="s">
        <v>2323</v>
      </c>
      <c r="C292">
        <v>10.1</v>
      </c>
      <c r="D292">
        <v>16.5</v>
      </c>
      <c r="E292">
        <v>14.2</v>
      </c>
      <c r="F292">
        <v>13.1</v>
      </c>
      <c r="G292">
        <v>10.6</v>
      </c>
      <c r="H292">
        <v>17.399999999999999</v>
      </c>
      <c r="I292">
        <v>9</v>
      </c>
      <c r="J292">
        <v>16.899999999999999</v>
      </c>
      <c r="K292">
        <v>4.3</v>
      </c>
      <c r="L292">
        <v>15.4</v>
      </c>
      <c r="M292">
        <v>23.1</v>
      </c>
      <c r="N292">
        <v>10.9</v>
      </c>
      <c r="O292">
        <v>18.3</v>
      </c>
    </row>
    <row r="293" spans="1:15" x14ac:dyDescent="0.2">
      <c r="A293" t="s">
        <v>2324</v>
      </c>
      <c r="B293" t="s">
        <v>2325</v>
      </c>
      <c r="C293">
        <v>6.3</v>
      </c>
      <c r="D293">
        <v>7.4</v>
      </c>
      <c r="E293">
        <v>8.5</v>
      </c>
      <c r="F293">
        <v>6.6</v>
      </c>
      <c r="G293">
        <v>7.6</v>
      </c>
      <c r="H293">
        <v>10.1</v>
      </c>
      <c r="I293">
        <v>10.199999999999999</v>
      </c>
      <c r="J293">
        <v>9.1999999999999993</v>
      </c>
      <c r="K293">
        <v>4.5999999999999996</v>
      </c>
      <c r="L293">
        <v>11.1</v>
      </c>
      <c r="M293">
        <v>9.5</v>
      </c>
      <c r="N293">
        <v>7.8</v>
      </c>
      <c r="O293">
        <v>8.1999999999999993</v>
      </c>
    </row>
    <row r="294" spans="1:15" x14ac:dyDescent="0.2">
      <c r="A294" t="s">
        <v>1330</v>
      </c>
      <c r="B294" t="s">
        <v>2326</v>
      </c>
      <c r="C294">
        <v>5296</v>
      </c>
      <c r="D294">
        <v>4250</v>
      </c>
      <c r="E294">
        <v>2457</v>
      </c>
      <c r="F294">
        <v>4105</v>
      </c>
      <c r="G294">
        <v>2686</v>
      </c>
      <c r="H294">
        <v>5062</v>
      </c>
      <c r="I294">
        <v>3928</v>
      </c>
      <c r="J294">
        <v>2306</v>
      </c>
      <c r="K294">
        <v>1789</v>
      </c>
      <c r="L294">
        <v>4567</v>
      </c>
      <c r="M294">
        <v>3954</v>
      </c>
      <c r="N294">
        <v>4320</v>
      </c>
      <c r="O294">
        <v>4332</v>
      </c>
    </row>
    <row r="295" spans="1:15" x14ac:dyDescent="0.2">
      <c r="A295" t="s">
        <v>1332</v>
      </c>
      <c r="B295" t="s">
        <v>2327</v>
      </c>
      <c r="C295">
        <v>2138</v>
      </c>
      <c r="D295">
        <v>844</v>
      </c>
      <c r="E295">
        <v>914</v>
      </c>
      <c r="F295">
        <v>1295</v>
      </c>
      <c r="G295">
        <v>1037</v>
      </c>
      <c r="H295">
        <v>2501</v>
      </c>
      <c r="I295">
        <v>353</v>
      </c>
      <c r="J295">
        <v>1745</v>
      </c>
      <c r="K295">
        <v>1554</v>
      </c>
      <c r="L295">
        <v>996</v>
      </c>
      <c r="M295">
        <v>1216</v>
      </c>
      <c r="N295">
        <v>1192</v>
      </c>
      <c r="O295">
        <v>721</v>
      </c>
    </row>
    <row r="296" spans="1:15" x14ac:dyDescent="0.2">
      <c r="A296" t="s">
        <v>1334</v>
      </c>
      <c r="B296" t="s">
        <v>2328</v>
      </c>
      <c r="C296" t="s">
        <v>819</v>
      </c>
      <c r="D296" t="s">
        <v>819</v>
      </c>
      <c r="E296" t="s">
        <v>819</v>
      </c>
      <c r="F296" t="s">
        <v>819</v>
      </c>
      <c r="G296" t="s">
        <v>819</v>
      </c>
      <c r="H296" t="s">
        <v>819</v>
      </c>
      <c r="I296" t="s">
        <v>819</v>
      </c>
      <c r="J296" t="s">
        <v>819</v>
      </c>
      <c r="K296" t="s">
        <v>819</v>
      </c>
      <c r="L296" t="s">
        <v>819</v>
      </c>
      <c r="M296" t="s">
        <v>819</v>
      </c>
      <c r="N296" t="s">
        <v>819</v>
      </c>
      <c r="O296" t="s">
        <v>819</v>
      </c>
    </row>
    <row r="297" spans="1:15" x14ac:dyDescent="0.2">
      <c r="A297" t="s">
        <v>1336</v>
      </c>
      <c r="B297" t="s">
        <v>2329</v>
      </c>
      <c r="C297" t="s">
        <v>819</v>
      </c>
      <c r="D297" t="s">
        <v>819</v>
      </c>
      <c r="E297" t="s">
        <v>819</v>
      </c>
      <c r="F297" t="s">
        <v>819</v>
      </c>
      <c r="G297" t="s">
        <v>819</v>
      </c>
      <c r="H297" t="s">
        <v>819</v>
      </c>
      <c r="I297" t="s">
        <v>819</v>
      </c>
      <c r="J297" t="s">
        <v>819</v>
      </c>
      <c r="K297" t="s">
        <v>819</v>
      </c>
      <c r="L297" t="s">
        <v>819</v>
      </c>
      <c r="M297" t="s">
        <v>819</v>
      </c>
      <c r="N297" t="s">
        <v>819</v>
      </c>
      <c r="O297" t="s">
        <v>819</v>
      </c>
    </row>
    <row r="298" spans="1:15" x14ac:dyDescent="0.2">
      <c r="A298" t="s">
        <v>1338</v>
      </c>
      <c r="B298" t="s">
        <v>2330</v>
      </c>
      <c r="C298">
        <v>399</v>
      </c>
      <c r="D298">
        <v>302</v>
      </c>
      <c r="E298">
        <v>448</v>
      </c>
      <c r="F298">
        <v>565</v>
      </c>
      <c r="G298">
        <v>271</v>
      </c>
      <c r="H298">
        <v>161</v>
      </c>
      <c r="I298">
        <v>198</v>
      </c>
      <c r="J298">
        <v>330</v>
      </c>
      <c r="K298">
        <v>310</v>
      </c>
      <c r="L298">
        <v>281</v>
      </c>
      <c r="M298">
        <v>474</v>
      </c>
      <c r="N298">
        <v>322</v>
      </c>
      <c r="O298">
        <v>332</v>
      </c>
    </row>
    <row r="299" spans="1:15" x14ac:dyDescent="0.2">
      <c r="A299" t="s">
        <v>1340</v>
      </c>
      <c r="B299" t="s">
        <v>2331</v>
      </c>
      <c r="C299">
        <v>121</v>
      </c>
      <c r="D299">
        <v>99</v>
      </c>
      <c r="E299">
        <v>122</v>
      </c>
      <c r="F299">
        <v>132</v>
      </c>
      <c r="G299">
        <v>107</v>
      </c>
      <c r="H299">
        <v>64</v>
      </c>
      <c r="I299">
        <v>83</v>
      </c>
      <c r="J299">
        <v>95</v>
      </c>
      <c r="K299">
        <v>139</v>
      </c>
      <c r="L299">
        <v>135</v>
      </c>
      <c r="M299">
        <v>166</v>
      </c>
      <c r="N299">
        <v>138</v>
      </c>
      <c r="O299">
        <v>130</v>
      </c>
    </row>
    <row r="300" spans="1:15" x14ac:dyDescent="0.2">
      <c r="A300" t="s">
        <v>1342</v>
      </c>
      <c r="B300" t="s">
        <v>2332</v>
      </c>
      <c r="C300">
        <v>32.9</v>
      </c>
      <c r="D300">
        <v>26.8</v>
      </c>
      <c r="E300">
        <v>41.9</v>
      </c>
      <c r="F300">
        <v>38.1</v>
      </c>
      <c r="G300">
        <v>28.7</v>
      </c>
      <c r="H300">
        <v>40.6</v>
      </c>
      <c r="I300">
        <v>38.9</v>
      </c>
      <c r="J300">
        <v>32.9</v>
      </c>
      <c r="K300">
        <v>21.4</v>
      </c>
      <c r="L300">
        <v>30</v>
      </c>
      <c r="M300">
        <v>31.4</v>
      </c>
      <c r="N300">
        <v>22.1</v>
      </c>
      <c r="O300">
        <v>29.5</v>
      </c>
    </row>
    <row r="301" spans="1:15" x14ac:dyDescent="0.2">
      <c r="A301" t="s">
        <v>1344</v>
      </c>
      <c r="B301" t="s">
        <v>2333</v>
      </c>
      <c r="C301">
        <v>9.1</v>
      </c>
      <c r="D301">
        <v>8.8000000000000007</v>
      </c>
      <c r="E301">
        <v>11.1</v>
      </c>
      <c r="F301">
        <v>8.6999999999999993</v>
      </c>
      <c r="G301">
        <v>10.4</v>
      </c>
      <c r="H301">
        <v>15.6</v>
      </c>
      <c r="I301">
        <v>14.6</v>
      </c>
      <c r="J301">
        <v>10</v>
      </c>
      <c r="K301">
        <v>9.1999999999999993</v>
      </c>
      <c r="L301">
        <v>13.6</v>
      </c>
      <c r="M301">
        <v>10.7</v>
      </c>
      <c r="N301">
        <v>9.1999999999999993</v>
      </c>
      <c r="O301">
        <v>10.9</v>
      </c>
    </row>
    <row r="302" spans="1:15" x14ac:dyDescent="0.2">
      <c r="A302" t="s">
        <v>2334</v>
      </c>
      <c r="B302" t="s">
        <v>2335</v>
      </c>
      <c r="C302">
        <v>772</v>
      </c>
      <c r="D302">
        <v>689</v>
      </c>
      <c r="E302">
        <v>722</v>
      </c>
      <c r="F302">
        <v>830</v>
      </c>
      <c r="G302">
        <v>635</v>
      </c>
      <c r="H302">
        <v>352</v>
      </c>
      <c r="I302">
        <v>216</v>
      </c>
      <c r="J302">
        <v>564</v>
      </c>
      <c r="K302">
        <v>822</v>
      </c>
      <c r="L302">
        <v>527</v>
      </c>
      <c r="M302">
        <v>922</v>
      </c>
      <c r="N302">
        <v>758</v>
      </c>
      <c r="O302">
        <v>652</v>
      </c>
    </row>
    <row r="303" spans="1:15" x14ac:dyDescent="0.2">
      <c r="A303" t="s">
        <v>2336</v>
      </c>
      <c r="B303" t="s">
        <v>2337</v>
      </c>
      <c r="C303">
        <v>126</v>
      </c>
      <c r="D303">
        <v>122</v>
      </c>
      <c r="E303">
        <v>124</v>
      </c>
      <c r="F303">
        <v>130</v>
      </c>
      <c r="G303">
        <v>138</v>
      </c>
      <c r="H303">
        <v>55</v>
      </c>
      <c r="I303">
        <v>87</v>
      </c>
      <c r="J303">
        <v>136</v>
      </c>
      <c r="K303">
        <v>150</v>
      </c>
      <c r="L303">
        <v>113</v>
      </c>
      <c r="M303">
        <v>173</v>
      </c>
      <c r="N303">
        <v>120</v>
      </c>
      <c r="O303">
        <v>136</v>
      </c>
    </row>
    <row r="304" spans="1:15" x14ac:dyDescent="0.2">
      <c r="A304" t="s">
        <v>2338</v>
      </c>
      <c r="B304" t="s">
        <v>2339</v>
      </c>
      <c r="C304">
        <v>772</v>
      </c>
      <c r="D304">
        <v>689</v>
      </c>
      <c r="E304">
        <v>722</v>
      </c>
      <c r="F304">
        <v>830</v>
      </c>
      <c r="G304">
        <v>635</v>
      </c>
      <c r="H304">
        <v>352</v>
      </c>
      <c r="I304">
        <v>216</v>
      </c>
      <c r="J304">
        <v>564</v>
      </c>
      <c r="K304">
        <v>822</v>
      </c>
      <c r="L304">
        <v>527</v>
      </c>
      <c r="M304">
        <v>922</v>
      </c>
      <c r="N304">
        <v>758</v>
      </c>
      <c r="O304">
        <v>652</v>
      </c>
    </row>
    <row r="305" spans="1:15" x14ac:dyDescent="0.2">
      <c r="A305" t="s">
        <v>2340</v>
      </c>
      <c r="B305" t="s">
        <v>2341</v>
      </c>
      <c r="C305" t="s">
        <v>819</v>
      </c>
      <c r="D305" t="s">
        <v>819</v>
      </c>
      <c r="E305" t="s">
        <v>819</v>
      </c>
      <c r="F305" t="s">
        <v>819</v>
      </c>
      <c r="G305" t="s">
        <v>819</v>
      </c>
      <c r="H305" t="s">
        <v>819</v>
      </c>
      <c r="I305" t="s">
        <v>819</v>
      </c>
      <c r="J305" t="s">
        <v>819</v>
      </c>
      <c r="K305" t="s">
        <v>819</v>
      </c>
      <c r="L305" t="s">
        <v>819</v>
      </c>
      <c r="M305" t="s">
        <v>819</v>
      </c>
      <c r="N305" t="s">
        <v>819</v>
      </c>
      <c r="O305" t="s">
        <v>819</v>
      </c>
    </row>
    <row r="306" spans="1:15" x14ac:dyDescent="0.2">
      <c r="A306" t="s">
        <v>2342</v>
      </c>
      <c r="B306" t="s">
        <v>2214</v>
      </c>
      <c r="C306">
        <v>203</v>
      </c>
      <c r="D306">
        <v>123</v>
      </c>
      <c r="E306">
        <v>194</v>
      </c>
      <c r="F306">
        <v>167</v>
      </c>
      <c r="G306">
        <v>86</v>
      </c>
      <c r="H306">
        <v>48</v>
      </c>
      <c r="I306">
        <v>53</v>
      </c>
      <c r="J306">
        <v>0</v>
      </c>
      <c r="K306">
        <v>73</v>
      </c>
      <c r="L306">
        <v>133</v>
      </c>
      <c r="M306">
        <v>260</v>
      </c>
      <c r="N306">
        <v>68</v>
      </c>
      <c r="O306">
        <v>196</v>
      </c>
    </row>
    <row r="307" spans="1:15" x14ac:dyDescent="0.2">
      <c r="A307" t="s">
        <v>2343</v>
      </c>
      <c r="B307" t="s">
        <v>2215</v>
      </c>
      <c r="C307">
        <v>116</v>
      </c>
      <c r="D307">
        <v>83</v>
      </c>
      <c r="E307">
        <v>101</v>
      </c>
      <c r="F307">
        <v>90</v>
      </c>
      <c r="G307">
        <v>56</v>
      </c>
      <c r="H307">
        <v>36</v>
      </c>
      <c r="I307">
        <v>60</v>
      </c>
      <c r="J307">
        <v>132</v>
      </c>
      <c r="K307">
        <v>69</v>
      </c>
      <c r="L307">
        <v>110</v>
      </c>
      <c r="M307">
        <v>129</v>
      </c>
      <c r="N307">
        <v>51</v>
      </c>
      <c r="O307">
        <v>91</v>
      </c>
    </row>
    <row r="308" spans="1:15" x14ac:dyDescent="0.2">
      <c r="A308" t="s">
        <v>2344</v>
      </c>
      <c r="B308" t="s">
        <v>2216</v>
      </c>
      <c r="C308">
        <v>26.3</v>
      </c>
      <c r="D308">
        <v>17.899999999999999</v>
      </c>
      <c r="E308">
        <v>26.9</v>
      </c>
      <c r="F308">
        <v>20.100000000000001</v>
      </c>
      <c r="G308">
        <v>13.5</v>
      </c>
      <c r="H308">
        <v>13.6</v>
      </c>
      <c r="I308">
        <v>24.5</v>
      </c>
      <c r="J308">
        <v>0</v>
      </c>
      <c r="K308">
        <v>8.9</v>
      </c>
      <c r="L308">
        <v>25.2</v>
      </c>
      <c r="M308">
        <v>28.2</v>
      </c>
      <c r="N308">
        <v>9</v>
      </c>
      <c r="O308">
        <v>30.1</v>
      </c>
    </row>
    <row r="309" spans="1:15" x14ac:dyDescent="0.2">
      <c r="A309" t="s">
        <v>2345</v>
      </c>
      <c r="B309" t="s">
        <v>2217</v>
      </c>
      <c r="C309">
        <v>13.4</v>
      </c>
      <c r="D309">
        <v>11.7</v>
      </c>
      <c r="E309">
        <v>11.8</v>
      </c>
      <c r="F309">
        <v>10</v>
      </c>
      <c r="G309">
        <v>8.6</v>
      </c>
      <c r="H309">
        <v>10.4</v>
      </c>
      <c r="I309">
        <v>24.2</v>
      </c>
      <c r="J309">
        <v>6.8</v>
      </c>
      <c r="K309">
        <v>8.1</v>
      </c>
      <c r="L309">
        <v>19</v>
      </c>
      <c r="M309">
        <v>11.9</v>
      </c>
      <c r="N309">
        <v>6.7</v>
      </c>
      <c r="O309">
        <v>11.7</v>
      </c>
    </row>
    <row r="310" spans="1:15" x14ac:dyDescent="0.2">
      <c r="A310" t="s">
        <v>1346</v>
      </c>
      <c r="B310" t="s">
        <v>2218</v>
      </c>
      <c r="C310">
        <v>43</v>
      </c>
      <c r="D310">
        <v>111</v>
      </c>
      <c r="E310">
        <v>43</v>
      </c>
      <c r="F310">
        <v>65</v>
      </c>
      <c r="G310">
        <v>49</v>
      </c>
      <c r="H310">
        <v>56</v>
      </c>
      <c r="I310">
        <v>50</v>
      </c>
      <c r="J310">
        <v>55</v>
      </c>
      <c r="K310">
        <v>11</v>
      </c>
      <c r="L310">
        <v>32</v>
      </c>
      <c r="M310">
        <v>71</v>
      </c>
      <c r="N310">
        <v>59</v>
      </c>
      <c r="O310">
        <v>55</v>
      </c>
    </row>
    <row r="311" spans="1:15" x14ac:dyDescent="0.2">
      <c r="A311" t="s">
        <v>1348</v>
      </c>
      <c r="B311" t="s">
        <v>2219</v>
      </c>
      <c r="C311">
        <v>39</v>
      </c>
      <c r="D311">
        <v>81</v>
      </c>
      <c r="E311">
        <v>33</v>
      </c>
      <c r="F311">
        <v>56</v>
      </c>
      <c r="G311">
        <v>52</v>
      </c>
      <c r="H311">
        <v>55</v>
      </c>
      <c r="I311">
        <v>51</v>
      </c>
      <c r="J311">
        <v>65</v>
      </c>
      <c r="K311">
        <v>18</v>
      </c>
      <c r="L311">
        <v>38</v>
      </c>
      <c r="M311">
        <v>64</v>
      </c>
      <c r="N311">
        <v>55</v>
      </c>
      <c r="O311">
        <v>45</v>
      </c>
    </row>
    <row r="312" spans="1:15" x14ac:dyDescent="0.2">
      <c r="A312" t="s">
        <v>1350</v>
      </c>
      <c r="B312" t="s">
        <v>2220</v>
      </c>
      <c r="C312">
        <v>5.6</v>
      </c>
      <c r="D312">
        <v>16.100000000000001</v>
      </c>
      <c r="E312">
        <v>6</v>
      </c>
      <c r="F312">
        <v>7.8</v>
      </c>
      <c r="G312">
        <v>7.7</v>
      </c>
      <c r="H312">
        <v>15.9</v>
      </c>
      <c r="I312">
        <v>23.1</v>
      </c>
      <c r="J312">
        <v>9.8000000000000007</v>
      </c>
      <c r="K312">
        <v>1.3</v>
      </c>
      <c r="L312">
        <v>6.1</v>
      </c>
      <c r="M312">
        <v>7.7</v>
      </c>
      <c r="N312">
        <v>7.8</v>
      </c>
      <c r="O312">
        <v>8.4</v>
      </c>
    </row>
    <row r="313" spans="1:15" x14ac:dyDescent="0.2">
      <c r="A313" t="s">
        <v>1352</v>
      </c>
      <c r="B313" t="s">
        <v>2221</v>
      </c>
      <c r="C313">
        <v>5.0999999999999996</v>
      </c>
      <c r="D313">
        <v>11.7</v>
      </c>
      <c r="E313">
        <v>4.5</v>
      </c>
      <c r="F313">
        <v>6.8</v>
      </c>
      <c r="G313">
        <v>8</v>
      </c>
      <c r="H313">
        <v>15.8</v>
      </c>
      <c r="I313">
        <v>21.8</v>
      </c>
      <c r="J313">
        <v>11.1</v>
      </c>
      <c r="K313">
        <v>2.2000000000000002</v>
      </c>
      <c r="L313">
        <v>6.8</v>
      </c>
      <c r="M313">
        <v>6.7</v>
      </c>
      <c r="N313">
        <v>7.1</v>
      </c>
      <c r="O313">
        <v>6.9</v>
      </c>
    </row>
    <row r="314" spans="1:15" x14ac:dyDescent="0.2">
      <c r="A314" t="s">
        <v>1354</v>
      </c>
      <c r="B314" t="s">
        <v>2222</v>
      </c>
      <c r="C314">
        <v>174</v>
      </c>
      <c r="D314">
        <v>61</v>
      </c>
      <c r="E314">
        <v>125</v>
      </c>
      <c r="F314">
        <v>93</v>
      </c>
      <c r="G314">
        <v>35</v>
      </c>
      <c r="H314">
        <v>30</v>
      </c>
      <c r="I314">
        <v>34</v>
      </c>
      <c r="J314">
        <v>87</v>
      </c>
      <c r="K314">
        <v>66</v>
      </c>
      <c r="L314">
        <v>93</v>
      </c>
      <c r="M314">
        <v>165</v>
      </c>
      <c r="N314">
        <v>101</v>
      </c>
      <c r="O314">
        <v>46</v>
      </c>
    </row>
    <row r="315" spans="1:15" x14ac:dyDescent="0.2">
      <c r="A315" t="s">
        <v>1356</v>
      </c>
      <c r="B315" t="s">
        <v>2223</v>
      </c>
      <c r="C315">
        <v>81</v>
      </c>
      <c r="D315">
        <v>49</v>
      </c>
      <c r="E315">
        <v>69</v>
      </c>
      <c r="F315">
        <v>82</v>
      </c>
      <c r="G315">
        <v>48</v>
      </c>
      <c r="H315">
        <v>33</v>
      </c>
      <c r="I315">
        <v>32</v>
      </c>
      <c r="J315">
        <v>95</v>
      </c>
      <c r="K315">
        <v>62</v>
      </c>
      <c r="L315">
        <v>78</v>
      </c>
      <c r="M315">
        <v>88</v>
      </c>
      <c r="N315">
        <v>99</v>
      </c>
      <c r="O315">
        <v>41</v>
      </c>
    </row>
    <row r="316" spans="1:15" x14ac:dyDescent="0.2">
      <c r="A316" t="s">
        <v>1358</v>
      </c>
      <c r="B316" t="s">
        <v>2224</v>
      </c>
      <c r="C316">
        <v>22.5</v>
      </c>
      <c r="D316">
        <v>8.9</v>
      </c>
      <c r="E316">
        <v>17.3</v>
      </c>
      <c r="F316">
        <v>11.2</v>
      </c>
      <c r="G316">
        <v>5.5</v>
      </c>
      <c r="H316">
        <v>8.5</v>
      </c>
      <c r="I316">
        <v>15.7</v>
      </c>
      <c r="J316">
        <v>15.4</v>
      </c>
      <c r="K316">
        <v>8</v>
      </c>
      <c r="L316">
        <v>17.600000000000001</v>
      </c>
      <c r="M316">
        <v>17.899999999999999</v>
      </c>
      <c r="N316">
        <v>13.3</v>
      </c>
      <c r="O316">
        <v>7.1</v>
      </c>
    </row>
    <row r="317" spans="1:15" x14ac:dyDescent="0.2">
      <c r="A317" t="s">
        <v>1360</v>
      </c>
      <c r="B317" t="s">
        <v>2225</v>
      </c>
      <c r="C317">
        <v>9.8000000000000007</v>
      </c>
      <c r="D317">
        <v>7.1</v>
      </c>
      <c r="E317">
        <v>9.5</v>
      </c>
      <c r="F317">
        <v>9.5</v>
      </c>
      <c r="G317">
        <v>7.4</v>
      </c>
      <c r="H317">
        <v>9.5</v>
      </c>
      <c r="I317">
        <v>14.3</v>
      </c>
      <c r="J317">
        <v>15.5</v>
      </c>
      <c r="K317">
        <v>7.3</v>
      </c>
      <c r="L317">
        <v>13.6</v>
      </c>
      <c r="M317">
        <v>9.5</v>
      </c>
      <c r="N317">
        <v>11.8</v>
      </c>
      <c r="O317">
        <v>6.5</v>
      </c>
    </row>
    <row r="318" spans="1:15" x14ac:dyDescent="0.2">
      <c r="A318" t="s">
        <v>2346</v>
      </c>
      <c r="B318" t="s">
        <v>2226</v>
      </c>
      <c r="C318">
        <v>34</v>
      </c>
      <c r="D318">
        <v>91</v>
      </c>
      <c r="E318">
        <v>110</v>
      </c>
      <c r="F318">
        <v>118</v>
      </c>
      <c r="G318">
        <v>146</v>
      </c>
      <c r="H318">
        <v>61</v>
      </c>
      <c r="I318">
        <v>15</v>
      </c>
      <c r="J318">
        <v>86</v>
      </c>
      <c r="K318">
        <v>148</v>
      </c>
      <c r="L318">
        <v>143</v>
      </c>
      <c r="M318">
        <v>237</v>
      </c>
      <c r="N318">
        <v>39</v>
      </c>
      <c r="O318">
        <v>117</v>
      </c>
    </row>
    <row r="319" spans="1:15" x14ac:dyDescent="0.2">
      <c r="A319" t="s">
        <v>2347</v>
      </c>
      <c r="B319" t="s">
        <v>2227</v>
      </c>
      <c r="C319">
        <v>44</v>
      </c>
      <c r="D319">
        <v>73</v>
      </c>
      <c r="E319">
        <v>71</v>
      </c>
      <c r="F319">
        <v>69</v>
      </c>
      <c r="G319">
        <v>94</v>
      </c>
      <c r="H319">
        <v>45</v>
      </c>
      <c r="I319">
        <v>24</v>
      </c>
      <c r="J319">
        <v>67</v>
      </c>
      <c r="K319">
        <v>97</v>
      </c>
      <c r="L319">
        <v>79</v>
      </c>
      <c r="M319">
        <v>112</v>
      </c>
      <c r="N319">
        <v>46</v>
      </c>
      <c r="O319">
        <v>63</v>
      </c>
    </row>
    <row r="320" spans="1:15" x14ac:dyDescent="0.2">
      <c r="A320" t="s">
        <v>2348</v>
      </c>
      <c r="B320" t="s">
        <v>2228</v>
      </c>
      <c r="C320">
        <v>4.4000000000000004</v>
      </c>
      <c r="D320">
        <v>13.2</v>
      </c>
      <c r="E320">
        <v>15.2</v>
      </c>
      <c r="F320">
        <v>14.2</v>
      </c>
      <c r="G320">
        <v>23</v>
      </c>
      <c r="H320">
        <v>17.3</v>
      </c>
      <c r="I320">
        <v>6.9</v>
      </c>
      <c r="J320">
        <v>15.2</v>
      </c>
      <c r="K320">
        <v>18</v>
      </c>
      <c r="L320">
        <v>27.1</v>
      </c>
      <c r="M320">
        <v>25.7</v>
      </c>
      <c r="N320">
        <v>5.0999999999999996</v>
      </c>
      <c r="O320">
        <v>17.899999999999999</v>
      </c>
    </row>
    <row r="321" spans="1:15" x14ac:dyDescent="0.2">
      <c r="A321" t="s">
        <v>2349</v>
      </c>
      <c r="B321" t="s">
        <v>2229</v>
      </c>
      <c r="C321">
        <v>5.7</v>
      </c>
      <c r="D321">
        <v>10.199999999999999</v>
      </c>
      <c r="E321">
        <v>9.9</v>
      </c>
      <c r="F321">
        <v>7.9</v>
      </c>
      <c r="G321">
        <v>13.1</v>
      </c>
      <c r="H321">
        <v>12.6</v>
      </c>
      <c r="I321">
        <v>11.5</v>
      </c>
      <c r="J321">
        <v>11.8</v>
      </c>
      <c r="K321">
        <v>10.199999999999999</v>
      </c>
      <c r="L321">
        <v>15.4</v>
      </c>
      <c r="M321">
        <v>11.4</v>
      </c>
      <c r="N321">
        <v>6.2</v>
      </c>
      <c r="O321">
        <v>9.6</v>
      </c>
    </row>
    <row r="322" spans="1:15" x14ac:dyDescent="0.2">
      <c r="A322" t="s">
        <v>1362</v>
      </c>
      <c r="B322" t="s">
        <v>2230</v>
      </c>
      <c r="C322">
        <v>75</v>
      </c>
      <c r="D322">
        <v>80</v>
      </c>
      <c r="E322">
        <v>139</v>
      </c>
      <c r="F322">
        <v>113</v>
      </c>
      <c r="G322">
        <v>90</v>
      </c>
      <c r="H322">
        <v>24</v>
      </c>
      <c r="I322">
        <v>41</v>
      </c>
      <c r="J322">
        <v>72</v>
      </c>
      <c r="K322">
        <v>97</v>
      </c>
      <c r="L322">
        <v>63</v>
      </c>
      <c r="M322">
        <v>78</v>
      </c>
      <c r="N322">
        <v>203</v>
      </c>
      <c r="O322">
        <v>55</v>
      </c>
    </row>
    <row r="323" spans="1:15" x14ac:dyDescent="0.2">
      <c r="A323" t="s">
        <v>1364</v>
      </c>
      <c r="B323" t="s">
        <v>2231</v>
      </c>
      <c r="C323">
        <v>58</v>
      </c>
      <c r="D323">
        <v>86</v>
      </c>
      <c r="E323">
        <v>80</v>
      </c>
      <c r="F323">
        <v>74</v>
      </c>
      <c r="G323">
        <v>74</v>
      </c>
      <c r="H323">
        <v>28</v>
      </c>
      <c r="I323">
        <v>32</v>
      </c>
      <c r="J323">
        <v>67</v>
      </c>
      <c r="K323">
        <v>57</v>
      </c>
      <c r="L323">
        <v>73</v>
      </c>
      <c r="M323">
        <v>58</v>
      </c>
      <c r="N323">
        <v>85</v>
      </c>
      <c r="O323">
        <v>43</v>
      </c>
    </row>
    <row r="324" spans="1:15" x14ac:dyDescent="0.2">
      <c r="A324" t="s">
        <v>1366</v>
      </c>
      <c r="B324" t="s">
        <v>2232</v>
      </c>
      <c r="C324">
        <v>9.6999999999999993</v>
      </c>
      <c r="D324">
        <v>11.6</v>
      </c>
      <c r="E324">
        <v>19.3</v>
      </c>
      <c r="F324">
        <v>13.6</v>
      </c>
      <c r="G324">
        <v>14.2</v>
      </c>
      <c r="H324">
        <v>6.8</v>
      </c>
      <c r="I324">
        <v>19</v>
      </c>
      <c r="J324">
        <v>12.8</v>
      </c>
      <c r="K324">
        <v>11.8</v>
      </c>
      <c r="L324">
        <v>12</v>
      </c>
      <c r="M324">
        <v>8.5</v>
      </c>
      <c r="N324">
        <v>26.8</v>
      </c>
      <c r="O324">
        <v>8.4</v>
      </c>
    </row>
    <row r="325" spans="1:15" x14ac:dyDescent="0.2">
      <c r="A325" t="s">
        <v>1368</v>
      </c>
      <c r="B325" t="s">
        <v>2233</v>
      </c>
      <c r="C325">
        <v>7.3</v>
      </c>
      <c r="D325">
        <v>12.2</v>
      </c>
      <c r="E325">
        <v>10.8</v>
      </c>
      <c r="F325">
        <v>8.4</v>
      </c>
      <c r="G325">
        <v>11.9</v>
      </c>
      <c r="H325">
        <v>7.8</v>
      </c>
      <c r="I325">
        <v>14.1</v>
      </c>
      <c r="J325">
        <v>11.4</v>
      </c>
      <c r="K325">
        <v>7.2</v>
      </c>
      <c r="L325">
        <v>13.7</v>
      </c>
      <c r="M325">
        <v>6.1</v>
      </c>
      <c r="N325">
        <v>9.8000000000000007</v>
      </c>
      <c r="O325">
        <v>6.4</v>
      </c>
    </row>
    <row r="326" spans="1:15" x14ac:dyDescent="0.2">
      <c r="A326" t="s">
        <v>1370</v>
      </c>
      <c r="B326" t="s">
        <v>2234</v>
      </c>
      <c r="C326">
        <v>68</v>
      </c>
      <c r="D326">
        <v>94</v>
      </c>
      <c r="E326">
        <v>65</v>
      </c>
      <c r="F326">
        <v>57</v>
      </c>
      <c r="G326">
        <v>79</v>
      </c>
      <c r="H326">
        <v>74</v>
      </c>
      <c r="I326">
        <v>9</v>
      </c>
      <c r="J326">
        <v>144</v>
      </c>
      <c r="K326">
        <v>209</v>
      </c>
      <c r="L326">
        <v>36</v>
      </c>
      <c r="M326">
        <v>83</v>
      </c>
      <c r="N326">
        <v>156</v>
      </c>
      <c r="O326">
        <v>32</v>
      </c>
    </row>
    <row r="327" spans="1:15" x14ac:dyDescent="0.2">
      <c r="A327" t="s">
        <v>1371</v>
      </c>
      <c r="B327" t="s">
        <v>2235</v>
      </c>
      <c r="C327">
        <v>53</v>
      </c>
      <c r="D327">
        <v>68</v>
      </c>
      <c r="E327">
        <v>59</v>
      </c>
      <c r="F327">
        <v>43</v>
      </c>
      <c r="G327">
        <v>73</v>
      </c>
      <c r="H327">
        <v>50</v>
      </c>
      <c r="I327">
        <v>14</v>
      </c>
      <c r="J327">
        <v>57</v>
      </c>
      <c r="K327">
        <v>84</v>
      </c>
      <c r="L327">
        <v>50</v>
      </c>
      <c r="M327">
        <v>71</v>
      </c>
      <c r="N327">
        <v>76</v>
      </c>
      <c r="O327">
        <v>35</v>
      </c>
    </row>
    <row r="328" spans="1:15" x14ac:dyDescent="0.2">
      <c r="A328" t="s">
        <v>1372</v>
      </c>
      <c r="B328" t="s">
        <v>2236</v>
      </c>
      <c r="C328">
        <v>8.8000000000000007</v>
      </c>
      <c r="D328">
        <v>13.6</v>
      </c>
      <c r="E328">
        <v>9</v>
      </c>
      <c r="F328">
        <v>6.9</v>
      </c>
      <c r="G328">
        <v>12.4</v>
      </c>
      <c r="H328">
        <v>21</v>
      </c>
      <c r="I328">
        <v>4.2</v>
      </c>
      <c r="J328">
        <v>25.5</v>
      </c>
      <c r="K328">
        <v>25.4</v>
      </c>
      <c r="L328">
        <v>6.8</v>
      </c>
      <c r="M328">
        <v>9</v>
      </c>
      <c r="N328">
        <v>20.6</v>
      </c>
      <c r="O328">
        <v>4.9000000000000004</v>
      </c>
    </row>
    <row r="329" spans="1:15" x14ac:dyDescent="0.2">
      <c r="A329" t="s">
        <v>1373</v>
      </c>
      <c r="B329" t="s">
        <v>2237</v>
      </c>
      <c r="C329">
        <v>6.9</v>
      </c>
      <c r="D329">
        <v>9.6</v>
      </c>
      <c r="E329">
        <v>8.1</v>
      </c>
      <c r="F329">
        <v>4.9000000000000004</v>
      </c>
      <c r="G329">
        <v>11.5</v>
      </c>
      <c r="H329">
        <v>12.7</v>
      </c>
      <c r="I329">
        <v>6.8</v>
      </c>
      <c r="J329">
        <v>11.6</v>
      </c>
      <c r="K329">
        <v>9.9</v>
      </c>
      <c r="L329">
        <v>9.1</v>
      </c>
      <c r="M329">
        <v>7.6</v>
      </c>
      <c r="N329">
        <v>11.1</v>
      </c>
      <c r="O329">
        <v>5.5</v>
      </c>
    </row>
    <row r="330" spans="1:15" x14ac:dyDescent="0.2">
      <c r="A330" t="s">
        <v>2350</v>
      </c>
      <c r="B330" t="s">
        <v>2239</v>
      </c>
      <c r="C330">
        <v>19</v>
      </c>
      <c r="D330">
        <v>57</v>
      </c>
      <c r="E330">
        <v>36</v>
      </c>
      <c r="F330">
        <v>175</v>
      </c>
      <c r="G330">
        <v>60</v>
      </c>
      <c r="H330">
        <v>33</v>
      </c>
      <c r="I330">
        <v>0</v>
      </c>
      <c r="J330">
        <v>49</v>
      </c>
      <c r="K330">
        <v>82</v>
      </c>
      <c r="L330">
        <v>0</v>
      </c>
      <c r="M330">
        <v>0</v>
      </c>
      <c r="N330">
        <v>75</v>
      </c>
      <c r="O330">
        <v>79</v>
      </c>
    </row>
    <row r="331" spans="1:15" x14ac:dyDescent="0.2">
      <c r="A331" t="s">
        <v>2351</v>
      </c>
      <c r="B331" t="s">
        <v>2241</v>
      </c>
      <c r="C331">
        <v>23</v>
      </c>
      <c r="D331">
        <v>62</v>
      </c>
      <c r="E331">
        <v>48</v>
      </c>
      <c r="F331">
        <v>84</v>
      </c>
      <c r="G331">
        <v>57</v>
      </c>
      <c r="H331">
        <v>41</v>
      </c>
      <c r="I331">
        <v>132</v>
      </c>
      <c r="J331">
        <v>45</v>
      </c>
      <c r="K331">
        <v>57</v>
      </c>
      <c r="L331">
        <v>132</v>
      </c>
      <c r="M331">
        <v>132</v>
      </c>
      <c r="N331">
        <v>43</v>
      </c>
      <c r="O331">
        <v>70</v>
      </c>
    </row>
    <row r="332" spans="1:15" x14ac:dyDescent="0.2">
      <c r="A332" t="s">
        <v>2352</v>
      </c>
      <c r="B332" t="s">
        <v>2243</v>
      </c>
      <c r="C332">
        <v>2.5</v>
      </c>
      <c r="D332">
        <v>8.3000000000000007</v>
      </c>
      <c r="E332">
        <v>5</v>
      </c>
      <c r="F332">
        <v>21.1</v>
      </c>
      <c r="G332">
        <v>9.4</v>
      </c>
      <c r="H332">
        <v>9.4</v>
      </c>
      <c r="I332">
        <v>0</v>
      </c>
      <c r="J332">
        <v>8.6999999999999993</v>
      </c>
      <c r="K332">
        <v>10</v>
      </c>
      <c r="L332">
        <v>0</v>
      </c>
      <c r="M332">
        <v>0</v>
      </c>
      <c r="N332">
        <v>9.9</v>
      </c>
      <c r="O332">
        <v>12.1</v>
      </c>
    </row>
    <row r="333" spans="1:15" x14ac:dyDescent="0.2">
      <c r="A333" t="s">
        <v>2353</v>
      </c>
      <c r="B333" t="s">
        <v>2245</v>
      </c>
      <c r="C333">
        <v>2.9</v>
      </c>
      <c r="D333">
        <v>9.4</v>
      </c>
      <c r="E333">
        <v>6.5</v>
      </c>
      <c r="F333">
        <v>9.9</v>
      </c>
      <c r="G333">
        <v>8.6999999999999993</v>
      </c>
      <c r="H333">
        <v>11.8</v>
      </c>
      <c r="I333">
        <v>16.8</v>
      </c>
      <c r="J333">
        <v>8</v>
      </c>
      <c r="K333">
        <v>6.9</v>
      </c>
      <c r="L333">
        <v>7.3</v>
      </c>
      <c r="M333">
        <v>4.2</v>
      </c>
      <c r="N333">
        <v>5.7</v>
      </c>
      <c r="O333">
        <v>9.9</v>
      </c>
    </row>
    <row r="334" spans="1:15" x14ac:dyDescent="0.2">
      <c r="A334" t="s">
        <v>1374</v>
      </c>
      <c r="B334" t="s">
        <v>2247</v>
      </c>
      <c r="C334">
        <v>103</v>
      </c>
      <c r="D334">
        <v>37</v>
      </c>
      <c r="E334">
        <v>10</v>
      </c>
      <c r="F334">
        <v>42</v>
      </c>
      <c r="G334">
        <v>48</v>
      </c>
      <c r="H334">
        <v>14</v>
      </c>
      <c r="I334">
        <v>14</v>
      </c>
      <c r="J334">
        <v>71</v>
      </c>
      <c r="K334">
        <v>106</v>
      </c>
      <c r="L334">
        <v>27</v>
      </c>
      <c r="M334">
        <v>28</v>
      </c>
      <c r="N334">
        <v>26</v>
      </c>
      <c r="O334">
        <v>21</v>
      </c>
    </row>
    <row r="335" spans="1:15" x14ac:dyDescent="0.2">
      <c r="A335" t="s">
        <v>1376</v>
      </c>
      <c r="B335" t="s">
        <v>2249</v>
      </c>
      <c r="C335">
        <v>70</v>
      </c>
      <c r="D335">
        <v>48</v>
      </c>
      <c r="E335">
        <v>17</v>
      </c>
      <c r="F335">
        <v>38</v>
      </c>
      <c r="G335">
        <v>53</v>
      </c>
      <c r="H335">
        <v>22</v>
      </c>
      <c r="I335">
        <v>20</v>
      </c>
      <c r="J335">
        <v>83</v>
      </c>
      <c r="K335">
        <v>59</v>
      </c>
      <c r="L335">
        <v>35</v>
      </c>
      <c r="M335">
        <v>43</v>
      </c>
      <c r="N335">
        <v>25</v>
      </c>
      <c r="O335">
        <v>34</v>
      </c>
    </row>
    <row r="336" spans="1:15" x14ac:dyDescent="0.2">
      <c r="A336" t="s">
        <v>1378</v>
      </c>
      <c r="B336" t="s">
        <v>2251</v>
      </c>
      <c r="C336">
        <v>13.3</v>
      </c>
      <c r="D336">
        <v>5.4</v>
      </c>
      <c r="E336">
        <v>1.4</v>
      </c>
      <c r="F336">
        <v>5.0999999999999996</v>
      </c>
      <c r="G336">
        <v>7.6</v>
      </c>
      <c r="H336">
        <v>4</v>
      </c>
      <c r="I336">
        <v>6.5</v>
      </c>
      <c r="J336">
        <v>12.6</v>
      </c>
      <c r="K336">
        <v>12.9</v>
      </c>
      <c r="L336">
        <v>5.0999999999999996</v>
      </c>
      <c r="M336">
        <v>3</v>
      </c>
      <c r="N336">
        <v>3.4</v>
      </c>
      <c r="O336">
        <v>3.2</v>
      </c>
    </row>
    <row r="337" spans="1:15" x14ac:dyDescent="0.2">
      <c r="A337" t="s">
        <v>1380</v>
      </c>
      <c r="B337" t="s">
        <v>2253</v>
      </c>
      <c r="C337">
        <v>8.9</v>
      </c>
      <c r="D337">
        <v>7</v>
      </c>
      <c r="E337">
        <v>2.4</v>
      </c>
      <c r="F337">
        <v>4.5999999999999996</v>
      </c>
      <c r="G337">
        <v>8.4</v>
      </c>
      <c r="H337">
        <v>6.1</v>
      </c>
      <c r="I337">
        <v>9.1999999999999993</v>
      </c>
      <c r="J337">
        <v>13.6</v>
      </c>
      <c r="K337">
        <v>7.4</v>
      </c>
      <c r="L337">
        <v>6.9</v>
      </c>
      <c r="M337">
        <v>4.5999999999999996</v>
      </c>
      <c r="N337">
        <v>3.2</v>
      </c>
      <c r="O337">
        <v>5.3</v>
      </c>
    </row>
    <row r="338" spans="1:15" x14ac:dyDescent="0.2">
      <c r="A338" t="s">
        <v>1382</v>
      </c>
      <c r="B338" t="s">
        <v>2255</v>
      </c>
      <c r="C338">
        <v>38</v>
      </c>
      <c r="D338">
        <v>35</v>
      </c>
      <c r="E338">
        <v>0</v>
      </c>
      <c r="F338">
        <v>0</v>
      </c>
      <c r="G338">
        <v>42</v>
      </c>
      <c r="H338">
        <v>12</v>
      </c>
      <c r="I338">
        <v>0</v>
      </c>
      <c r="J338">
        <v>0</v>
      </c>
      <c r="K338">
        <v>30</v>
      </c>
      <c r="L338">
        <v>0</v>
      </c>
      <c r="M338">
        <v>0</v>
      </c>
      <c r="N338">
        <v>0</v>
      </c>
      <c r="O338">
        <v>51</v>
      </c>
    </row>
    <row r="339" spans="1:15" x14ac:dyDescent="0.2">
      <c r="A339" t="s">
        <v>1383</v>
      </c>
      <c r="B339" t="s">
        <v>2257</v>
      </c>
      <c r="C339">
        <v>33</v>
      </c>
      <c r="D339">
        <v>53</v>
      </c>
      <c r="E339">
        <v>132</v>
      </c>
      <c r="F339">
        <v>132</v>
      </c>
      <c r="G339">
        <v>42</v>
      </c>
      <c r="H339">
        <v>19</v>
      </c>
      <c r="I339">
        <v>132</v>
      </c>
      <c r="J339">
        <v>132</v>
      </c>
      <c r="K339">
        <v>32</v>
      </c>
      <c r="L339">
        <v>132</v>
      </c>
      <c r="M339">
        <v>132</v>
      </c>
      <c r="N339">
        <v>132</v>
      </c>
      <c r="O339">
        <v>48</v>
      </c>
    </row>
    <row r="340" spans="1:15" x14ac:dyDescent="0.2">
      <c r="A340" t="s">
        <v>1384</v>
      </c>
      <c r="B340" t="s">
        <v>2259</v>
      </c>
      <c r="C340">
        <v>4.9000000000000004</v>
      </c>
      <c r="D340">
        <v>5.0999999999999996</v>
      </c>
      <c r="E340">
        <v>0</v>
      </c>
      <c r="F340">
        <v>0</v>
      </c>
      <c r="G340">
        <v>6.6</v>
      </c>
      <c r="H340">
        <v>3.4</v>
      </c>
      <c r="I340">
        <v>0</v>
      </c>
      <c r="J340">
        <v>0</v>
      </c>
      <c r="K340">
        <v>3.6</v>
      </c>
      <c r="L340">
        <v>0</v>
      </c>
      <c r="M340">
        <v>0</v>
      </c>
      <c r="N340">
        <v>0</v>
      </c>
      <c r="O340">
        <v>7.8</v>
      </c>
    </row>
    <row r="341" spans="1:15" x14ac:dyDescent="0.2">
      <c r="A341" t="s">
        <v>1385</v>
      </c>
      <c r="B341" t="s">
        <v>2261</v>
      </c>
      <c r="C341">
        <v>4.4000000000000004</v>
      </c>
      <c r="D341">
        <v>7.7</v>
      </c>
      <c r="E341">
        <v>5.4</v>
      </c>
      <c r="F341">
        <v>4.7</v>
      </c>
      <c r="G341">
        <v>6.5</v>
      </c>
      <c r="H341">
        <v>5.4</v>
      </c>
      <c r="I341">
        <v>16.8</v>
      </c>
      <c r="J341">
        <v>6.8</v>
      </c>
      <c r="K341">
        <v>3.9</v>
      </c>
      <c r="L341">
        <v>7.3</v>
      </c>
      <c r="M341">
        <v>4.2</v>
      </c>
      <c r="N341">
        <v>5.0999999999999996</v>
      </c>
      <c r="O341">
        <v>7.3</v>
      </c>
    </row>
    <row r="342" spans="1:15" x14ac:dyDescent="0.2">
      <c r="A342" t="s">
        <v>2354</v>
      </c>
      <c r="B342" t="s">
        <v>2262</v>
      </c>
      <c r="C342">
        <v>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31</v>
      </c>
      <c r="O342">
        <v>0</v>
      </c>
    </row>
    <row r="343" spans="1:15" x14ac:dyDescent="0.2">
      <c r="A343" t="s">
        <v>2355</v>
      </c>
      <c r="B343" t="s">
        <v>2263</v>
      </c>
      <c r="C343">
        <v>24</v>
      </c>
      <c r="D343">
        <v>132</v>
      </c>
      <c r="E343">
        <v>132</v>
      </c>
      <c r="F343">
        <v>132</v>
      </c>
      <c r="G343">
        <v>132</v>
      </c>
      <c r="H343">
        <v>132</v>
      </c>
      <c r="I343">
        <v>132</v>
      </c>
      <c r="J343">
        <v>132</v>
      </c>
      <c r="K343">
        <v>132</v>
      </c>
      <c r="L343">
        <v>132</v>
      </c>
      <c r="M343">
        <v>132</v>
      </c>
      <c r="N343">
        <v>44</v>
      </c>
      <c r="O343">
        <v>132</v>
      </c>
    </row>
    <row r="344" spans="1:15" x14ac:dyDescent="0.2">
      <c r="A344" t="s">
        <v>2356</v>
      </c>
      <c r="B344" t="s">
        <v>2264</v>
      </c>
      <c r="C344">
        <v>1.9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4.0999999999999996</v>
      </c>
      <c r="O344">
        <v>0</v>
      </c>
    </row>
    <row r="345" spans="1:15" x14ac:dyDescent="0.2">
      <c r="A345" t="s">
        <v>2357</v>
      </c>
      <c r="B345" t="s">
        <v>2265</v>
      </c>
      <c r="C345">
        <v>3.2</v>
      </c>
      <c r="D345">
        <v>5.6</v>
      </c>
      <c r="E345">
        <v>5.4</v>
      </c>
      <c r="F345">
        <v>4.7</v>
      </c>
      <c r="G345">
        <v>6.1</v>
      </c>
      <c r="H345">
        <v>10.7</v>
      </c>
      <c r="I345">
        <v>16.8</v>
      </c>
      <c r="J345">
        <v>6.8</v>
      </c>
      <c r="K345">
        <v>4.7</v>
      </c>
      <c r="L345">
        <v>7.3</v>
      </c>
      <c r="M345">
        <v>4.2</v>
      </c>
      <c r="N345">
        <v>5.9</v>
      </c>
      <c r="O345">
        <v>5.9</v>
      </c>
    </row>
    <row r="346" spans="1:15" x14ac:dyDescent="0.2">
      <c r="A346" t="s">
        <v>1386</v>
      </c>
      <c r="B346" t="s">
        <v>2358</v>
      </c>
      <c r="C346">
        <v>22007</v>
      </c>
      <c r="D346">
        <v>30879</v>
      </c>
      <c r="E346">
        <v>24914</v>
      </c>
      <c r="F346">
        <v>27368</v>
      </c>
      <c r="G346">
        <v>37549</v>
      </c>
      <c r="H346">
        <v>31833</v>
      </c>
      <c r="I346">
        <v>18333</v>
      </c>
      <c r="J346">
        <v>46284</v>
      </c>
      <c r="K346">
        <v>50563</v>
      </c>
      <c r="L346">
        <v>25982</v>
      </c>
      <c r="M346">
        <v>23214</v>
      </c>
      <c r="N346">
        <v>43047</v>
      </c>
      <c r="O346">
        <v>26648</v>
      </c>
    </row>
    <row r="347" spans="1:15" x14ac:dyDescent="0.2">
      <c r="A347" t="s">
        <v>1388</v>
      </c>
      <c r="B347" t="s">
        <v>2359</v>
      </c>
      <c r="C347">
        <v>9912</v>
      </c>
      <c r="D347">
        <v>14429</v>
      </c>
      <c r="E347">
        <v>6622</v>
      </c>
      <c r="F347">
        <v>14502</v>
      </c>
      <c r="G347">
        <v>13029</v>
      </c>
      <c r="H347">
        <v>10882</v>
      </c>
      <c r="I347">
        <v>11913</v>
      </c>
      <c r="J347">
        <v>18196</v>
      </c>
      <c r="K347">
        <v>6744</v>
      </c>
      <c r="L347">
        <v>10674</v>
      </c>
      <c r="M347">
        <v>7405</v>
      </c>
      <c r="N347">
        <v>10420</v>
      </c>
      <c r="O347">
        <v>8311</v>
      </c>
    </row>
    <row r="348" spans="1:15" x14ac:dyDescent="0.2">
      <c r="A348" t="s">
        <v>1390</v>
      </c>
      <c r="B348" t="s">
        <v>2360</v>
      </c>
      <c r="C348" t="s">
        <v>819</v>
      </c>
      <c r="D348" t="s">
        <v>819</v>
      </c>
      <c r="E348" t="s">
        <v>819</v>
      </c>
      <c r="F348" t="s">
        <v>819</v>
      </c>
      <c r="G348" t="s">
        <v>819</v>
      </c>
      <c r="H348" t="s">
        <v>819</v>
      </c>
      <c r="I348" t="s">
        <v>819</v>
      </c>
      <c r="J348" t="s">
        <v>819</v>
      </c>
      <c r="K348" t="s">
        <v>819</v>
      </c>
      <c r="L348" t="s">
        <v>819</v>
      </c>
      <c r="M348" t="s">
        <v>819</v>
      </c>
      <c r="N348" t="s">
        <v>819</v>
      </c>
      <c r="O348" t="s">
        <v>819</v>
      </c>
    </row>
    <row r="349" spans="1:15" x14ac:dyDescent="0.2">
      <c r="A349" t="s">
        <v>1392</v>
      </c>
      <c r="B349" t="s">
        <v>2361</v>
      </c>
      <c r="C349" t="s">
        <v>819</v>
      </c>
      <c r="D349" t="s">
        <v>819</v>
      </c>
      <c r="E349" t="s">
        <v>819</v>
      </c>
      <c r="F349" t="s">
        <v>819</v>
      </c>
      <c r="G349" t="s">
        <v>819</v>
      </c>
      <c r="H349" t="s">
        <v>819</v>
      </c>
      <c r="I349" t="s">
        <v>819</v>
      </c>
      <c r="J349" t="s">
        <v>819</v>
      </c>
      <c r="K349" t="s">
        <v>819</v>
      </c>
      <c r="L349" t="s">
        <v>819</v>
      </c>
      <c r="M349" t="s">
        <v>819</v>
      </c>
      <c r="N349" t="s">
        <v>819</v>
      </c>
      <c r="O349" t="s">
        <v>819</v>
      </c>
    </row>
    <row r="350" spans="1:15" x14ac:dyDescent="0.2">
      <c r="A350" t="s">
        <v>1394</v>
      </c>
      <c r="B350" t="s">
        <v>2362</v>
      </c>
      <c r="C350">
        <v>50806</v>
      </c>
      <c r="D350">
        <v>44844</v>
      </c>
      <c r="E350">
        <v>30112</v>
      </c>
      <c r="F350">
        <v>40977</v>
      </c>
      <c r="G350">
        <v>50258</v>
      </c>
      <c r="H350">
        <v>45132</v>
      </c>
      <c r="I350">
        <v>27096</v>
      </c>
      <c r="J350">
        <v>56223</v>
      </c>
      <c r="K350">
        <v>56455</v>
      </c>
      <c r="L350">
        <v>27379</v>
      </c>
      <c r="M350">
        <v>26131</v>
      </c>
      <c r="N350">
        <v>54930</v>
      </c>
      <c r="O350">
        <v>43556</v>
      </c>
    </row>
    <row r="351" spans="1:15" x14ac:dyDescent="0.2">
      <c r="A351" t="s">
        <v>1395</v>
      </c>
      <c r="B351" t="s">
        <v>2363</v>
      </c>
      <c r="C351">
        <v>13720</v>
      </c>
      <c r="D351">
        <v>16202</v>
      </c>
      <c r="E351">
        <v>6900</v>
      </c>
      <c r="F351">
        <v>6792</v>
      </c>
      <c r="G351">
        <v>11222</v>
      </c>
      <c r="H351">
        <v>13863</v>
      </c>
      <c r="I351">
        <v>10138</v>
      </c>
      <c r="J351">
        <v>16264</v>
      </c>
      <c r="K351">
        <v>8837</v>
      </c>
      <c r="L351">
        <v>7278</v>
      </c>
      <c r="M351">
        <v>5166</v>
      </c>
      <c r="N351">
        <v>20365</v>
      </c>
      <c r="O351">
        <v>13026</v>
      </c>
    </row>
    <row r="352" spans="1:15" x14ac:dyDescent="0.2">
      <c r="A352" t="s">
        <v>1396</v>
      </c>
      <c r="B352" t="s">
        <v>2364</v>
      </c>
      <c r="C352" t="s">
        <v>819</v>
      </c>
      <c r="D352" t="s">
        <v>819</v>
      </c>
      <c r="E352" t="s">
        <v>819</v>
      </c>
      <c r="F352" t="s">
        <v>819</v>
      </c>
      <c r="G352" t="s">
        <v>819</v>
      </c>
      <c r="H352" t="s">
        <v>819</v>
      </c>
      <c r="I352" t="s">
        <v>819</v>
      </c>
      <c r="J352" t="s">
        <v>819</v>
      </c>
      <c r="K352" t="s">
        <v>819</v>
      </c>
      <c r="L352" t="s">
        <v>819</v>
      </c>
      <c r="M352" t="s">
        <v>819</v>
      </c>
      <c r="N352" t="s">
        <v>819</v>
      </c>
      <c r="O352" t="s">
        <v>819</v>
      </c>
    </row>
    <row r="353" spans="1:15" x14ac:dyDescent="0.2">
      <c r="A353" t="s">
        <v>1397</v>
      </c>
      <c r="B353" t="s">
        <v>2365</v>
      </c>
      <c r="C353" t="s">
        <v>819</v>
      </c>
      <c r="D353" t="s">
        <v>819</v>
      </c>
      <c r="E353" t="s">
        <v>819</v>
      </c>
      <c r="F353" t="s">
        <v>819</v>
      </c>
      <c r="G353" t="s">
        <v>819</v>
      </c>
      <c r="H353" t="s">
        <v>819</v>
      </c>
      <c r="I353" t="s">
        <v>819</v>
      </c>
      <c r="J353" t="s">
        <v>819</v>
      </c>
      <c r="K353" t="s">
        <v>819</v>
      </c>
      <c r="L353" t="s">
        <v>819</v>
      </c>
      <c r="M353" t="s">
        <v>819</v>
      </c>
      <c r="N353" t="s">
        <v>819</v>
      </c>
      <c r="O353" t="s">
        <v>819</v>
      </c>
    </row>
    <row r="354" spans="1:15" x14ac:dyDescent="0.2">
      <c r="A354" t="s">
        <v>2366</v>
      </c>
      <c r="B354" t="s">
        <v>2367</v>
      </c>
      <c r="C354">
        <v>18869</v>
      </c>
      <c r="D354">
        <v>17026</v>
      </c>
      <c r="E354">
        <v>12675</v>
      </c>
      <c r="F354">
        <v>16224</v>
      </c>
      <c r="G354">
        <v>18612</v>
      </c>
      <c r="H354">
        <v>12377</v>
      </c>
      <c r="I354">
        <v>13076</v>
      </c>
      <c r="J354">
        <v>19533</v>
      </c>
      <c r="K354">
        <v>23259</v>
      </c>
      <c r="L354">
        <v>12340</v>
      </c>
      <c r="M354">
        <v>12501</v>
      </c>
      <c r="N354">
        <v>17331</v>
      </c>
      <c r="O354">
        <v>15362</v>
      </c>
    </row>
    <row r="355" spans="1:15" x14ac:dyDescent="0.2">
      <c r="A355" t="s">
        <v>2368</v>
      </c>
      <c r="B355" t="s">
        <v>2369</v>
      </c>
      <c r="C355">
        <v>4188</v>
      </c>
      <c r="D355">
        <v>4878</v>
      </c>
      <c r="E355">
        <v>4150</v>
      </c>
      <c r="F355">
        <v>2850</v>
      </c>
      <c r="G355">
        <v>4457</v>
      </c>
      <c r="H355">
        <v>4371</v>
      </c>
      <c r="I355">
        <v>3428</v>
      </c>
      <c r="J355">
        <v>6705</v>
      </c>
      <c r="K355">
        <v>3458</v>
      </c>
      <c r="L355">
        <v>2701</v>
      </c>
      <c r="M355">
        <v>2848</v>
      </c>
      <c r="N355">
        <v>4222</v>
      </c>
      <c r="O355">
        <v>3609</v>
      </c>
    </row>
    <row r="356" spans="1:15" x14ac:dyDescent="0.2">
      <c r="A356" t="s">
        <v>2370</v>
      </c>
      <c r="B356" t="s">
        <v>2371</v>
      </c>
      <c r="C356" t="s">
        <v>819</v>
      </c>
      <c r="D356" t="s">
        <v>819</v>
      </c>
      <c r="E356" t="s">
        <v>819</v>
      </c>
      <c r="F356" t="s">
        <v>819</v>
      </c>
      <c r="G356" t="s">
        <v>819</v>
      </c>
      <c r="H356" t="s">
        <v>819</v>
      </c>
      <c r="I356" t="s">
        <v>819</v>
      </c>
      <c r="J356" t="s">
        <v>819</v>
      </c>
      <c r="K356" t="s">
        <v>819</v>
      </c>
      <c r="L356" t="s">
        <v>819</v>
      </c>
      <c r="M356" t="s">
        <v>819</v>
      </c>
      <c r="N356" t="s">
        <v>819</v>
      </c>
      <c r="O356" t="s">
        <v>819</v>
      </c>
    </row>
    <row r="357" spans="1:15" x14ac:dyDescent="0.2">
      <c r="A357" t="s">
        <v>2372</v>
      </c>
      <c r="B357" t="s">
        <v>2373</v>
      </c>
      <c r="C357" t="s">
        <v>819</v>
      </c>
      <c r="D357" t="s">
        <v>819</v>
      </c>
      <c r="E357" t="s">
        <v>819</v>
      </c>
      <c r="F357" t="s">
        <v>819</v>
      </c>
      <c r="G357" t="s">
        <v>819</v>
      </c>
      <c r="H357" t="s">
        <v>819</v>
      </c>
      <c r="I357" t="s">
        <v>819</v>
      </c>
      <c r="J357" t="s">
        <v>819</v>
      </c>
      <c r="K357" t="s">
        <v>819</v>
      </c>
      <c r="L357" t="s">
        <v>819</v>
      </c>
      <c r="M357" t="s">
        <v>819</v>
      </c>
      <c r="N357" t="s">
        <v>819</v>
      </c>
      <c r="O357" t="s">
        <v>819</v>
      </c>
    </row>
    <row r="358" spans="1:15" x14ac:dyDescent="0.2">
      <c r="A358" t="s">
        <v>1398</v>
      </c>
      <c r="B358" t="s">
        <v>2374</v>
      </c>
      <c r="C358">
        <v>441</v>
      </c>
      <c r="D358">
        <v>436</v>
      </c>
      <c r="E358">
        <v>346</v>
      </c>
      <c r="F358">
        <v>654</v>
      </c>
      <c r="G358">
        <v>310</v>
      </c>
      <c r="H358">
        <v>45</v>
      </c>
      <c r="I358">
        <v>293</v>
      </c>
      <c r="J358">
        <v>438</v>
      </c>
      <c r="K358">
        <v>629</v>
      </c>
      <c r="L358">
        <v>411</v>
      </c>
      <c r="M358">
        <v>588</v>
      </c>
      <c r="N358">
        <v>696</v>
      </c>
      <c r="O358">
        <v>474</v>
      </c>
    </row>
    <row r="359" spans="1:15" x14ac:dyDescent="0.2">
      <c r="A359" t="s">
        <v>1400</v>
      </c>
      <c r="B359" t="s">
        <v>2375</v>
      </c>
      <c r="C359">
        <v>114</v>
      </c>
      <c r="D359">
        <v>134</v>
      </c>
      <c r="E359">
        <v>137</v>
      </c>
      <c r="F359">
        <v>131</v>
      </c>
      <c r="G359">
        <v>126</v>
      </c>
      <c r="H359">
        <v>36</v>
      </c>
      <c r="I359">
        <v>101</v>
      </c>
      <c r="J359">
        <v>138</v>
      </c>
      <c r="K359">
        <v>132</v>
      </c>
      <c r="L359">
        <v>136</v>
      </c>
      <c r="M359">
        <v>189</v>
      </c>
      <c r="N359">
        <v>147</v>
      </c>
      <c r="O359">
        <v>120</v>
      </c>
    </row>
    <row r="360" spans="1:15" x14ac:dyDescent="0.2">
      <c r="A360" t="s">
        <v>1402</v>
      </c>
      <c r="B360" t="s">
        <v>2376</v>
      </c>
      <c r="C360">
        <v>441</v>
      </c>
      <c r="D360">
        <v>436</v>
      </c>
      <c r="E360">
        <v>346</v>
      </c>
      <c r="F360">
        <v>654</v>
      </c>
      <c r="G360">
        <v>310</v>
      </c>
      <c r="H360">
        <v>45</v>
      </c>
      <c r="I360">
        <v>293</v>
      </c>
      <c r="J360">
        <v>438</v>
      </c>
      <c r="K360">
        <v>629</v>
      </c>
      <c r="L360">
        <v>411</v>
      </c>
      <c r="M360">
        <v>588</v>
      </c>
      <c r="N360">
        <v>696</v>
      </c>
      <c r="O360">
        <v>474</v>
      </c>
    </row>
    <row r="361" spans="1:15" x14ac:dyDescent="0.2">
      <c r="A361" t="s">
        <v>1404</v>
      </c>
      <c r="B361" t="s">
        <v>2377</v>
      </c>
      <c r="C361" t="s">
        <v>819</v>
      </c>
      <c r="D361" t="s">
        <v>819</v>
      </c>
      <c r="E361" t="s">
        <v>819</v>
      </c>
      <c r="F361" t="s">
        <v>819</v>
      </c>
      <c r="G361" t="s">
        <v>819</v>
      </c>
      <c r="H361" t="s">
        <v>819</v>
      </c>
      <c r="I361" t="s">
        <v>819</v>
      </c>
      <c r="J361" t="s">
        <v>819</v>
      </c>
      <c r="K361" t="s">
        <v>819</v>
      </c>
      <c r="L361" t="s">
        <v>819</v>
      </c>
      <c r="M361" t="s">
        <v>819</v>
      </c>
      <c r="N361" t="s">
        <v>819</v>
      </c>
      <c r="O361" t="s">
        <v>819</v>
      </c>
    </row>
    <row r="362" spans="1:15" x14ac:dyDescent="0.2">
      <c r="A362" t="s">
        <v>1406</v>
      </c>
      <c r="B362" t="s">
        <v>2378</v>
      </c>
      <c r="C362">
        <v>37888</v>
      </c>
      <c r="D362">
        <v>26618</v>
      </c>
      <c r="E362">
        <v>32031</v>
      </c>
      <c r="F362">
        <v>24583</v>
      </c>
      <c r="G362">
        <v>20833</v>
      </c>
      <c r="H362">
        <v>60114</v>
      </c>
      <c r="I362">
        <v>23317</v>
      </c>
      <c r="J362">
        <v>34375</v>
      </c>
      <c r="K362">
        <v>27548</v>
      </c>
      <c r="L362">
        <v>26259</v>
      </c>
      <c r="M362">
        <v>17027</v>
      </c>
      <c r="N362">
        <v>21170</v>
      </c>
      <c r="O362">
        <v>26688</v>
      </c>
    </row>
    <row r="363" spans="1:15" x14ac:dyDescent="0.2">
      <c r="A363" t="s">
        <v>1408</v>
      </c>
      <c r="B363" t="s">
        <v>2379</v>
      </c>
      <c r="C363">
        <v>11753</v>
      </c>
      <c r="D363">
        <v>3186</v>
      </c>
      <c r="E363">
        <v>13631</v>
      </c>
      <c r="F363">
        <v>9495</v>
      </c>
      <c r="G363">
        <v>13250</v>
      </c>
      <c r="H363">
        <v>91600</v>
      </c>
      <c r="I363">
        <v>20105</v>
      </c>
      <c r="J363">
        <v>37614</v>
      </c>
      <c r="K363">
        <v>15422</v>
      </c>
      <c r="L363">
        <v>1325</v>
      </c>
      <c r="M363">
        <v>22006</v>
      </c>
      <c r="N363">
        <v>5832</v>
      </c>
      <c r="O363">
        <v>5872</v>
      </c>
    </row>
    <row r="364" spans="1:15" x14ac:dyDescent="0.2">
      <c r="A364" t="s">
        <v>1410</v>
      </c>
      <c r="B364" t="s">
        <v>2380</v>
      </c>
      <c r="C364" t="s">
        <v>819</v>
      </c>
      <c r="D364" t="s">
        <v>819</v>
      </c>
      <c r="E364" t="s">
        <v>819</v>
      </c>
      <c r="F364" t="s">
        <v>819</v>
      </c>
      <c r="G364" t="s">
        <v>819</v>
      </c>
      <c r="H364" t="s">
        <v>819</v>
      </c>
      <c r="I364" t="s">
        <v>819</v>
      </c>
      <c r="J364" t="s">
        <v>819</v>
      </c>
      <c r="K364" t="s">
        <v>819</v>
      </c>
      <c r="L364" t="s">
        <v>819</v>
      </c>
      <c r="M364" t="s">
        <v>819</v>
      </c>
      <c r="N364" t="s">
        <v>819</v>
      </c>
      <c r="O364" t="s">
        <v>819</v>
      </c>
    </row>
    <row r="365" spans="1:15" x14ac:dyDescent="0.2">
      <c r="A365" t="s">
        <v>1412</v>
      </c>
      <c r="B365" t="s">
        <v>2381</v>
      </c>
      <c r="C365" t="s">
        <v>819</v>
      </c>
      <c r="D365" t="s">
        <v>819</v>
      </c>
      <c r="E365" t="s">
        <v>819</v>
      </c>
      <c r="F365" t="s">
        <v>819</v>
      </c>
      <c r="G365" t="s">
        <v>819</v>
      </c>
      <c r="H365" t="s">
        <v>819</v>
      </c>
      <c r="I365" t="s">
        <v>819</v>
      </c>
      <c r="J365" t="s">
        <v>819</v>
      </c>
      <c r="K365" t="s">
        <v>819</v>
      </c>
      <c r="L365" t="s">
        <v>819</v>
      </c>
      <c r="M365" t="s">
        <v>819</v>
      </c>
      <c r="N365" t="s">
        <v>819</v>
      </c>
      <c r="O365" t="s">
        <v>819</v>
      </c>
    </row>
    <row r="366" spans="1:15" x14ac:dyDescent="0.2">
      <c r="A366" t="s">
        <v>1414</v>
      </c>
      <c r="B366" t="s">
        <v>2382</v>
      </c>
      <c r="C366">
        <v>46456</v>
      </c>
      <c r="D366">
        <v>27575</v>
      </c>
      <c r="E366">
        <v>46409</v>
      </c>
      <c r="F366">
        <v>35046</v>
      </c>
      <c r="G366">
        <v>28545</v>
      </c>
      <c r="H366">
        <v>41482</v>
      </c>
      <c r="I366">
        <v>26779</v>
      </c>
      <c r="J366">
        <v>46239</v>
      </c>
      <c r="K366">
        <v>36603</v>
      </c>
      <c r="L366">
        <v>24973</v>
      </c>
      <c r="M366">
        <v>30609</v>
      </c>
      <c r="N366">
        <v>29457</v>
      </c>
      <c r="O366">
        <v>32126</v>
      </c>
    </row>
    <row r="367" spans="1:15" x14ac:dyDescent="0.2">
      <c r="A367" t="s">
        <v>1416</v>
      </c>
      <c r="B367" t="s">
        <v>2383</v>
      </c>
      <c r="C367">
        <v>15558</v>
      </c>
      <c r="D367">
        <v>5107</v>
      </c>
      <c r="E367">
        <v>23415</v>
      </c>
      <c r="F367">
        <v>9202</v>
      </c>
      <c r="G367">
        <v>8298</v>
      </c>
      <c r="H367">
        <v>25533</v>
      </c>
      <c r="I367">
        <v>7591</v>
      </c>
      <c r="J367">
        <v>14766</v>
      </c>
      <c r="K367">
        <v>7445</v>
      </c>
      <c r="L367">
        <v>4490</v>
      </c>
      <c r="M367">
        <v>9549</v>
      </c>
      <c r="N367">
        <v>7112</v>
      </c>
      <c r="O367">
        <v>6911</v>
      </c>
    </row>
    <row r="368" spans="1:15" x14ac:dyDescent="0.2">
      <c r="A368" t="s">
        <v>1418</v>
      </c>
      <c r="B368" t="s">
        <v>2384</v>
      </c>
      <c r="C368" t="s">
        <v>819</v>
      </c>
      <c r="D368" t="s">
        <v>819</v>
      </c>
      <c r="E368" t="s">
        <v>819</v>
      </c>
      <c r="F368" t="s">
        <v>819</v>
      </c>
      <c r="G368" t="s">
        <v>819</v>
      </c>
      <c r="H368" t="s">
        <v>819</v>
      </c>
      <c r="I368" t="s">
        <v>819</v>
      </c>
      <c r="J368" t="s">
        <v>819</v>
      </c>
      <c r="K368" t="s">
        <v>819</v>
      </c>
      <c r="L368" t="s">
        <v>819</v>
      </c>
      <c r="M368" t="s">
        <v>819</v>
      </c>
      <c r="N368" t="s">
        <v>819</v>
      </c>
      <c r="O368" t="s">
        <v>819</v>
      </c>
    </row>
    <row r="369" spans="1:15" x14ac:dyDescent="0.2">
      <c r="A369" t="s">
        <v>1420</v>
      </c>
      <c r="B369" t="s">
        <v>2385</v>
      </c>
      <c r="C369" t="s">
        <v>819</v>
      </c>
      <c r="D369" t="s">
        <v>819</v>
      </c>
      <c r="E369" t="s">
        <v>819</v>
      </c>
      <c r="F369" t="s">
        <v>819</v>
      </c>
      <c r="G369" t="s">
        <v>819</v>
      </c>
      <c r="H369" t="s">
        <v>819</v>
      </c>
      <c r="I369" t="s">
        <v>819</v>
      </c>
      <c r="J369" t="s">
        <v>819</v>
      </c>
      <c r="K369" t="s">
        <v>819</v>
      </c>
      <c r="L369" t="s">
        <v>819</v>
      </c>
      <c r="M369" t="s">
        <v>819</v>
      </c>
      <c r="N369" t="s">
        <v>819</v>
      </c>
      <c r="O369" t="s">
        <v>819</v>
      </c>
    </row>
    <row r="370" spans="1:15" x14ac:dyDescent="0.2">
      <c r="A370" t="s">
        <v>1430</v>
      </c>
      <c r="B370" t="s">
        <v>2386</v>
      </c>
      <c r="C370">
        <v>29083</v>
      </c>
      <c r="D370">
        <v>29622</v>
      </c>
      <c r="E370">
        <v>27284</v>
      </c>
      <c r="F370">
        <v>31748</v>
      </c>
      <c r="G370">
        <v>20570</v>
      </c>
      <c r="H370">
        <v>25889</v>
      </c>
      <c r="I370">
        <v>20822</v>
      </c>
      <c r="J370">
        <v>30250</v>
      </c>
      <c r="K370">
        <v>28841</v>
      </c>
      <c r="L370">
        <v>20391</v>
      </c>
      <c r="M370">
        <v>25122</v>
      </c>
      <c r="N370">
        <v>24911</v>
      </c>
      <c r="O370">
        <v>24291</v>
      </c>
    </row>
    <row r="371" spans="1:15" x14ac:dyDescent="0.2">
      <c r="A371" t="s">
        <v>1432</v>
      </c>
      <c r="B371" t="s">
        <v>2387</v>
      </c>
      <c r="C371">
        <v>9160</v>
      </c>
      <c r="D371">
        <v>6565</v>
      </c>
      <c r="E371">
        <v>10683</v>
      </c>
      <c r="F371">
        <v>3652</v>
      </c>
      <c r="G371">
        <v>6237</v>
      </c>
      <c r="H371">
        <v>5590</v>
      </c>
      <c r="I371">
        <v>9905</v>
      </c>
      <c r="J371">
        <v>9915</v>
      </c>
      <c r="K371">
        <v>3398</v>
      </c>
      <c r="L371">
        <v>6341</v>
      </c>
      <c r="M371">
        <v>9086</v>
      </c>
      <c r="N371">
        <v>5545</v>
      </c>
      <c r="O371">
        <v>10374</v>
      </c>
    </row>
    <row r="372" spans="1:15" x14ac:dyDescent="0.2">
      <c r="A372" t="s">
        <v>1434</v>
      </c>
      <c r="B372" t="s">
        <v>2388</v>
      </c>
      <c r="C372" t="s">
        <v>819</v>
      </c>
      <c r="D372" t="s">
        <v>819</v>
      </c>
      <c r="E372" t="s">
        <v>819</v>
      </c>
      <c r="F372" t="s">
        <v>819</v>
      </c>
      <c r="G372" t="s">
        <v>819</v>
      </c>
      <c r="H372" t="s">
        <v>819</v>
      </c>
      <c r="I372" t="s">
        <v>819</v>
      </c>
      <c r="J372" t="s">
        <v>819</v>
      </c>
      <c r="K372" t="s">
        <v>819</v>
      </c>
      <c r="L372" t="s">
        <v>819</v>
      </c>
      <c r="M372" t="s">
        <v>819</v>
      </c>
      <c r="N372" t="s">
        <v>819</v>
      </c>
      <c r="O372" t="s">
        <v>819</v>
      </c>
    </row>
    <row r="373" spans="1:15" x14ac:dyDescent="0.2">
      <c r="A373" t="s">
        <v>1436</v>
      </c>
      <c r="B373" t="s">
        <v>2389</v>
      </c>
      <c r="C373" t="s">
        <v>819</v>
      </c>
      <c r="D373" t="s">
        <v>819</v>
      </c>
      <c r="E373" t="s">
        <v>819</v>
      </c>
      <c r="F373" t="s">
        <v>819</v>
      </c>
      <c r="G373" t="s">
        <v>819</v>
      </c>
      <c r="H373" t="s">
        <v>819</v>
      </c>
      <c r="I373" t="s">
        <v>819</v>
      </c>
      <c r="J373" t="s">
        <v>819</v>
      </c>
      <c r="K373" t="s">
        <v>819</v>
      </c>
      <c r="L373" t="s">
        <v>819</v>
      </c>
      <c r="M373" t="s">
        <v>819</v>
      </c>
      <c r="N373" t="s">
        <v>819</v>
      </c>
      <c r="O373" t="s">
        <v>819</v>
      </c>
    </row>
    <row r="374" spans="1:15" x14ac:dyDescent="0.2">
      <c r="A374" t="s">
        <v>1438</v>
      </c>
      <c r="B374" t="s">
        <v>2390</v>
      </c>
      <c r="C374">
        <v>43359</v>
      </c>
      <c r="D374">
        <v>50173</v>
      </c>
      <c r="E374">
        <v>46395</v>
      </c>
      <c r="F374">
        <v>45325</v>
      </c>
      <c r="G374">
        <v>38371</v>
      </c>
      <c r="H374">
        <v>24592</v>
      </c>
      <c r="I374">
        <v>20592</v>
      </c>
      <c r="J374">
        <v>32634</v>
      </c>
      <c r="K374">
        <v>36296</v>
      </c>
      <c r="L374">
        <v>43304</v>
      </c>
      <c r="M374">
        <v>34419</v>
      </c>
      <c r="N374">
        <v>36362</v>
      </c>
      <c r="O374">
        <v>29318</v>
      </c>
    </row>
    <row r="375" spans="1:15" x14ac:dyDescent="0.2">
      <c r="A375" t="s">
        <v>1440</v>
      </c>
      <c r="B375" t="s">
        <v>2391</v>
      </c>
      <c r="C375">
        <v>11928</v>
      </c>
      <c r="D375">
        <v>17174</v>
      </c>
      <c r="E375">
        <v>10114</v>
      </c>
      <c r="F375">
        <v>3140</v>
      </c>
      <c r="G375">
        <v>12814</v>
      </c>
      <c r="H375">
        <v>38117</v>
      </c>
      <c r="I375">
        <v>12420</v>
      </c>
      <c r="J375">
        <v>16300</v>
      </c>
      <c r="K375">
        <v>14406</v>
      </c>
      <c r="L375">
        <v>39322</v>
      </c>
      <c r="M375">
        <v>10320</v>
      </c>
      <c r="N375">
        <v>5276</v>
      </c>
      <c r="O375">
        <v>15870</v>
      </c>
    </row>
    <row r="376" spans="1:15" x14ac:dyDescent="0.2">
      <c r="A376" t="s">
        <v>1442</v>
      </c>
      <c r="B376" t="s">
        <v>2392</v>
      </c>
      <c r="C376" t="s">
        <v>819</v>
      </c>
      <c r="D376" t="s">
        <v>819</v>
      </c>
      <c r="E376" t="s">
        <v>819</v>
      </c>
      <c r="F376" t="s">
        <v>819</v>
      </c>
      <c r="G376" t="s">
        <v>819</v>
      </c>
      <c r="H376" t="s">
        <v>819</v>
      </c>
      <c r="I376" t="s">
        <v>819</v>
      </c>
      <c r="J376" t="s">
        <v>819</v>
      </c>
      <c r="K376" t="s">
        <v>819</v>
      </c>
      <c r="L376" t="s">
        <v>819</v>
      </c>
      <c r="M376" t="s">
        <v>819</v>
      </c>
      <c r="N376" t="s">
        <v>819</v>
      </c>
      <c r="O376" t="s">
        <v>819</v>
      </c>
    </row>
    <row r="377" spans="1:15" x14ac:dyDescent="0.2">
      <c r="A377" t="s">
        <v>1444</v>
      </c>
      <c r="B377" t="s">
        <v>2393</v>
      </c>
      <c r="C377" t="s">
        <v>819</v>
      </c>
      <c r="D377" t="s">
        <v>819</v>
      </c>
      <c r="E377" t="s">
        <v>819</v>
      </c>
      <c r="F377" t="s">
        <v>819</v>
      </c>
      <c r="G377" t="s">
        <v>819</v>
      </c>
      <c r="H377" t="s">
        <v>819</v>
      </c>
      <c r="I377" t="s">
        <v>819</v>
      </c>
      <c r="J377" t="s">
        <v>819</v>
      </c>
      <c r="K377" t="s">
        <v>819</v>
      </c>
      <c r="L377" t="s">
        <v>819</v>
      </c>
      <c r="M377" t="s">
        <v>819</v>
      </c>
      <c r="N377" t="s">
        <v>819</v>
      </c>
      <c r="O377" t="s">
        <v>819</v>
      </c>
    </row>
    <row r="378" spans="1:15" x14ac:dyDescent="0.2">
      <c r="A378" t="s">
        <v>1446</v>
      </c>
      <c r="B378" t="s">
        <v>2394</v>
      </c>
      <c r="C378">
        <v>34973</v>
      </c>
      <c r="D378">
        <v>33333</v>
      </c>
      <c r="E378">
        <v>30833</v>
      </c>
      <c r="F378">
        <v>38266</v>
      </c>
      <c r="G378">
        <v>33482</v>
      </c>
      <c r="H378">
        <v>31750</v>
      </c>
      <c r="I378">
        <v>36990</v>
      </c>
      <c r="J378">
        <v>47500</v>
      </c>
      <c r="K378">
        <v>35970</v>
      </c>
      <c r="L378">
        <v>30455</v>
      </c>
      <c r="M378">
        <v>29417</v>
      </c>
      <c r="N378">
        <v>29286</v>
      </c>
      <c r="O378">
        <v>37104</v>
      </c>
    </row>
    <row r="379" spans="1:15" x14ac:dyDescent="0.2">
      <c r="A379" t="s">
        <v>1448</v>
      </c>
      <c r="B379" t="s">
        <v>2395</v>
      </c>
      <c r="C379">
        <v>15157</v>
      </c>
      <c r="D379">
        <v>8761</v>
      </c>
      <c r="E379">
        <v>15089</v>
      </c>
      <c r="F379">
        <v>8480</v>
      </c>
      <c r="G379">
        <v>22299</v>
      </c>
      <c r="H379">
        <v>15740</v>
      </c>
      <c r="I379">
        <v>10527</v>
      </c>
      <c r="J379">
        <v>10522</v>
      </c>
      <c r="K379">
        <v>3965</v>
      </c>
      <c r="L379">
        <v>4247</v>
      </c>
      <c r="M379">
        <v>6499</v>
      </c>
      <c r="N379">
        <v>9489</v>
      </c>
      <c r="O379">
        <v>12117</v>
      </c>
    </row>
    <row r="380" spans="1:15" x14ac:dyDescent="0.2">
      <c r="A380" t="s">
        <v>1450</v>
      </c>
      <c r="B380" t="s">
        <v>2396</v>
      </c>
      <c r="C380" t="s">
        <v>819</v>
      </c>
      <c r="D380" t="s">
        <v>819</v>
      </c>
      <c r="E380" t="s">
        <v>819</v>
      </c>
      <c r="F380" t="s">
        <v>819</v>
      </c>
      <c r="G380" t="s">
        <v>819</v>
      </c>
      <c r="H380" t="s">
        <v>819</v>
      </c>
      <c r="I380" t="s">
        <v>819</v>
      </c>
      <c r="J380" t="s">
        <v>819</v>
      </c>
      <c r="K380" t="s">
        <v>819</v>
      </c>
      <c r="L380" t="s">
        <v>819</v>
      </c>
      <c r="M380" t="s">
        <v>819</v>
      </c>
      <c r="N380" t="s">
        <v>819</v>
      </c>
      <c r="O380" t="s">
        <v>819</v>
      </c>
    </row>
    <row r="381" spans="1:15" x14ac:dyDescent="0.2">
      <c r="A381" t="s">
        <v>1452</v>
      </c>
      <c r="B381" t="s">
        <v>2397</v>
      </c>
      <c r="C381" t="s">
        <v>819</v>
      </c>
      <c r="D381" t="s">
        <v>819</v>
      </c>
      <c r="E381" t="s">
        <v>819</v>
      </c>
      <c r="F381" t="s">
        <v>819</v>
      </c>
      <c r="G381" t="s">
        <v>819</v>
      </c>
      <c r="H381" t="s">
        <v>819</v>
      </c>
      <c r="I381" t="s">
        <v>819</v>
      </c>
      <c r="J381" t="s">
        <v>819</v>
      </c>
      <c r="K381" t="s">
        <v>819</v>
      </c>
      <c r="L381" t="s">
        <v>819</v>
      </c>
      <c r="M381" t="s">
        <v>819</v>
      </c>
      <c r="N381" t="s">
        <v>819</v>
      </c>
      <c r="O381" t="s">
        <v>819</v>
      </c>
    </row>
    <row r="382" spans="1:15" x14ac:dyDescent="0.2">
      <c r="A382" t="s">
        <v>2398</v>
      </c>
      <c r="B382" t="s">
        <v>2399</v>
      </c>
      <c r="C382" t="s">
        <v>819</v>
      </c>
      <c r="D382" t="s">
        <v>819</v>
      </c>
      <c r="E382" t="s">
        <v>819</v>
      </c>
      <c r="F382" t="s">
        <v>819</v>
      </c>
      <c r="G382" t="s">
        <v>819</v>
      </c>
      <c r="H382" t="s">
        <v>819</v>
      </c>
      <c r="I382" t="s">
        <v>819</v>
      </c>
      <c r="J382" t="s">
        <v>819</v>
      </c>
      <c r="K382" t="s">
        <v>819</v>
      </c>
      <c r="L382" t="s">
        <v>819</v>
      </c>
      <c r="M382" t="s">
        <v>819</v>
      </c>
      <c r="N382" t="s">
        <v>819</v>
      </c>
      <c r="O382" t="s">
        <v>819</v>
      </c>
    </row>
    <row r="383" spans="1:15" x14ac:dyDescent="0.2">
      <c r="A383" t="s">
        <v>2400</v>
      </c>
      <c r="B383" t="s">
        <v>2401</v>
      </c>
      <c r="C383" t="s">
        <v>819</v>
      </c>
      <c r="D383" t="s">
        <v>819</v>
      </c>
      <c r="E383" t="s">
        <v>819</v>
      </c>
      <c r="F383" t="s">
        <v>819</v>
      </c>
      <c r="G383" t="s">
        <v>819</v>
      </c>
      <c r="H383" t="s">
        <v>819</v>
      </c>
      <c r="I383" t="s">
        <v>819</v>
      </c>
      <c r="J383" t="s">
        <v>819</v>
      </c>
      <c r="K383" t="s">
        <v>819</v>
      </c>
      <c r="L383" t="s">
        <v>819</v>
      </c>
      <c r="M383" t="s">
        <v>819</v>
      </c>
      <c r="N383" t="s">
        <v>819</v>
      </c>
      <c r="O383" t="s">
        <v>819</v>
      </c>
    </row>
    <row r="384" spans="1:15" x14ac:dyDescent="0.2">
      <c r="A384" t="s">
        <v>2402</v>
      </c>
      <c r="B384" t="s">
        <v>2403</v>
      </c>
      <c r="C384" t="s">
        <v>819</v>
      </c>
      <c r="D384" t="s">
        <v>819</v>
      </c>
      <c r="E384" t="s">
        <v>819</v>
      </c>
      <c r="F384" t="s">
        <v>819</v>
      </c>
      <c r="G384" t="s">
        <v>819</v>
      </c>
      <c r="H384" t="s">
        <v>819</v>
      </c>
      <c r="I384" t="s">
        <v>819</v>
      </c>
      <c r="J384" t="s">
        <v>819</v>
      </c>
      <c r="K384" t="s">
        <v>819</v>
      </c>
      <c r="L384" t="s">
        <v>819</v>
      </c>
      <c r="M384" t="s">
        <v>819</v>
      </c>
      <c r="N384" t="s">
        <v>819</v>
      </c>
      <c r="O384" t="s">
        <v>819</v>
      </c>
    </row>
    <row r="385" spans="1:15" x14ac:dyDescent="0.2">
      <c r="A385" t="s">
        <v>2404</v>
      </c>
      <c r="B385" t="s">
        <v>2405</v>
      </c>
      <c r="C385" t="s">
        <v>819</v>
      </c>
      <c r="D385" t="s">
        <v>819</v>
      </c>
      <c r="E385" t="s">
        <v>819</v>
      </c>
      <c r="F385" t="s">
        <v>819</v>
      </c>
      <c r="G385" t="s">
        <v>819</v>
      </c>
      <c r="H385" t="s">
        <v>819</v>
      </c>
      <c r="I385" t="s">
        <v>819</v>
      </c>
      <c r="J385" t="s">
        <v>819</v>
      </c>
      <c r="K385" t="s">
        <v>819</v>
      </c>
      <c r="L385" t="s">
        <v>819</v>
      </c>
      <c r="M385" t="s">
        <v>819</v>
      </c>
      <c r="N385" t="s">
        <v>819</v>
      </c>
      <c r="O385" t="s">
        <v>819</v>
      </c>
    </row>
    <row r="386" spans="1:15" x14ac:dyDescent="0.2">
      <c r="A386" t="s">
        <v>1462</v>
      </c>
      <c r="B386" t="s">
        <v>2406</v>
      </c>
      <c r="C386" t="s">
        <v>819</v>
      </c>
      <c r="D386" t="s">
        <v>819</v>
      </c>
      <c r="E386" t="s">
        <v>819</v>
      </c>
      <c r="F386" t="s">
        <v>819</v>
      </c>
      <c r="G386" t="s">
        <v>819</v>
      </c>
      <c r="H386" t="s">
        <v>819</v>
      </c>
      <c r="I386" t="s">
        <v>819</v>
      </c>
      <c r="J386" t="s">
        <v>819</v>
      </c>
      <c r="K386" t="s">
        <v>819</v>
      </c>
      <c r="L386" t="s">
        <v>819</v>
      </c>
      <c r="M386" t="s">
        <v>819</v>
      </c>
      <c r="N386" t="s">
        <v>819</v>
      </c>
      <c r="O386" t="s">
        <v>819</v>
      </c>
    </row>
    <row r="387" spans="1:15" x14ac:dyDescent="0.2">
      <c r="A387" t="s">
        <v>1464</v>
      </c>
      <c r="B387" t="s">
        <v>2407</v>
      </c>
      <c r="C387" t="s">
        <v>819</v>
      </c>
      <c r="D387" t="s">
        <v>819</v>
      </c>
      <c r="E387" t="s">
        <v>819</v>
      </c>
      <c r="F387" t="s">
        <v>819</v>
      </c>
      <c r="G387" t="s">
        <v>819</v>
      </c>
      <c r="H387" t="s">
        <v>819</v>
      </c>
      <c r="I387" t="s">
        <v>819</v>
      </c>
      <c r="J387" t="s">
        <v>819</v>
      </c>
      <c r="K387" t="s">
        <v>819</v>
      </c>
      <c r="L387" t="s">
        <v>819</v>
      </c>
      <c r="M387" t="s">
        <v>819</v>
      </c>
      <c r="N387" t="s">
        <v>819</v>
      </c>
      <c r="O387" t="s">
        <v>819</v>
      </c>
    </row>
    <row r="388" spans="1:15" x14ac:dyDescent="0.2">
      <c r="A388" t="s">
        <v>1466</v>
      </c>
      <c r="B388" t="s">
        <v>2408</v>
      </c>
      <c r="C388" t="s">
        <v>819</v>
      </c>
      <c r="D388" t="s">
        <v>819</v>
      </c>
      <c r="E388" t="s">
        <v>819</v>
      </c>
      <c r="F388" t="s">
        <v>819</v>
      </c>
      <c r="G388" t="s">
        <v>819</v>
      </c>
      <c r="H388" t="s">
        <v>819</v>
      </c>
      <c r="I388" t="s">
        <v>819</v>
      </c>
      <c r="J388" t="s">
        <v>819</v>
      </c>
      <c r="K388" t="s">
        <v>819</v>
      </c>
      <c r="L388" t="s">
        <v>819</v>
      </c>
      <c r="M388" t="s">
        <v>819</v>
      </c>
      <c r="N388" t="s">
        <v>819</v>
      </c>
      <c r="O388" t="s">
        <v>819</v>
      </c>
    </row>
    <row r="389" spans="1:15" x14ac:dyDescent="0.2">
      <c r="A389" t="s">
        <v>1468</v>
      </c>
      <c r="B389" t="s">
        <v>2409</v>
      </c>
      <c r="C389" t="s">
        <v>819</v>
      </c>
      <c r="D389" t="s">
        <v>819</v>
      </c>
      <c r="E389" t="s">
        <v>819</v>
      </c>
      <c r="F389" t="s">
        <v>819</v>
      </c>
      <c r="G389" t="s">
        <v>819</v>
      </c>
      <c r="H389" t="s">
        <v>819</v>
      </c>
      <c r="I389" t="s">
        <v>819</v>
      </c>
      <c r="J389" t="s">
        <v>819</v>
      </c>
      <c r="K389" t="s">
        <v>819</v>
      </c>
      <c r="L389" t="s">
        <v>819</v>
      </c>
      <c r="M389" t="s">
        <v>819</v>
      </c>
      <c r="N389" t="s">
        <v>819</v>
      </c>
      <c r="O389" t="s">
        <v>819</v>
      </c>
    </row>
    <row r="390" spans="1:15" x14ac:dyDescent="0.2">
      <c r="A390" t="s">
        <v>1470</v>
      </c>
      <c r="B390" t="s">
        <v>2410</v>
      </c>
      <c r="C390" t="s">
        <v>819</v>
      </c>
      <c r="D390" t="s">
        <v>819</v>
      </c>
      <c r="E390" t="s">
        <v>819</v>
      </c>
      <c r="F390" t="s">
        <v>819</v>
      </c>
      <c r="G390" t="s">
        <v>819</v>
      </c>
      <c r="H390" t="s">
        <v>819</v>
      </c>
      <c r="I390" t="s">
        <v>819</v>
      </c>
      <c r="J390" t="s">
        <v>819</v>
      </c>
      <c r="K390" t="s">
        <v>819</v>
      </c>
      <c r="L390" t="s">
        <v>819</v>
      </c>
      <c r="M390" t="s">
        <v>819</v>
      </c>
      <c r="N390" t="s">
        <v>819</v>
      </c>
      <c r="O390" t="s">
        <v>819</v>
      </c>
    </row>
    <row r="391" spans="1:15" x14ac:dyDescent="0.2">
      <c r="A391" t="s">
        <v>1472</v>
      </c>
      <c r="B391" t="s">
        <v>2411</v>
      </c>
      <c r="C391" t="s">
        <v>819</v>
      </c>
      <c r="D391" t="s">
        <v>819</v>
      </c>
      <c r="E391" t="s">
        <v>819</v>
      </c>
      <c r="F391" t="s">
        <v>819</v>
      </c>
      <c r="G391" t="s">
        <v>819</v>
      </c>
      <c r="H391" t="s">
        <v>819</v>
      </c>
      <c r="I391" t="s">
        <v>819</v>
      </c>
      <c r="J391" t="s">
        <v>819</v>
      </c>
      <c r="K391" t="s">
        <v>819</v>
      </c>
      <c r="L391" t="s">
        <v>819</v>
      </c>
      <c r="M391" t="s">
        <v>819</v>
      </c>
      <c r="N391" t="s">
        <v>819</v>
      </c>
      <c r="O391" t="s">
        <v>819</v>
      </c>
    </row>
    <row r="392" spans="1:15" x14ac:dyDescent="0.2">
      <c r="A392" t="s">
        <v>1474</v>
      </c>
      <c r="B392" t="s">
        <v>2412</v>
      </c>
      <c r="C392" t="s">
        <v>819</v>
      </c>
      <c r="D392" t="s">
        <v>819</v>
      </c>
      <c r="E392" t="s">
        <v>819</v>
      </c>
      <c r="F392" t="s">
        <v>819</v>
      </c>
      <c r="G392" t="s">
        <v>819</v>
      </c>
      <c r="H392" t="s">
        <v>819</v>
      </c>
      <c r="I392" t="s">
        <v>819</v>
      </c>
      <c r="J392" t="s">
        <v>819</v>
      </c>
      <c r="K392" t="s">
        <v>819</v>
      </c>
      <c r="L392" t="s">
        <v>819</v>
      </c>
      <c r="M392" t="s">
        <v>819</v>
      </c>
      <c r="N392" t="s">
        <v>819</v>
      </c>
      <c r="O392" t="s">
        <v>819</v>
      </c>
    </row>
    <row r="393" spans="1:15" x14ac:dyDescent="0.2">
      <c r="A393" t="s">
        <v>1476</v>
      </c>
      <c r="B393" t="s">
        <v>2413</v>
      </c>
      <c r="C393" t="s">
        <v>819</v>
      </c>
      <c r="D393" t="s">
        <v>819</v>
      </c>
      <c r="E393" t="s">
        <v>819</v>
      </c>
      <c r="F393" t="s">
        <v>819</v>
      </c>
      <c r="G393" t="s">
        <v>819</v>
      </c>
      <c r="H393" t="s">
        <v>819</v>
      </c>
      <c r="I393" t="s">
        <v>819</v>
      </c>
      <c r="J393" t="s">
        <v>819</v>
      </c>
      <c r="K393" t="s">
        <v>819</v>
      </c>
      <c r="L393" t="s">
        <v>819</v>
      </c>
      <c r="M393" t="s">
        <v>819</v>
      </c>
      <c r="N393" t="s">
        <v>819</v>
      </c>
      <c r="O393" t="s">
        <v>819</v>
      </c>
    </row>
    <row r="394" spans="1:15" x14ac:dyDescent="0.2">
      <c r="A394" t="s">
        <v>1478</v>
      </c>
      <c r="B394" t="s">
        <v>2414</v>
      </c>
      <c r="C394" t="s">
        <v>819</v>
      </c>
      <c r="D394" t="s">
        <v>819</v>
      </c>
      <c r="E394" t="s">
        <v>819</v>
      </c>
      <c r="F394" t="s">
        <v>819</v>
      </c>
      <c r="G394" t="s">
        <v>819</v>
      </c>
      <c r="H394" t="s">
        <v>819</v>
      </c>
      <c r="I394" t="s">
        <v>819</v>
      </c>
      <c r="J394" t="s">
        <v>819</v>
      </c>
      <c r="K394" t="s">
        <v>819</v>
      </c>
      <c r="L394" t="s">
        <v>819</v>
      </c>
      <c r="M394" t="s">
        <v>819</v>
      </c>
      <c r="N394" t="s">
        <v>819</v>
      </c>
      <c r="O394" t="s">
        <v>819</v>
      </c>
    </row>
    <row r="395" spans="1:15" x14ac:dyDescent="0.2">
      <c r="A395" t="s">
        <v>1480</v>
      </c>
      <c r="B395" t="s">
        <v>2415</v>
      </c>
      <c r="C395" t="s">
        <v>819</v>
      </c>
      <c r="D395" t="s">
        <v>819</v>
      </c>
      <c r="E395" t="s">
        <v>819</v>
      </c>
      <c r="F395" t="s">
        <v>819</v>
      </c>
      <c r="G395" t="s">
        <v>819</v>
      </c>
      <c r="H395" t="s">
        <v>819</v>
      </c>
      <c r="I395" t="s">
        <v>819</v>
      </c>
      <c r="J395" t="s">
        <v>819</v>
      </c>
      <c r="K395" t="s">
        <v>819</v>
      </c>
      <c r="L395" t="s">
        <v>819</v>
      </c>
      <c r="M395" t="s">
        <v>819</v>
      </c>
      <c r="N395" t="s">
        <v>819</v>
      </c>
      <c r="O395" t="s">
        <v>819</v>
      </c>
    </row>
    <row r="396" spans="1:15" x14ac:dyDescent="0.2">
      <c r="A396" t="s">
        <v>1482</v>
      </c>
      <c r="B396" t="s">
        <v>2416</v>
      </c>
      <c r="C396" t="s">
        <v>819</v>
      </c>
      <c r="D396" t="s">
        <v>819</v>
      </c>
      <c r="E396" t="s">
        <v>819</v>
      </c>
      <c r="F396" t="s">
        <v>819</v>
      </c>
      <c r="G396" t="s">
        <v>819</v>
      </c>
      <c r="H396" t="s">
        <v>819</v>
      </c>
      <c r="I396" t="s">
        <v>819</v>
      </c>
      <c r="J396" t="s">
        <v>819</v>
      </c>
      <c r="K396" t="s">
        <v>819</v>
      </c>
      <c r="L396" t="s">
        <v>819</v>
      </c>
      <c r="M396" t="s">
        <v>819</v>
      </c>
      <c r="N396" t="s">
        <v>819</v>
      </c>
      <c r="O396" t="s">
        <v>819</v>
      </c>
    </row>
    <row r="397" spans="1:15" x14ac:dyDescent="0.2">
      <c r="A397" t="s">
        <v>1484</v>
      </c>
      <c r="B397" t="s">
        <v>2417</v>
      </c>
      <c r="C397" t="s">
        <v>819</v>
      </c>
      <c r="D397" t="s">
        <v>819</v>
      </c>
      <c r="E397" t="s">
        <v>819</v>
      </c>
      <c r="F397" t="s">
        <v>819</v>
      </c>
      <c r="G397" t="s">
        <v>819</v>
      </c>
      <c r="H397" t="s">
        <v>819</v>
      </c>
      <c r="I397" t="s">
        <v>819</v>
      </c>
      <c r="J397" t="s">
        <v>819</v>
      </c>
      <c r="K397" t="s">
        <v>819</v>
      </c>
      <c r="L397" t="s">
        <v>819</v>
      </c>
      <c r="M397" t="s">
        <v>819</v>
      </c>
      <c r="N397" t="s">
        <v>819</v>
      </c>
      <c r="O397" t="s">
        <v>819</v>
      </c>
    </row>
    <row r="398" spans="1:15" x14ac:dyDescent="0.2">
      <c r="A398" t="s">
        <v>1486</v>
      </c>
      <c r="B398" t="s">
        <v>2418</v>
      </c>
      <c r="C398" t="s">
        <v>819</v>
      </c>
      <c r="D398" t="s">
        <v>819</v>
      </c>
      <c r="E398" t="s">
        <v>819</v>
      </c>
      <c r="F398" t="s">
        <v>819</v>
      </c>
      <c r="G398" t="s">
        <v>819</v>
      </c>
      <c r="H398" t="s">
        <v>819</v>
      </c>
      <c r="I398" t="s">
        <v>819</v>
      </c>
      <c r="J398" t="s">
        <v>819</v>
      </c>
      <c r="K398" t="s">
        <v>819</v>
      </c>
      <c r="L398" t="s">
        <v>819</v>
      </c>
      <c r="M398" t="s">
        <v>819</v>
      </c>
      <c r="N398" t="s">
        <v>819</v>
      </c>
      <c r="O398" t="s">
        <v>819</v>
      </c>
    </row>
    <row r="399" spans="1:15" x14ac:dyDescent="0.2">
      <c r="A399" t="s">
        <v>1488</v>
      </c>
      <c r="B399" t="s">
        <v>2419</v>
      </c>
      <c r="C399" t="s">
        <v>819</v>
      </c>
      <c r="D399" t="s">
        <v>819</v>
      </c>
      <c r="E399" t="s">
        <v>819</v>
      </c>
      <c r="F399" t="s">
        <v>819</v>
      </c>
      <c r="G399" t="s">
        <v>819</v>
      </c>
      <c r="H399" t="s">
        <v>819</v>
      </c>
      <c r="I399" t="s">
        <v>819</v>
      </c>
      <c r="J399" t="s">
        <v>819</v>
      </c>
      <c r="K399" t="s">
        <v>819</v>
      </c>
      <c r="L399" t="s">
        <v>819</v>
      </c>
      <c r="M399" t="s">
        <v>819</v>
      </c>
      <c r="N399" t="s">
        <v>819</v>
      </c>
      <c r="O399" t="s">
        <v>819</v>
      </c>
    </row>
    <row r="400" spans="1:15" x14ac:dyDescent="0.2">
      <c r="A400" t="s">
        <v>1490</v>
      </c>
      <c r="B400" t="s">
        <v>2420</v>
      </c>
      <c r="C400" t="s">
        <v>819</v>
      </c>
      <c r="D400" t="s">
        <v>819</v>
      </c>
      <c r="E400" t="s">
        <v>819</v>
      </c>
      <c r="F400" t="s">
        <v>819</v>
      </c>
      <c r="G400" t="s">
        <v>819</v>
      </c>
      <c r="H400" t="s">
        <v>819</v>
      </c>
      <c r="I400" t="s">
        <v>819</v>
      </c>
      <c r="J400" t="s">
        <v>819</v>
      </c>
      <c r="K400" t="s">
        <v>819</v>
      </c>
      <c r="L400" t="s">
        <v>819</v>
      </c>
      <c r="M400" t="s">
        <v>819</v>
      </c>
      <c r="N400" t="s">
        <v>819</v>
      </c>
      <c r="O400" t="s">
        <v>819</v>
      </c>
    </row>
    <row r="401" spans="1:15" x14ac:dyDescent="0.2">
      <c r="A401" t="s">
        <v>1492</v>
      </c>
      <c r="B401" t="s">
        <v>2421</v>
      </c>
      <c r="C401" t="s">
        <v>819</v>
      </c>
      <c r="D401" t="s">
        <v>819</v>
      </c>
      <c r="E401" t="s">
        <v>819</v>
      </c>
      <c r="F401" t="s">
        <v>819</v>
      </c>
      <c r="G401" t="s">
        <v>819</v>
      </c>
      <c r="H401" t="s">
        <v>819</v>
      </c>
      <c r="I401" t="s">
        <v>819</v>
      </c>
      <c r="J401" t="s">
        <v>819</v>
      </c>
      <c r="K401" t="s">
        <v>819</v>
      </c>
      <c r="L401" t="s">
        <v>819</v>
      </c>
      <c r="M401" t="s">
        <v>819</v>
      </c>
      <c r="N401" t="s">
        <v>819</v>
      </c>
      <c r="O401" t="s">
        <v>819</v>
      </c>
    </row>
    <row r="402" spans="1:15" x14ac:dyDescent="0.2">
      <c r="A402" t="s">
        <v>1502</v>
      </c>
      <c r="B402" t="s">
        <v>2422</v>
      </c>
      <c r="C402" t="s">
        <v>819</v>
      </c>
      <c r="D402" t="s">
        <v>819</v>
      </c>
      <c r="E402" t="s">
        <v>819</v>
      </c>
      <c r="F402" t="s">
        <v>819</v>
      </c>
      <c r="G402" t="s">
        <v>819</v>
      </c>
      <c r="H402" t="s">
        <v>819</v>
      </c>
      <c r="I402" t="s">
        <v>819</v>
      </c>
      <c r="J402" t="s">
        <v>819</v>
      </c>
      <c r="K402" t="s">
        <v>819</v>
      </c>
      <c r="L402" t="s">
        <v>819</v>
      </c>
      <c r="M402" t="s">
        <v>819</v>
      </c>
      <c r="N402" t="s">
        <v>819</v>
      </c>
      <c r="O402" t="s">
        <v>819</v>
      </c>
    </row>
    <row r="403" spans="1:15" x14ac:dyDescent="0.2">
      <c r="A403" t="s">
        <v>1504</v>
      </c>
      <c r="B403" t="s">
        <v>2423</v>
      </c>
      <c r="C403" t="s">
        <v>819</v>
      </c>
      <c r="D403" t="s">
        <v>819</v>
      </c>
      <c r="E403" t="s">
        <v>819</v>
      </c>
      <c r="F403" t="s">
        <v>819</v>
      </c>
      <c r="G403" t="s">
        <v>819</v>
      </c>
      <c r="H403" t="s">
        <v>819</v>
      </c>
      <c r="I403" t="s">
        <v>819</v>
      </c>
      <c r="J403" t="s">
        <v>819</v>
      </c>
      <c r="K403" t="s">
        <v>819</v>
      </c>
      <c r="L403" t="s">
        <v>819</v>
      </c>
      <c r="M403" t="s">
        <v>819</v>
      </c>
      <c r="N403" t="s">
        <v>819</v>
      </c>
      <c r="O403" t="s">
        <v>819</v>
      </c>
    </row>
    <row r="404" spans="1:15" x14ac:dyDescent="0.2">
      <c r="A404" t="s">
        <v>1506</v>
      </c>
      <c r="B404" t="s">
        <v>2424</v>
      </c>
      <c r="C404" t="s">
        <v>819</v>
      </c>
      <c r="D404" t="s">
        <v>819</v>
      </c>
      <c r="E404" t="s">
        <v>819</v>
      </c>
      <c r="F404" t="s">
        <v>819</v>
      </c>
      <c r="G404" t="s">
        <v>819</v>
      </c>
      <c r="H404" t="s">
        <v>819</v>
      </c>
      <c r="I404" t="s">
        <v>819</v>
      </c>
      <c r="J404" t="s">
        <v>819</v>
      </c>
      <c r="K404" t="s">
        <v>819</v>
      </c>
      <c r="L404" t="s">
        <v>819</v>
      </c>
      <c r="M404" t="s">
        <v>819</v>
      </c>
      <c r="N404" t="s">
        <v>819</v>
      </c>
      <c r="O404" t="s">
        <v>819</v>
      </c>
    </row>
    <row r="405" spans="1:15" x14ac:dyDescent="0.2">
      <c r="A405" t="s">
        <v>1508</v>
      </c>
      <c r="B405" t="s">
        <v>2425</v>
      </c>
      <c r="C405" t="s">
        <v>819</v>
      </c>
      <c r="D405" t="s">
        <v>819</v>
      </c>
      <c r="E405" t="s">
        <v>819</v>
      </c>
      <c r="F405" t="s">
        <v>819</v>
      </c>
      <c r="G405" t="s">
        <v>819</v>
      </c>
      <c r="H405" t="s">
        <v>819</v>
      </c>
      <c r="I405" t="s">
        <v>819</v>
      </c>
      <c r="J405" t="s">
        <v>819</v>
      </c>
      <c r="K405" t="s">
        <v>819</v>
      </c>
      <c r="L405" t="s">
        <v>819</v>
      </c>
      <c r="M405" t="s">
        <v>819</v>
      </c>
      <c r="N405" t="s">
        <v>819</v>
      </c>
      <c r="O405" t="s">
        <v>819</v>
      </c>
    </row>
    <row r="406" spans="1:15" x14ac:dyDescent="0.2">
      <c r="A406" t="s">
        <v>1510</v>
      </c>
      <c r="B406" t="s">
        <v>2418</v>
      </c>
      <c r="C406" t="s">
        <v>819</v>
      </c>
      <c r="D406" t="s">
        <v>819</v>
      </c>
      <c r="E406" t="s">
        <v>819</v>
      </c>
      <c r="F406" t="s">
        <v>819</v>
      </c>
      <c r="G406" t="s">
        <v>819</v>
      </c>
      <c r="H406" t="s">
        <v>819</v>
      </c>
      <c r="I406" t="s">
        <v>819</v>
      </c>
      <c r="J406" t="s">
        <v>819</v>
      </c>
      <c r="K406" t="s">
        <v>819</v>
      </c>
      <c r="L406" t="s">
        <v>819</v>
      </c>
      <c r="M406" t="s">
        <v>819</v>
      </c>
      <c r="N406" t="s">
        <v>819</v>
      </c>
      <c r="O406" t="s">
        <v>819</v>
      </c>
    </row>
    <row r="407" spans="1:15" x14ac:dyDescent="0.2">
      <c r="A407" t="s">
        <v>1512</v>
      </c>
      <c r="B407" t="s">
        <v>2419</v>
      </c>
      <c r="C407" t="s">
        <v>819</v>
      </c>
      <c r="D407" t="s">
        <v>819</v>
      </c>
      <c r="E407" t="s">
        <v>819</v>
      </c>
      <c r="F407" t="s">
        <v>819</v>
      </c>
      <c r="G407" t="s">
        <v>819</v>
      </c>
      <c r="H407" t="s">
        <v>819</v>
      </c>
      <c r="I407" t="s">
        <v>819</v>
      </c>
      <c r="J407" t="s">
        <v>819</v>
      </c>
      <c r="K407" t="s">
        <v>819</v>
      </c>
      <c r="L407" t="s">
        <v>819</v>
      </c>
      <c r="M407" t="s">
        <v>819</v>
      </c>
      <c r="N407" t="s">
        <v>819</v>
      </c>
      <c r="O407" t="s">
        <v>819</v>
      </c>
    </row>
    <row r="408" spans="1:15" x14ac:dyDescent="0.2">
      <c r="A408" t="s">
        <v>1514</v>
      </c>
      <c r="B408" t="s">
        <v>2420</v>
      </c>
      <c r="C408" t="s">
        <v>819</v>
      </c>
      <c r="D408" t="s">
        <v>819</v>
      </c>
      <c r="E408" t="s">
        <v>819</v>
      </c>
      <c r="F408" t="s">
        <v>819</v>
      </c>
      <c r="G408" t="s">
        <v>819</v>
      </c>
      <c r="H408" t="s">
        <v>819</v>
      </c>
      <c r="I408" t="s">
        <v>819</v>
      </c>
      <c r="J408" t="s">
        <v>819</v>
      </c>
      <c r="K408" t="s">
        <v>819</v>
      </c>
      <c r="L408" t="s">
        <v>819</v>
      </c>
      <c r="M408" t="s">
        <v>819</v>
      </c>
      <c r="N408" t="s">
        <v>819</v>
      </c>
      <c r="O408" t="s">
        <v>819</v>
      </c>
    </row>
    <row r="409" spans="1:15" x14ac:dyDescent="0.2">
      <c r="A409" t="s">
        <v>1516</v>
      </c>
      <c r="B409" t="s">
        <v>2421</v>
      </c>
      <c r="C409" t="s">
        <v>819</v>
      </c>
      <c r="D409" t="s">
        <v>819</v>
      </c>
      <c r="E409" t="s">
        <v>819</v>
      </c>
      <c r="F409" t="s">
        <v>819</v>
      </c>
      <c r="G409" t="s">
        <v>819</v>
      </c>
      <c r="H409" t="s">
        <v>819</v>
      </c>
      <c r="I409" t="s">
        <v>819</v>
      </c>
      <c r="J409" t="s">
        <v>819</v>
      </c>
      <c r="K409" t="s">
        <v>819</v>
      </c>
      <c r="L409" t="s">
        <v>819</v>
      </c>
      <c r="M409" t="s">
        <v>819</v>
      </c>
      <c r="N409" t="s">
        <v>819</v>
      </c>
      <c r="O409" t="s">
        <v>819</v>
      </c>
    </row>
    <row r="410" spans="1:15" x14ac:dyDescent="0.2">
      <c r="A410" t="s">
        <v>2426</v>
      </c>
      <c r="B410" t="s">
        <v>2427</v>
      </c>
      <c r="C410" t="s">
        <v>819</v>
      </c>
      <c r="D410" t="s">
        <v>819</v>
      </c>
      <c r="E410" t="s">
        <v>819</v>
      </c>
      <c r="F410" t="s">
        <v>819</v>
      </c>
      <c r="G410" t="s">
        <v>819</v>
      </c>
      <c r="H410" t="s">
        <v>819</v>
      </c>
      <c r="I410" t="s">
        <v>819</v>
      </c>
      <c r="J410" t="s">
        <v>819</v>
      </c>
      <c r="K410" t="s">
        <v>819</v>
      </c>
      <c r="L410" t="s">
        <v>819</v>
      </c>
      <c r="M410" t="s">
        <v>819</v>
      </c>
      <c r="N410" t="s">
        <v>819</v>
      </c>
      <c r="O410" t="s">
        <v>819</v>
      </c>
    </row>
    <row r="411" spans="1:15" x14ac:dyDescent="0.2">
      <c r="A411" t="s">
        <v>2428</v>
      </c>
      <c r="B411" t="s">
        <v>2429</v>
      </c>
      <c r="C411" t="s">
        <v>819</v>
      </c>
      <c r="D411" t="s">
        <v>819</v>
      </c>
      <c r="E411" t="s">
        <v>819</v>
      </c>
      <c r="F411" t="s">
        <v>819</v>
      </c>
      <c r="G411" t="s">
        <v>819</v>
      </c>
      <c r="H411" t="s">
        <v>819</v>
      </c>
      <c r="I411" t="s">
        <v>819</v>
      </c>
      <c r="J411" t="s">
        <v>819</v>
      </c>
      <c r="K411" t="s">
        <v>819</v>
      </c>
      <c r="L411" t="s">
        <v>819</v>
      </c>
      <c r="M411" t="s">
        <v>819</v>
      </c>
      <c r="N411" t="s">
        <v>819</v>
      </c>
      <c r="O411" t="s">
        <v>819</v>
      </c>
    </row>
    <row r="412" spans="1:15" x14ac:dyDescent="0.2">
      <c r="A412" t="s">
        <v>2430</v>
      </c>
      <c r="B412" t="s">
        <v>2431</v>
      </c>
      <c r="C412" t="s">
        <v>819</v>
      </c>
      <c r="D412" t="s">
        <v>819</v>
      </c>
      <c r="E412" t="s">
        <v>819</v>
      </c>
      <c r="F412" t="s">
        <v>819</v>
      </c>
      <c r="G412" t="s">
        <v>819</v>
      </c>
      <c r="H412" t="s">
        <v>819</v>
      </c>
      <c r="I412" t="s">
        <v>819</v>
      </c>
      <c r="J412" t="s">
        <v>819</v>
      </c>
      <c r="K412" t="s">
        <v>819</v>
      </c>
      <c r="L412" t="s">
        <v>819</v>
      </c>
      <c r="M412" t="s">
        <v>819</v>
      </c>
      <c r="N412" t="s">
        <v>819</v>
      </c>
      <c r="O412" t="s">
        <v>819</v>
      </c>
    </row>
    <row r="413" spans="1:15" x14ac:dyDescent="0.2">
      <c r="A413" t="s">
        <v>2432</v>
      </c>
      <c r="B413" t="s">
        <v>2433</v>
      </c>
      <c r="C413" t="s">
        <v>819</v>
      </c>
      <c r="D413" t="s">
        <v>819</v>
      </c>
      <c r="E413" t="s">
        <v>819</v>
      </c>
      <c r="F413" t="s">
        <v>819</v>
      </c>
      <c r="G413" t="s">
        <v>819</v>
      </c>
      <c r="H413" t="s">
        <v>819</v>
      </c>
      <c r="I413" t="s">
        <v>819</v>
      </c>
      <c r="J413" t="s">
        <v>819</v>
      </c>
      <c r="K413" t="s">
        <v>819</v>
      </c>
      <c r="L413" t="s">
        <v>819</v>
      </c>
      <c r="M413" t="s">
        <v>819</v>
      </c>
      <c r="N413" t="s">
        <v>819</v>
      </c>
      <c r="O413" t="s">
        <v>819</v>
      </c>
    </row>
    <row r="414" spans="1:15" x14ac:dyDescent="0.2">
      <c r="A414" t="s">
        <v>2434</v>
      </c>
      <c r="B414" t="s">
        <v>2435</v>
      </c>
      <c r="C414" t="s">
        <v>819</v>
      </c>
      <c r="D414" t="s">
        <v>819</v>
      </c>
      <c r="E414" t="s">
        <v>819</v>
      </c>
      <c r="F414" t="s">
        <v>819</v>
      </c>
      <c r="G414" t="s">
        <v>819</v>
      </c>
      <c r="H414" t="s">
        <v>819</v>
      </c>
      <c r="I414" t="s">
        <v>819</v>
      </c>
      <c r="J414" t="s">
        <v>819</v>
      </c>
      <c r="K414" t="s">
        <v>819</v>
      </c>
      <c r="L414" t="s">
        <v>819</v>
      </c>
      <c r="M414" t="s">
        <v>819</v>
      </c>
      <c r="N414" t="s">
        <v>819</v>
      </c>
      <c r="O414" t="s">
        <v>819</v>
      </c>
    </row>
    <row r="415" spans="1:15" x14ac:dyDescent="0.2">
      <c r="A415" t="s">
        <v>2436</v>
      </c>
      <c r="B415" t="s">
        <v>2437</v>
      </c>
      <c r="C415" t="s">
        <v>819</v>
      </c>
      <c r="D415" t="s">
        <v>819</v>
      </c>
      <c r="E415" t="s">
        <v>819</v>
      </c>
      <c r="F415" t="s">
        <v>819</v>
      </c>
      <c r="G415" t="s">
        <v>819</v>
      </c>
      <c r="H415" t="s">
        <v>819</v>
      </c>
      <c r="I415" t="s">
        <v>819</v>
      </c>
      <c r="J415" t="s">
        <v>819</v>
      </c>
      <c r="K415" t="s">
        <v>819</v>
      </c>
      <c r="L415" t="s">
        <v>819</v>
      </c>
      <c r="M415" t="s">
        <v>819</v>
      </c>
      <c r="N415" t="s">
        <v>819</v>
      </c>
      <c r="O415" t="s">
        <v>819</v>
      </c>
    </row>
    <row r="416" spans="1:15" x14ac:dyDescent="0.2">
      <c r="A416" t="s">
        <v>2438</v>
      </c>
      <c r="B416" t="s">
        <v>2439</v>
      </c>
      <c r="C416" t="s">
        <v>819</v>
      </c>
      <c r="D416" t="s">
        <v>819</v>
      </c>
      <c r="E416" t="s">
        <v>819</v>
      </c>
      <c r="F416" t="s">
        <v>819</v>
      </c>
      <c r="G416" t="s">
        <v>819</v>
      </c>
      <c r="H416" t="s">
        <v>819</v>
      </c>
      <c r="I416" t="s">
        <v>819</v>
      </c>
      <c r="J416" t="s">
        <v>819</v>
      </c>
      <c r="K416" t="s">
        <v>819</v>
      </c>
      <c r="L416" t="s">
        <v>819</v>
      </c>
      <c r="M416" t="s">
        <v>819</v>
      </c>
      <c r="N416" t="s">
        <v>819</v>
      </c>
      <c r="O416" t="s">
        <v>819</v>
      </c>
    </row>
    <row r="417" spans="1:15" x14ac:dyDescent="0.2">
      <c r="A417" t="s">
        <v>2440</v>
      </c>
      <c r="B417" t="s">
        <v>2441</v>
      </c>
      <c r="C417" t="s">
        <v>819</v>
      </c>
      <c r="D417" t="s">
        <v>819</v>
      </c>
      <c r="E417" t="s">
        <v>819</v>
      </c>
      <c r="F417" t="s">
        <v>819</v>
      </c>
      <c r="G417" t="s">
        <v>819</v>
      </c>
      <c r="H417" t="s">
        <v>819</v>
      </c>
      <c r="I417" t="s">
        <v>819</v>
      </c>
      <c r="J417" t="s">
        <v>819</v>
      </c>
      <c r="K417" t="s">
        <v>819</v>
      </c>
      <c r="L417" t="s">
        <v>819</v>
      </c>
      <c r="M417" t="s">
        <v>819</v>
      </c>
      <c r="N417" t="s">
        <v>819</v>
      </c>
      <c r="O417" t="s">
        <v>819</v>
      </c>
    </row>
    <row r="418" spans="1:15" x14ac:dyDescent="0.2">
      <c r="A418" t="s">
        <v>1518</v>
      </c>
      <c r="B418" t="s">
        <v>2442</v>
      </c>
      <c r="C418" t="s">
        <v>819</v>
      </c>
      <c r="D418" t="s">
        <v>819</v>
      </c>
      <c r="E418" t="s">
        <v>819</v>
      </c>
      <c r="F418" t="s">
        <v>819</v>
      </c>
      <c r="G418" t="s">
        <v>819</v>
      </c>
      <c r="H418" t="s">
        <v>819</v>
      </c>
      <c r="I418" t="s">
        <v>819</v>
      </c>
      <c r="J418" t="s">
        <v>819</v>
      </c>
      <c r="K418" t="s">
        <v>819</v>
      </c>
      <c r="L418" t="s">
        <v>819</v>
      </c>
      <c r="M418" t="s">
        <v>819</v>
      </c>
      <c r="N418" t="s">
        <v>819</v>
      </c>
      <c r="O418" t="s">
        <v>819</v>
      </c>
    </row>
    <row r="419" spans="1:15" x14ac:dyDescent="0.2">
      <c r="A419" t="s">
        <v>1520</v>
      </c>
      <c r="B419" t="s">
        <v>2443</v>
      </c>
      <c r="C419" t="s">
        <v>819</v>
      </c>
      <c r="D419" t="s">
        <v>819</v>
      </c>
      <c r="E419" t="s">
        <v>819</v>
      </c>
      <c r="F419" t="s">
        <v>819</v>
      </c>
      <c r="G419" t="s">
        <v>819</v>
      </c>
      <c r="H419" t="s">
        <v>819</v>
      </c>
      <c r="I419" t="s">
        <v>819</v>
      </c>
      <c r="J419" t="s">
        <v>819</v>
      </c>
      <c r="K419" t="s">
        <v>819</v>
      </c>
      <c r="L419" t="s">
        <v>819</v>
      </c>
      <c r="M419" t="s">
        <v>819</v>
      </c>
      <c r="N419" t="s">
        <v>819</v>
      </c>
      <c r="O419" t="s">
        <v>819</v>
      </c>
    </row>
    <row r="420" spans="1:15" x14ac:dyDescent="0.2">
      <c r="A420" t="s">
        <v>1522</v>
      </c>
      <c r="B420" t="s">
        <v>2444</v>
      </c>
      <c r="C420" t="s">
        <v>819</v>
      </c>
      <c r="D420" t="s">
        <v>819</v>
      </c>
      <c r="E420" t="s">
        <v>819</v>
      </c>
      <c r="F420" t="s">
        <v>819</v>
      </c>
      <c r="G420" t="s">
        <v>819</v>
      </c>
      <c r="H420" t="s">
        <v>819</v>
      </c>
      <c r="I420" t="s">
        <v>819</v>
      </c>
      <c r="J420" t="s">
        <v>819</v>
      </c>
      <c r="K420" t="s">
        <v>819</v>
      </c>
      <c r="L420" t="s">
        <v>819</v>
      </c>
      <c r="M420" t="s">
        <v>819</v>
      </c>
      <c r="N420" t="s">
        <v>819</v>
      </c>
      <c r="O420" t="s">
        <v>819</v>
      </c>
    </row>
    <row r="421" spans="1:15" x14ac:dyDescent="0.2">
      <c r="A421" t="s">
        <v>1524</v>
      </c>
      <c r="B421" t="s">
        <v>2445</v>
      </c>
      <c r="C421" t="s">
        <v>819</v>
      </c>
      <c r="D421" t="s">
        <v>819</v>
      </c>
      <c r="E421" t="s">
        <v>819</v>
      </c>
      <c r="F421" t="s">
        <v>819</v>
      </c>
      <c r="G421" t="s">
        <v>819</v>
      </c>
      <c r="H421" t="s">
        <v>819</v>
      </c>
      <c r="I421" t="s">
        <v>819</v>
      </c>
      <c r="J421" t="s">
        <v>819</v>
      </c>
      <c r="K421" t="s">
        <v>819</v>
      </c>
      <c r="L421" t="s">
        <v>819</v>
      </c>
      <c r="M421" t="s">
        <v>819</v>
      </c>
      <c r="N421" t="s">
        <v>819</v>
      </c>
      <c r="O421" t="s">
        <v>819</v>
      </c>
    </row>
    <row r="422" spans="1:15" x14ac:dyDescent="0.2">
      <c r="A422" t="s">
        <v>1526</v>
      </c>
      <c r="B422" t="s">
        <v>2446</v>
      </c>
      <c r="C422" t="s">
        <v>819</v>
      </c>
      <c r="D422" t="s">
        <v>819</v>
      </c>
      <c r="E422" t="s">
        <v>819</v>
      </c>
      <c r="F422" t="s">
        <v>819</v>
      </c>
      <c r="G422" t="s">
        <v>819</v>
      </c>
      <c r="H422" t="s">
        <v>819</v>
      </c>
      <c r="I422" t="s">
        <v>819</v>
      </c>
      <c r="J422" t="s">
        <v>819</v>
      </c>
      <c r="K422" t="s">
        <v>819</v>
      </c>
      <c r="L422" t="s">
        <v>819</v>
      </c>
      <c r="M422" t="s">
        <v>819</v>
      </c>
      <c r="N422" t="s">
        <v>819</v>
      </c>
      <c r="O422" t="s">
        <v>819</v>
      </c>
    </row>
    <row r="423" spans="1:15" x14ac:dyDescent="0.2">
      <c r="A423" t="s">
        <v>1528</v>
      </c>
      <c r="B423" t="s">
        <v>2447</v>
      </c>
      <c r="C423" t="s">
        <v>819</v>
      </c>
      <c r="D423" t="s">
        <v>819</v>
      </c>
      <c r="E423" t="s">
        <v>819</v>
      </c>
      <c r="F423" t="s">
        <v>819</v>
      </c>
      <c r="G423" t="s">
        <v>819</v>
      </c>
      <c r="H423" t="s">
        <v>819</v>
      </c>
      <c r="I423" t="s">
        <v>819</v>
      </c>
      <c r="J423" t="s">
        <v>819</v>
      </c>
      <c r="K423" t="s">
        <v>819</v>
      </c>
      <c r="L423" t="s">
        <v>819</v>
      </c>
      <c r="M423" t="s">
        <v>819</v>
      </c>
      <c r="N423" t="s">
        <v>819</v>
      </c>
      <c r="O423" t="s">
        <v>819</v>
      </c>
    </row>
    <row r="424" spans="1:15" x14ac:dyDescent="0.2">
      <c r="A424" t="s">
        <v>1530</v>
      </c>
      <c r="B424" t="s">
        <v>2448</v>
      </c>
      <c r="C424" t="s">
        <v>819</v>
      </c>
      <c r="D424" t="s">
        <v>819</v>
      </c>
      <c r="E424" t="s">
        <v>819</v>
      </c>
      <c r="F424" t="s">
        <v>819</v>
      </c>
      <c r="G424" t="s">
        <v>819</v>
      </c>
      <c r="H424" t="s">
        <v>819</v>
      </c>
      <c r="I424" t="s">
        <v>819</v>
      </c>
      <c r="J424" t="s">
        <v>819</v>
      </c>
      <c r="K424" t="s">
        <v>819</v>
      </c>
      <c r="L424" t="s">
        <v>819</v>
      </c>
      <c r="M424" t="s">
        <v>819</v>
      </c>
      <c r="N424" t="s">
        <v>819</v>
      </c>
      <c r="O424" t="s">
        <v>819</v>
      </c>
    </row>
    <row r="425" spans="1:15" x14ac:dyDescent="0.2">
      <c r="A425" t="s">
        <v>1532</v>
      </c>
      <c r="B425" t="s">
        <v>2449</v>
      </c>
      <c r="C425" t="s">
        <v>819</v>
      </c>
      <c r="D425" t="s">
        <v>819</v>
      </c>
      <c r="E425" t="s">
        <v>819</v>
      </c>
      <c r="F425" t="s">
        <v>819</v>
      </c>
      <c r="G425" t="s">
        <v>819</v>
      </c>
      <c r="H425" t="s">
        <v>819</v>
      </c>
      <c r="I425" t="s">
        <v>819</v>
      </c>
      <c r="J425" t="s">
        <v>819</v>
      </c>
      <c r="K425" t="s">
        <v>819</v>
      </c>
      <c r="L425" t="s">
        <v>819</v>
      </c>
      <c r="M425" t="s">
        <v>819</v>
      </c>
      <c r="N425" t="s">
        <v>819</v>
      </c>
      <c r="O425" t="s">
        <v>819</v>
      </c>
    </row>
    <row r="426" spans="1:15" x14ac:dyDescent="0.2">
      <c r="A426" t="s">
        <v>1534</v>
      </c>
      <c r="B426" t="s">
        <v>2450</v>
      </c>
      <c r="C426" t="s">
        <v>819</v>
      </c>
      <c r="D426" t="s">
        <v>819</v>
      </c>
      <c r="E426" t="s">
        <v>819</v>
      </c>
      <c r="F426" t="s">
        <v>819</v>
      </c>
      <c r="G426" t="s">
        <v>819</v>
      </c>
      <c r="H426" t="s">
        <v>819</v>
      </c>
      <c r="I426" t="s">
        <v>819</v>
      </c>
      <c r="J426" t="s">
        <v>819</v>
      </c>
      <c r="K426" t="s">
        <v>819</v>
      </c>
      <c r="L426" t="s">
        <v>819</v>
      </c>
      <c r="M426" t="s">
        <v>819</v>
      </c>
      <c r="N426" t="s">
        <v>819</v>
      </c>
      <c r="O426" t="s">
        <v>819</v>
      </c>
    </row>
    <row r="427" spans="1:15" x14ac:dyDescent="0.2">
      <c r="A427" t="s">
        <v>1536</v>
      </c>
      <c r="B427" t="s">
        <v>2451</v>
      </c>
      <c r="C427" t="s">
        <v>819</v>
      </c>
      <c r="D427" t="s">
        <v>819</v>
      </c>
      <c r="E427" t="s">
        <v>819</v>
      </c>
      <c r="F427" t="s">
        <v>819</v>
      </c>
      <c r="G427" t="s">
        <v>819</v>
      </c>
      <c r="H427" t="s">
        <v>819</v>
      </c>
      <c r="I427" t="s">
        <v>819</v>
      </c>
      <c r="J427" t="s">
        <v>819</v>
      </c>
      <c r="K427" t="s">
        <v>819</v>
      </c>
      <c r="L427" t="s">
        <v>819</v>
      </c>
      <c r="M427" t="s">
        <v>819</v>
      </c>
      <c r="N427" t="s">
        <v>819</v>
      </c>
      <c r="O427" t="s">
        <v>819</v>
      </c>
    </row>
    <row r="428" spans="1:15" x14ac:dyDescent="0.2">
      <c r="A428" t="s">
        <v>1538</v>
      </c>
      <c r="B428" t="s">
        <v>2452</v>
      </c>
      <c r="C428" t="s">
        <v>819</v>
      </c>
      <c r="D428" t="s">
        <v>819</v>
      </c>
      <c r="E428" t="s">
        <v>819</v>
      </c>
      <c r="F428" t="s">
        <v>819</v>
      </c>
      <c r="G428" t="s">
        <v>819</v>
      </c>
      <c r="H428" t="s">
        <v>819</v>
      </c>
      <c r="I428" t="s">
        <v>819</v>
      </c>
      <c r="J428" t="s">
        <v>819</v>
      </c>
      <c r="K428" t="s">
        <v>819</v>
      </c>
      <c r="L428" t="s">
        <v>819</v>
      </c>
      <c r="M428" t="s">
        <v>819</v>
      </c>
      <c r="N428" t="s">
        <v>819</v>
      </c>
      <c r="O428" t="s">
        <v>819</v>
      </c>
    </row>
    <row r="429" spans="1:15" x14ac:dyDescent="0.2">
      <c r="A429" t="s">
        <v>1540</v>
      </c>
      <c r="B429" t="s">
        <v>2453</v>
      </c>
      <c r="C429" t="s">
        <v>819</v>
      </c>
      <c r="D429" t="s">
        <v>819</v>
      </c>
      <c r="E429" t="s">
        <v>819</v>
      </c>
      <c r="F429" t="s">
        <v>819</v>
      </c>
      <c r="G429" t="s">
        <v>819</v>
      </c>
      <c r="H429" t="s">
        <v>819</v>
      </c>
      <c r="I429" t="s">
        <v>819</v>
      </c>
      <c r="J429" t="s">
        <v>819</v>
      </c>
      <c r="K429" t="s">
        <v>819</v>
      </c>
      <c r="L429" t="s">
        <v>819</v>
      </c>
      <c r="M429" t="s">
        <v>819</v>
      </c>
      <c r="N429" t="s">
        <v>819</v>
      </c>
      <c r="O429" t="s">
        <v>819</v>
      </c>
    </row>
    <row r="430" spans="1:15" x14ac:dyDescent="0.2">
      <c r="A430" t="s">
        <v>2454</v>
      </c>
      <c r="B430" t="s">
        <v>2455</v>
      </c>
      <c r="C430" t="s">
        <v>819</v>
      </c>
      <c r="D430" t="s">
        <v>819</v>
      </c>
      <c r="E430" t="s">
        <v>819</v>
      </c>
      <c r="F430" t="s">
        <v>819</v>
      </c>
      <c r="G430" t="s">
        <v>819</v>
      </c>
      <c r="H430" t="s">
        <v>819</v>
      </c>
      <c r="I430" t="s">
        <v>819</v>
      </c>
      <c r="J430" t="s">
        <v>819</v>
      </c>
      <c r="K430" t="s">
        <v>819</v>
      </c>
      <c r="L430" t="s">
        <v>819</v>
      </c>
      <c r="M430" t="s">
        <v>819</v>
      </c>
      <c r="N430" t="s">
        <v>819</v>
      </c>
      <c r="O430" t="s">
        <v>819</v>
      </c>
    </row>
    <row r="431" spans="1:15" x14ac:dyDescent="0.2">
      <c r="A431" t="s">
        <v>2456</v>
      </c>
      <c r="B431" t="s">
        <v>2457</v>
      </c>
      <c r="C431" t="s">
        <v>819</v>
      </c>
      <c r="D431" t="s">
        <v>819</v>
      </c>
      <c r="E431" t="s">
        <v>819</v>
      </c>
      <c r="F431" t="s">
        <v>819</v>
      </c>
      <c r="G431" t="s">
        <v>819</v>
      </c>
      <c r="H431" t="s">
        <v>819</v>
      </c>
      <c r="I431" t="s">
        <v>819</v>
      </c>
      <c r="J431" t="s">
        <v>819</v>
      </c>
      <c r="K431" t="s">
        <v>819</v>
      </c>
      <c r="L431" t="s">
        <v>819</v>
      </c>
      <c r="M431" t="s">
        <v>819</v>
      </c>
      <c r="N431" t="s">
        <v>819</v>
      </c>
      <c r="O431" t="s">
        <v>819</v>
      </c>
    </row>
    <row r="432" spans="1:15" x14ac:dyDescent="0.2">
      <c r="A432" t="s">
        <v>2458</v>
      </c>
      <c r="B432" t="s">
        <v>2459</v>
      </c>
      <c r="C432" t="s">
        <v>819</v>
      </c>
      <c r="D432" t="s">
        <v>819</v>
      </c>
      <c r="E432" t="s">
        <v>819</v>
      </c>
      <c r="F432" t="s">
        <v>819</v>
      </c>
      <c r="G432" t="s">
        <v>819</v>
      </c>
      <c r="H432" t="s">
        <v>819</v>
      </c>
      <c r="I432" t="s">
        <v>819</v>
      </c>
      <c r="J432" t="s">
        <v>819</v>
      </c>
      <c r="K432" t="s">
        <v>819</v>
      </c>
      <c r="L432" t="s">
        <v>819</v>
      </c>
      <c r="M432" t="s">
        <v>819</v>
      </c>
      <c r="N432" t="s">
        <v>819</v>
      </c>
      <c r="O432" t="s">
        <v>819</v>
      </c>
    </row>
    <row r="433" spans="1:15" x14ac:dyDescent="0.2">
      <c r="A433" t="s">
        <v>2460</v>
      </c>
      <c r="B433" t="s">
        <v>2461</v>
      </c>
      <c r="C433" t="s">
        <v>819</v>
      </c>
      <c r="D433" t="s">
        <v>819</v>
      </c>
      <c r="E433" t="s">
        <v>819</v>
      </c>
      <c r="F433" t="s">
        <v>819</v>
      </c>
      <c r="G433" t="s">
        <v>819</v>
      </c>
      <c r="H433" t="s">
        <v>819</v>
      </c>
      <c r="I433" t="s">
        <v>819</v>
      </c>
      <c r="J433" t="s">
        <v>819</v>
      </c>
      <c r="K433" t="s">
        <v>819</v>
      </c>
      <c r="L433" t="s">
        <v>819</v>
      </c>
      <c r="M433" t="s">
        <v>819</v>
      </c>
      <c r="N433" t="s">
        <v>819</v>
      </c>
      <c r="O433" t="s">
        <v>819</v>
      </c>
    </row>
    <row r="434" spans="1:15" x14ac:dyDescent="0.2">
      <c r="A434" t="s">
        <v>2462</v>
      </c>
      <c r="B434" t="s">
        <v>2463</v>
      </c>
      <c r="C434" t="s">
        <v>819</v>
      </c>
      <c r="D434" t="s">
        <v>819</v>
      </c>
      <c r="E434" t="s">
        <v>819</v>
      </c>
      <c r="F434" t="s">
        <v>819</v>
      </c>
      <c r="G434" t="s">
        <v>819</v>
      </c>
      <c r="H434" t="s">
        <v>819</v>
      </c>
      <c r="I434" t="s">
        <v>819</v>
      </c>
      <c r="J434" t="s">
        <v>819</v>
      </c>
      <c r="K434" t="s">
        <v>819</v>
      </c>
      <c r="L434" t="s">
        <v>819</v>
      </c>
      <c r="M434" t="s">
        <v>819</v>
      </c>
      <c r="N434" t="s">
        <v>819</v>
      </c>
      <c r="O434" t="s">
        <v>819</v>
      </c>
    </row>
    <row r="435" spans="1:15" x14ac:dyDescent="0.2">
      <c r="A435" t="s">
        <v>2464</v>
      </c>
      <c r="B435" t="s">
        <v>2465</v>
      </c>
      <c r="C435" t="s">
        <v>819</v>
      </c>
      <c r="D435" t="s">
        <v>819</v>
      </c>
      <c r="E435" t="s">
        <v>819</v>
      </c>
      <c r="F435" t="s">
        <v>819</v>
      </c>
      <c r="G435" t="s">
        <v>819</v>
      </c>
      <c r="H435" t="s">
        <v>819</v>
      </c>
      <c r="I435" t="s">
        <v>819</v>
      </c>
      <c r="J435" t="s">
        <v>819</v>
      </c>
      <c r="K435" t="s">
        <v>819</v>
      </c>
      <c r="L435" t="s">
        <v>819</v>
      </c>
      <c r="M435" t="s">
        <v>819</v>
      </c>
      <c r="N435" t="s">
        <v>819</v>
      </c>
      <c r="O435" t="s">
        <v>819</v>
      </c>
    </row>
    <row r="436" spans="1:15" x14ac:dyDescent="0.2">
      <c r="A436" t="s">
        <v>2466</v>
      </c>
      <c r="B436" t="s">
        <v>2467</v>
      </c>
      <c r="C436" t="s">
        <v>819</v>
      </c>
      <c r="D436" t="s">
        <v>819</v>
      </c>
      <c r="E436" t="s">
        <v>819</v>
      </c>
      <c r="F436" t="s">
        <v>819</v>
      </c>
      <c r="G436" t="s">
        <v>819</v>
      </c>
      <c r="H436" t="s">
        <v>819</v>
      </c>
      <c r="I436" t="s">
        <v>819</v>
      </c>
      <c r="J436" t="s">
        <v>819</v>
      </c>
      <c r="K436" t="s">
        <v>819</v>
      </c>
      <c r="L436" t="s">
        <v>819</v>
      </c>
      <c r="M436" t="s">
        <v>819</v>
      </c>
      <c r="N436" t="s">
        <v>819</v>
      </c>
      <c r="O436" t="s">
        <v>819</v>
      </c>
    </row>
    <row r="437" spans="1:15" x14ac:dyDescent="0.2">
      <c r="A437" t="s">
        <v>2468</v>
      </c>
      <c r="B437" t="s">
        <v>2469</v>
      </c>
      <c r="C437" t="s">
        <v>819</v>
      </c>
      <c r="D437" t="s">
        <v>819</v>
      </c>
      <c r="E437" t="s">
        <v>819</v>
      </c>
      <c r="F437" t="s">
        <v>819</v>
      </c>
      <c r="G437" t="s">
        <v>819</v>
      </c>
      <c r="H437" t="s">
        <v>819</v>
      </c>
      <c r="I437" t="s">
        <v>819</v>
      </c>
      <c r="J437" t="s">
        <v>819</v>
      </c>
      <c r="K437" t="s">
        <v>819</v>
      </c>
      <c r="L437" t="s">
        <v>819</v>
      </c>
      <c r="M437" t="s">
        <v>819</v>
      </c>
      <c r="N437" t="s">
        <v>819</v>
      </c>
      <c r="O437" t="s">
        <v>819</v>
      </c>
    </row>
    <row r="438" spans="1:15" x14ac:dyDescent="0.2">
      <c r="A438" t="s">
        <v>2470</v>
      </c>
      <c r="B438" t="s">
        <v>2471</v>
      </c>
      <c r="C438" t="s">
        <v>819</v>
      </c>
      <c r="D438" t="s">
        <v>819</v>
      </c>
      <c r="E438" t="s">
        <v>819</v>
      </c>
      <c r="F438" t="s">
        <v>819</v>
      </c>
      <c r="G438" t="s">
        <v>819</v>
      </c>
      <c r="H438" t="s">
        <v>819</v>
      </c>
      <c r="I438" t="s">
        <v>819</v>
      </c>
      <c r="J438" t="s">
        <v>819</v>
      </c>
      <c r="K438" t="s">
        <v>819</v>
      </c>
      <c r="L438" t="s">
        <v>819</v>
      </c>
      <c r="M438" t="s">
        <v>819</v>
      </c>
      <c r="N438" t="s">
        <v>819</v>
      </c>
      <c r="O438" t="s">
        <v>819</v>
      </c>
    </row>
    <row r="439" spans="1:15" x14ac:dyDescent="0.2">
      <c r="A439" t="s">
        <v>2472</v>
      </c>
      <c r="B439" t="s">
        <v>2473</v>
      </c>
      <c r="C439" t="s">
        <v>819</v>
      </c>
      <c r="D439" t="s">
        <v>819</v>
      </c>
      <c r="E439" t="s">
        <v>819</v>
      </c>
      <c r="F439" t="s">
        <v>819</v>
      </c>
      <c r="G439" t="s">
        <v>819</v>
      </c>
      <c r="H439" t="s">
        <v>819</v>
      </c>
      <c r="I439" t="s">
        <v>819</v>
      </c>
      <c r="J439" t="s">
        <v>819</v>
      </c>
      <c r="K439" t="s">
        <v>819</v>
      </c>
      <c r="L439" t="s">
        <v>819</v>
      </c>
      <c r="M439" t="s">
        <v>819</v>
      </c>
      <c r="N439" t="s">
        <v>819</v>
      </c>
      <c r="O439" t="s">
        <v>819</v>
      </c>
    </row>
    <row r="440" spans="1:15" x14ac:dyDescent="0.2">
      <c r="A440" t="s">
        <v>2474</v>
      </c>
      <c r="B440" t="s">
        <v>2475</v>
      </c>
      <c r="C440" t="s">
        <v>819</v>
      </c>
      <c r="D440" t="s">
        <v>819</v>
      </c>
      <c r="E440" t="s">
        <v>819</v>
      </c>
      <c r="F440" t="s">
        <v>819</v>
      </c>
      <c r="G440" t="s">
        <v>819</v>
      </c>
      <c r="H440" t="s">
        <v>819</v>
      </c>
      <c r="I440" t="s">
        <v>819</v>
      </c>
      <c r="J440" t="s">
        <v>819</v>
      </c>
      <c r="K440" t="s">
        <v>819</v>
      </c>
      <c r="L440" t="s">
        <v>819</v>
      </c>
      <c r="M440" t="s">
        <v>819</v>
      </c>
      <c r="N440" t="s">
        <v>819</v>
      </c>
      <c r="O440" t="s">
        <v>819</v>
      </c>
    </row>
    <row r="441" spans="1:15" x14ac:dyDescent="0.2">
      <c r="A441" t="s">
        <v>2476</v>
      </c>
      <c r="B441" t="s">
        <v>2477</v>
      </c>
      <c r="C441" t="s">
        <v>819</v>
      </c>
      <c r="D441" t="s">
        <v>819</v>
      </c>
      <c r="E441" t="s">
        <v>819</v>
      </c>
      <c r="F441" t="s">
        <v>819</v>
      </c>
      <c r="G441" t="s">
        <v>819</v>
      </c>
      <c r="H441" t="s">
        <v>819</v>
      </c>
      <c r="I441" t="s">
        <v>819</v>
      </c>
      <c r="J441" t="s">
        <v>819</v>
      </c>
      <c r="K441" t="s">
        <v>819</v>
      </c>
      <c r="L441" t="s">
        <v>819</v>
      </c>
      <c r="M441" t="s">
        <v>819</v>
      </c>
      <c r="N441" t="s">
        <v>819</v>
      </c>
      <c r="O441" t="s">
        <v>819</v>
      </c>
    </row>
    <row r="442" spans="1:15" x14ac:dyDescent="0.2">
      <c r="A442" t="s">
        <v>1542</v>
      </c>
      <c r="B442" t="s">
        <v>2478</v>
      </c>
      <c r="C442" t="s">
        <v>819</v>
      </c>
      <c r="D442" t="s">
        <v>819</v>
      </c>
      <c r="E442" t="s">
        <v>819</v>
      </c>
      <c r="F442" t="s">
        <v>819</v>
      </c>
      <c r="G442" t="s">
        <v>819</v>
      </c>
      <c r="H442" t="s">
        <v>819</v>
      </c>
      <c r="I442" t="s">
        <v>819</v>
      </c>
      <c r="J442" t="s">
        <v>819</v>
      </c>
      <c r="K442" t="s">
        <v>819</v>
      </c>
      <c r="L442" t="s">
        <v>819</v>
      </c>
      <c r="M442" t="s">
        <v>819</v>
      </c>
      <c r="N442" t="s">
        <v>819</v>
      </c>
      <c r="O442" t="s">
        <v>819</v>
      </c>
    </row>
    <row r="443" spans="1:15" x14ac:dyDescent="0.2">
      <c r="A443" t="s">
        <v>1544</v>
      </c>
      <c r="B443" t="s">
        <v>2479</v>
      </c>
      <c r="C443" t="s">
        <v>819</v>
      </c>
      <c r="D443" t="s">
        <v>819</v>
      </c>
      <c r="E443" t="s">
        <v>819</v>
      </c>
      <c r="F443" t="s">
        <v>819</v>
      </c>
      <c r="G443" t="s">
        <v>819</v>
      </c>
      <c r="H443" t="s">
        <v>819</v>
      </c>
      <c r="I443" t="s">
        <v>819</v>
      </c>
      <c r="J443" t="s">
        <v>819</v>
      </c>
      <c r="K443" t="s">
        <v>819</v>
      </c>
      <c r="L443" t="s">
        <v>819</v>
      </c>
      <c r="M443" t="s">
        <v>819</v>
      </c>
      <c r="N443" t="s">
        <v>819</v>
      </c>
      <c r="O443" t="s">
        <v>819</v>
      </c>
    </row>
    <row r="444" spans="1:15" x14ac:dyDescent="0.2">
      <c r="A444" t="s">
        <v>1546</v>
      </c>
      <c r="B444" t="s">
        <v>2480</v>
      </c>
      <c r="C444" t="s">
        <v>819</v>
      </c>
      <c r="D444" t="s">
        <v>819</v>
      </c>
      <c r="E444" t="s">
        <v>819</v>
      </c>
      <c r="F444" t="s">
        <v>819</v>
      </c>
      <c r="G444" t="s">
        <v>819</v>
      </c>
      <c r="H444" t="s">
        <v>819</v>
      </c>
      <c r="I444" t="s">
        <v>819</v>
      </c>
      <c r="J444" t="s">
        <v>819</v>
      </c>
      <c r="K444" t="s">
        <v>819</v>
      </c>
      <c r="L444" t="s">
        <v>819</v>
      </c>
      <c r="M444" t="s">
        <v>819</v>
      </c>
      <c r="N444" t="s">
        <v>819</v>
      </c>
      <c r="O444" t="s">
        <v>819</v>
      </c>
    </row>
    <row r="445" spans="1:15" x14ac:dyDescent="0.2">
      <c r="A445" t="s">
        <v>1548</v>
      </c>
      <c r="B445" t="s">
        <v>2481</v>
      </c>
      <c r="C445" t="s">
        <v>819</v>
      </c>
      <c r="D445" t="s">
        <v>819</v>
      </c>
      <c r="E445" t="s">
        <v>819</v>
      </c>
      <c r="F445" t="s">
        <v>819</v>
      </c>
      <c r="G445" t="s">
        <v>819</v>
      </c>
      <c r="H445" t="s">
        <v>819</v>
      </c>
      <c r="I445" t="s">
        <v>819</v>
      </c>
      <c r="J445" t="s">
        <v>819</v>
      </c>
      <c r="K445" t="s">
        <v>819</v>
      </c>
      <c r="L445" t="s">
        <v>819</v>
      </c>
      <c r="M445" t="s">
        <v>819</v>
      </c>
      <c r="N445" t="s">
        <v>819</v>
      </c>
      <c r="O445" t="s">
        <v>819</v>
      </c>
    </row>
    <row r="446" spans="1:15" x14ac:dyDescent="0.2">
      <c r="A446" t="s">
        <v>2482</v>
      </c>
      <c r="B446" t="s">
        <v>2483</v>
      </c>
      <c r="C446" t="s">
        <v>819</v>
      </c>
      <c r="D446" t="s">
        <v>819</v>
      </c>
      <c r="E446" t="s">
        <v>819</v>
      </c>
      <c r="F446" t="s">
        <v>819</v>
      </c>
      <c r="G446" t="s">
        <v>819</v>
      </c>
      <c r="H446" t="s">
        <v>819</v>
      </c>
      <c r="I446" t="s">
        <v>819</v>
      </c>
      <c r="J446" t="s">
        <v>819</v>
      </c>
      <c r="K446" t="s">
        <v>819</v>
      </c>
      <c r="L446" t="s">
        <v>819</v>
      </c>
      <c r="M446" t="s">
        <v>819</v>
      </c>
      <c r="N446" t="s">
        <v>819</v>
      </c>
      <c r="O446" t="s">
        <v>819</v>
      </c>
    </row>
    <row r="447" spans="1:15" x14ac:dyDescent="0.2">
      <c r="A447" t="s">
        <v>2484</v>
      </c>
      <c r="B447" t="s">
        <v>2485</v>
      </c>
      <c r="C447" t="s">
        <v>819</v>
      </c>
      <c r="D447" t="s">
        <v>819</v>
      </c>
      <c r="E447" t="s">
        <v>819</v>
      </c>
      <c r="F447" t="s">
        <v>819</v>
      </c>
      <c r="G447" t="s">
        <v>819</v>
      </c>
      <c r="H447" t="s">
        <v>819</v>
      </c>
      <c r="I447" t="s">
        <v>819</v>
      </c>
      <c r="J447" t="s">
        <v>819</v>
      </c>
      <c r="K447" t="s">
        <v>819</v>
      </c>
      <c r="L447" t="s">
        <v>819</v>
      </c>
      <c r="M447" t="s">
        <v>819</v>
      </c>
      <c r="N447" t="s">
        <v>819</v>
      </c>
      <c r="O447" t="s">
        <v>819</v>
      </c>
    </row>
    <row r="448" spans="1:15" x14ac:dyDescent="0.2">
      <c r="A448" t="s">
        <v>2486</v>
      </c>
      <c r="B448" t="s">
        <v>2487</v>
      </c>
      <c r="C448" t="s">
        <v>819</v>
      </c>
      <c r="D448" t="s">
        <v>819</v>
      </c>
      <c r="E448" t="s">
        <v>819</v>
      </c>
      <c r="F448" t="s">
        <v>819</v>
      </c>
      <c r="G448" t="s">
        <v>819</v>
      </c>
      <c r="H448" t="s">
        <v>819</v>
      </c>
      <c r="I448" t="s">
        <v>819</v>
      </c>
      <c r="J448" t="s">
        <v>819</v>
      </c>
      <c r="K448" t="s">
        <v>819</v>
      </c>
      <c r="L448" t="s">
        <v>819</v>
      </c>
      <c r="M448" t="s">
        <v>819</v>
      </c>
      <c r="N448" t="s">
        <v>819</v>
      </c>
      <c r="O448" t="s">
        <v>819</v>
      </c>
    </row>
    <row r="449" spans="1:15" x14ac:dyDescent="0.2">
      <c r="A449" t="s">
        <v>2488</v>
      </c>
      <c r="B449" t="s">
        <v>2489</v>
      </c>
      <c r="C449" t="s">
        <v>819</v>
      </c>
      <c r="D449" t="s">
        <v>819</v>
      </c>
      <c r="E449" t="s">
        <v>819</v>
      </c>
      <c r="F449" t="s">
        <v>819</v>
      </c>
      <c r="G449" t="s">
        <v>819</v>
      </c>
      <c r="H449" t="s">
        <v>819</v>
      </c>
      <c r="I449" t="s">
        <v>819</v>
      </c>
      <c r="J449" t="s">
        <v>819</v>
      </c>
      <c r="K449" t="s">
        <v>819</v>
      </c>
      <c r="L449" t="s">
        <v>819</v>
      </c>
      <c r="M449" t="s">
        <v>819</v>
      </c>
      <c r="N449" t="s">
        <v>819</v>
      </c>
      <c r="O449" t="s">
        <v>819</v>
      </c>
    </row>
    <row r="450" spans="1:15" x14ac:dyDescent="0.2">
      <c r="A450" t="s">
        <v>1550</v>
      </c>
      <c r="B450" t="s">
        <v>2490</v>
      </c>
      <c r="C450" t="s">
        <v>819</v>
      </c>
      <c r="D450" t="s">
        <v>819</v>
      </c>
      <c r="E450" t="s">
        <v>819</v>
      </c>
      <c r="F450" t="s">
        <v>819</v>
      </c>
      <c r="G450" t="s">
        <v>819</v>
      </c>
      <c r="H450" t="s">
        <v>819</v>
      </c>
      <c r="I450" t="s">
        <v>819</v>
      </c>
      <c r="J450" t="s">
        <v>819</v>
      </c>
      <c r="K450" t="s">
        <v>819</v>
      </c>
      <c r="L450" t="s">
        <v>819</v>
      </c>
      <c r="M450" t="s">
        <v>819</v>
      </c>
      <c r="N450" t="s">
        <v>819</v>
      </c>
      <c r="O450" t="s">
        <v>819</v>
      </c>
    </row>
    <row r="451" spans="1:15" x14ac:dyDescent="0.2">
      <c r="A451" t="s">
        <v>1552</v>
      </c>
      <c r="B451" t="s">
        <v>2491</v>
      </c>
      <c r="C451" t="s">
        <v>819</v>
      </c>
      <c r="D451" t="s">
        <v>819</v>
      </c>
      <c r="E451" t="s">
        <v>819</v>
      </c>
      <c r="F451" t="s">
        <v>819</v>
      </c>
      <c r="G451" t="s">
        <v>819</v>
      </c>
      <c r="H451" t="s">
        <v>819</v>
      </c>
      <c r="I451" t="s">
        <v>819</v>
      </c>
      <c r="J451" t="s">
        <v>819</v>
      </c>
      <c r="K451" t="s">
        <v>819</v>
      </c>
      <c r="L451" t="s">
        <v>819</v>
      </c>
      <c r="M451" t="s">
        <v>819</v>
      </c>
      <c r="N451" t="s">
        <v>819</v>
      </c>
      <c r="O451" t="s">
        <v>819</v>
      </c>
    </row>
    <row r="452" spans="1:15" x14ac:dyDescent="0.2">
      <c r="A452" t="s">
        <v>1554</v>
      </c>
      <c r="B452" t="s">
        <v>2492</v>
      </c>
      <c r="C452" t="s">
        <v>819</v>
      </c>
      <c r="D452" t="s">
        <v>819</v>
      </c>
      <c r="E452" t="s">
        <v>819</v>
      </c>
      <c r="F452" t="s">
        <v>819</v>
      </c>
      <c r="G452" t="s">
        <v>819</v>
      </c>
      <c r="H452" t="s">
        <v>819</v>
      </c>
      <c r="I452" t="s">
        <v>819</v>
      </c>
      <c r="J452" t="s">
        <v>819</v>
      </c>
      <c r="K452" t="s">
        <v>819</v>
      </c>
      <c r="L452" t="s">
        <v>819</v>
      </c>
      <c r="M452" t="s">
        <v>819</v>
      </c>
      <c r="N452" t="s">
        <v>819</v>
      </c>
      <c r="O452" t="s">
        <v>819</v>
      </c>
    </row>
    <row r="453" spans="1:15" x14ac:dyDescent="0.2">
      <c r="A453" t="s">
        <v>1556</v>
      </c>
      <c r="B453" t="s">
        <v>2493</v>
      </c>
      <c r="C453" t="s">
        <v>819</v>
      </c>
      <c r="D453" t="s">
        <v>819</v>
      </c>
      <c r="E453" t="s">
        <v>819</v>
      </c>
      <c r="F453" t="s">
        <v>819</v>
      </c>
      <c r="G453" t="s">
        <v>819</v>
      </c>
      <c r="H453" t="s">
        <v>819</v>
      </c>
      <c r="I453" t="s">
        <v>819</v>
      </c>
      <c r="J453" t="s">
        <v>819</v>
      </c>
      <c r="K453" t="s">
        <v>819</v>
      </c>
      <c r="L453" t="s">
        <v>819</v>
      </c>
      <c r="M453" t="s">
        <v>819</v>
      </c>
      <c r="N453" t="s">
        <v>819</v>
      </c>
      <c r="O453" t="s">
        <v>819</v>
      </c>
    </row>
    <row r="454" spans="1:15" x14ac:dyDescent="0.2">
      <c r="A454" t="s">
        <v>1558</v>
      </c>
      <c r="B454" t="s">
        <v>2494</v>
      </c>
      <c r="C454" t="s">
        <v>819</v>
      </c>
      <c r="D454" t="s">
        <v>819</v>
      </c>
      <c r="E454" t="s">
        <v>819</v>
      </c>
      <c r="F454" t="s">
        <v>819</v>
      </c>
      <c r="G454" t="s">
        <v>819</v>
      </c>
      <c r="H454" t="s">
        <v>819</v>
      </c>
      <c r="I454" t="s">
        <v>819</v>
      </c>
      <c r="J454" t="s">
        <v>819</v>
      </c>
      <c r="K454" t="s">
        <v>819</v>
      </c>
      <c r="L454" t="s">
        <v>819</v>
      </c>
      <c r="M454" t="s">
        <v>819</v>
      </c>
      <c r="N454" t="s">
        <v>819</v>
      </c>
      <c r="O454" t="s">
        <v>819</v>
      </c>
    </row>
    <row r="455" spans="1:15" x14ac:dyDescent="0.2">
      <c r="A455" t="s">
        <v>1560</v>
      </c>
      <c r="B455" t="s">
        <v>2495</v>
      </c>
      <c r="C455" t="s">
        <v>819</v>
      </c>
      <c r="D455" t="s">
        <v>819</v>
      </c>
      <c r="E455" t="s">
        <v>819</v>
      </c>
      <c r="F455" t="s">
        <v>819</v>
      </c>
      <c r="G455" t="s">
        <v>819</v>
      </c>
      <c r="H455" t="s">
        <v>819</v>
      </c>
      <c r="I455" t="s">
        <v>819</v>
      </c>
      <c r="J455" t="s">
        <v>819</v>
      </c>
      <c r="K455" t="s">
        <v>819</v>
      </c>
      <c r="L455" t="s">
        <v>819</v>
      </c>
      <c r="M455" t="s">
        <v>819</v>
      </c>
      <c r="N455" t="s">
        <v>819</v>
      </c>
      <c r="O455" t="s">
        <v>819</v>
      </c>
    </row>
    <row r="456" spans="1:15" x14ac:dyDescent="0.2">
      <c r="A456" t="s">
        <v>1562</v>
      </c>
      <c r="B456" t="s">
        <v>2496</v>
      </c>
      <c r="C456" t="s">
        <v>819</v>
      </c>
      <c r="D456" t="s">
        <v>819</v>
      </c>
      <c r="E456" t="s">
        <v>819</v>
      </c>
      <c r="F456" t="s">
        <v>819</v>
      </c>
      <c r="G456" t="s">
        <v>819</v>
      </c>
      <c r="H456" t="s">
        <v>819</v>
      </c>
      <c r="I456" t="s">
        <v>819</v>
      </c>
      <c r="J456" t="s">
        <v>819</v>
      </c>
      <c r="K456" t="s">
        <v>819</v>
      </c>
      <c r="L456" t="s">
        <v>819</v>
      </c>
      <c r="M456" t="s">
        <v>819</v>
      </c>
      <c r="N456" t="s">
        <v>819</v>
      </c>
      <c r="O456" t="s">
        <v>819</v>
      </c>
    </row>
    <row r="457" spans="1:15" x14ac:dyDescent="0.2">
      <c r="A457" t="s">
        <v>1564</v>
      </c>
      <c r="B457" t="s">
        <v>2497</v>
      </c>
      <c r="C457" t="s">
        <v>819</v>
      </c>
      <c r="D457" t="s">
        <v>819</v>
      </c>
      <c r="E457" t="s">
        <v>819</v>
      </c>
      <c r="F457" t="s">
        <v>819</v>
      </c>
      <c r="G457" t="s">
        <v>819</v>
      </c>
      <c r="H457" t="s">
        <v>819</v>
      </c>
      <c r="I457" t="s">
        <v>819</v>
      </c>
      <c r="J457" t="s">
        <v>819</v>
      </c>
      <c r="K457" t="s">
        <v>819</v>
      </c>
      <c r="L457" t="s">
        <v>819</v>
      </c>
      <c r="M457" t="s">
        <v>819</v>
      </c>
      <c r="N457" t="s">
        <v>819</v>
      </c>
      <c r="O457" t="s">
        <v>819</v>
      </c>
    </row>
    <row r="458" spans="1:15" x14ac:dyDescent="0.2">
      <c r="A458" t="s">
        <v>1566</v>
      </c>
      <c r="B458" t="s">
        <v>2498</v>
      </c>
      <c r="C458" t="s">
        <v>819</v>
      </c>
      <c r="D458" t="s">
        <v>819</v>
      </c>
      <c r="E458" t="s">
        <v>819</v>
      </c>
      <c r="F458" t="s">
        <v>819</v>
      </c>
      <c r="G458" t="s">
        <v>819</v>
      </c>
      <c r="H458" t="s">
        <v>819</v>
      </c>
      <c r="I458" t="s">
        <v>819</v>
      </c>
      <c r="J458" t="s">
        <v>819</v>
      </c>
      <c r="K458" t="s">
        <v>819</v>
      </c>
      <c r="L458" t="s">
        <v>819</v>
      </c>
      <c r="M458" t="s">
        <v>819</v>
      </c>
      <c r="N458" t="s">
        <v>819</v>
      </c>
      <c r="O458" t="s">
        <v>819</v>
      </c>
    </row>
    <row r="459" spans="1:15" x14ac:dyDescent="0.2">
      <c r="A459" t="s">
        <v>1568</v>
      </c>
      <c r="B459" t="s">
        <v>2499</v>
      </c>
      <c r="C459" t="s">
        <v>819</v>
      </c>
      <c r="D459" t="s">
        <v>819</v>
      </c>
      <c r="E459" t="s">
        <v>819</v>
      </c>
      <c r="F459" t="s">
        <v>819</v>
      </c>
      <c r="G459" t="s">
        <v>819</v>
      </c>
      <c r="H459" t="s">
        <v>819</v>
      </c>
      <c r="I459" t="s">
        <v>819</v>
      </c>
      <c r="J459" t="s">
        <v>819</v>
      </c>
      <c r="K459" t="s">
        <v>819</v>
      </c>
      <c r="L459" t="s">
        <v>819</v>
      </c>
      <c r="M459" t="s">
        <v>819</v>
      </c>
      <c r="N459" t="s">
        <v>819</v>
      </c>
      <c r="O459" t="s">
        <v>819</v>
      </c>
    </row>
    <row r="460" spans="1:15" x14ac:dyDescent="0.2">
      <c r="A460" t="s">
        <v>1570</v>
      </c>
      <c r="B460" t="s">
        <v>2500</v>
      </c>
      <c r="C460" t="s">
        <v>819</v>
      </c>
      <c r="D460" t="s">
        <v>819</v>
      </c>
      <c r="E460" t="s">
        <v>819</v>
      </c>
      <c r="F460" t="s">
        <v>819</v>
      </c>
      <c r="G460" t="s">
        <v>819</v>
      </c>
      <c r="H460" t="s">
        <v>819</v>
      </c>
      <c r="I460" t="s">
        <v>819</v>
      </c>
      <c r="J460" t="s">
        <v>819</v>
      </c>
      <c r="K460" t="s">
        <v>819</v>
      </c>
      <c r="L460" t="s">
        <v>819</v>
      </c>
      <c r="M460" t="s">
        <v>819</v>
      </c>
      <c r="N460" t="s">
        <v>819</v>
      </c>
      <c r="O460" t="s">
        <v>819</v>
      </c>
    </row>
    <row r="461" spans="1:15" x14ac:dyDescent="0.2">
      <c r="A461" t="s">
        <v>1572</v>
      </c>
      <c r="B461" t="s">
        <v>2501</v>
      </c>
      <c r="C461" t="s">
        <v>819</v>
      </c>
      <c r="D461" t="s">
        <v>819</v>
      </c>
      <c r="E461" t="s">
        <v>819</v>
      </c>
      <c r="F461" t="s">
        <v>819</v>
      </c>
      <c r="G461" t="s">
        <v>819</v>
      </c>
      <c r="H461" t="s">
        <v>819</v>
      </c>
      <c r="I461" t="s">
        <v>819</v>
      </c>
      <c r="J461" t="s">
        <v>819</v>
      </c>
      <c r="K461" t="s">
        <v>819</v>
      </c>
      <c r="L461" t="s">
        <v>819</v>
      </c>
      <c r="M461" t="s">
        <v>819</v>
      </c>
      <c r="N461" t="s">
        <v>819</v>
      </c>
      <c r="O461" t="s">
        <v>819</v>
      </c>
    </row>
    <row r="462" spans="1:15" x14ac:dyDescent="0.2">
      <c r="A462" t="s">
        <v>1574</v>
      </c>
      <c r="B462" t="s">
        <v>2502</v>
      </c>
      <c r="C462" t="s">
        <v>819</v>
      </c>
      <c r="D462" t="s">
        <v>819</v>
      </c>
      <c r="E462" t="s">
        <v>819</v>
      </c>
      <c r="F462" t="s">
        <v>819</v>
      </c>
      <c r="G462" t="s">
        <v>819</v>
      </c>
      <c r="H462" t="s">
        <v>819</v>
      </c>
      <c r="I462" t="s">
        <v>819</v>
      </c>
      <c r="J462" t="s">
        <v>819</v>
      </c>
      <c r="K462" t="s">
        <v>819</v>
      </c>
      <c r="L462" t="s">
        <v>819</v>
      </c>
      <c r="M462" t="s">
        <v>819</v>
      </c>
      <c r="N462" t="s">
        <v>819</v>
      </c>
      <c r="O462" t="s">
        <v>819</v>
      </c>
    </row>
    <row r="463" spans="1:15" x14ac:dyDescent="0.2">
      <c r="A463" t="s">
        <v>1576</v>
      </c>
      <c r="B463" t="s">
        <v>2503</v>
      </c>
      <c r="C463" t="s">
        <v>819</v>
      </c>
      <c r="D463" t="s">
        <v>819</v>
      </c>
      <c r="E463" t="s">
        <v>819</v>
      </c>
      <c r="F463" t="s">
        <v>819</v>
      </c>
      <c r="G463" t="s">
        <v>819</v>
      </c>
      <c r="H463" t="s">
        <v>819</v>
      </c>
      <c r="I463" t="s">
        <v>819</v>
      </c>
      <c r="J463" t="s">
        <v>819</v>
      </c>
      <c r="K463" t="s">
        <v>819</v>
      </c>
      <c r="L463" t="s">
        <v>819</v>
      </c>
      <c r="M463" t="s">
        <v>819</v>
      </c>
      <c r="N463" t="s">
        <v>819</v>
      </c>
      <c r="O463" t="s">
        <v>819</v>
      </c>
    </row>
    <row r="464" spans="1:15" x14ac:dyDescent="0.2">
      <c r="A464" t="s">
        <v>1578</v>
      </c>
      <c r="B464" t="s">
        <v>2504</v>
      </c>
      <c r="C464" t="s">
        <v>819</v>
      </c>
      <c r="D464" t="s">
        <v>819</v>
      </c>
      <c r="E464" t="s">
        <v>819</v>
      </c>
      <c r="F464" t="s">
        <v>819</v>
      </c>
      <c r="G464" t="s">
        <v>819</v>
      </c>
      <c r="H464" t="s">
        <v>819</v>
      </c>
      <c r="I464" t="s">
        <v>819</v>
      </c>
      <c r="J464" t="s">
        <v>819</v>
      </c>
      <c r="K464" t="s">
        <v>819</v>
      </c>
      <c r="L464" t="s">
        <v>819</v>
      </c>
      <c r="M464" t="s">
        <v>819</v>
      </c>
      <c r="N464" t="s">
        <v>819</v>
      </c>
      <c r="O464" t="s">
        <v>819</v>
      </c>
    </row>
    <row r="465" spans="1:15" x14ac:dyDescent="0.2">
      <c r="A465" t="s">
        <v>1580</v>
      </c>
      <c r="B465" t="s">
        <v>2505</v>
      </c>
      <c r="C465" t="s">
        <v>819</v>
      </c>
      <c r="D465" t="s">
        <v>819</v>
      </c>
      <c r="E465" t="s">
        <v>819</v>
      </c>
      <c r="F465" t="s">
        <v>819</v>
      </c>
      <c r="G465" t="s">
        <v>819</v>
      </c>
      <c r="H465" t="s">
        <v>819</v>
      </c>
      <c r="I465" t="s">
        <v>819</v>
      </c>
      <c r="J465" t="s">
        <v>819</v>
      </c>
      <c r="K465" t="s">
        <v>819</v>
      </c>
      <c r="L465" t="s">
        <v>819</v>
      </c>
      <c r="M465" t="s">
        <v>819</v>
      </c>
      <c r="N465" t="s">
        <v>819</v>
      </c>
      <c r="O465" t="s">
        <v>819</v>
      </c>
    </row>
    <row r="466" spans="1:15" x14ac:dyDescent="0.2">
      <c r="A466" t="s">
        <v>1582</v>
      </c>
      <c r="B466" t="s">
        <v>2506</v>
      </c>
      <c r="C466" t="s">
        <v>819</v>
      </c>
      <c r="D466" t="s">
        <v>819</v>
      </c>
      <c r="E466" t="s">
        <v>819</v>
      </c>
      <c r="F466" t="s">
        <v>819</v>
      </c>
      <c r="G466" t="s">
        <v>819</v>
      </c>
      <c r="H466" t="s">
        <v>819</v>
      </c>
      <c r="I466" t="s">
        <v>819</v>
      </c>
      <c r="J466" t="s">
        <v>819</v>
      </c>
      <c r="K466" t="s">
        <v>819</v>
      </c>
      <c r="L466" t="s">
        <v>819</v>
      </c>
      <c r="M466" t="s">
        <v>819</v>
      </c>
      <c r="N466" t="s">
        <v>819</v>
      </c>
      <c r="O466" t="s">
        <v>819</v>
      </c>
    </row>
    <row r="467" spans="1:15" x14ac:dyDescent="0.2">
      <c r="A467" t="s">
        <v>1583</v>
      </c>
      <c r="B467" t="s">
        <v>2507</v>
      </c>
      <c r="C467" t="s">
        <v>819</v>
      </c>
      <c r="D467" t="s">
        <v>819</v>
      </c>
      <c r="E467" t="s">
        <v>819</v>
      </c>
      <c r="F467" t="s">
        <v>819</v>
      </c>
      <c r="G467" t="s">
        <v>819</v>
      </c>
      <c r="H467" t="s">
        <v>819</v>
      </c>
      <c r="I467" t="s">
        <v>819</v>
      </c>
      <c r="J467" t="s">
        <v>819</v>
      </c>
      <c r="K467" t="s">
        <v>819</v>
      </c>
      <c r="L467" t="s">
        <v>819</v>
      </c>
      <c r="M467" t="s">
        <v>819</v>
      </c>
      <c r="N467" t="s">
        <v>819</v>
      </c>
      <c r="O467" t="s">
        <v>819</v>
      </c>
    </row>
    <row r="468" spans="1:15" x14ac:dyDescent="0.2">
      <c r="A468" t="s">
        <v>1584</v>
      </c>
      <c r="B468" t="s">
        <v>2508</v>
      </c>
      <c r="C468" t="s">
        <v>819</v>
      </c>
      <c r="D468" t="s">
        <v>819</v>
      </c>
      <c r="E468" t="s">
        <v>819</v>
      </c>
      <c r="F468" t="s">
        <v>819</v>
      </c>
      <c r="G468" t="s">
        <v>819</v>
      </c>
      <c r="H468" t="s">
        <v>819</v>
      </c>
      <c r="I468" t="s">
        <v>819</v>
      </c>
      <c r="J468" t="s">
        <v>819</v>
      </c>
      <c r="K468" t="s">
        <v>819</v>
      </c>
      <c r="L468" t="s">
        <v>819</v>
      </c>
      <c r="M468" t="s">
        <v>819</v>
      </c>
      <c r="N468" t="s">
        <v>819</v>
      </c>
      <c r="O468" t="s">
        <v>819</v>
      </c>
    </row>
    <row r="469" spans="1:15" x14ac:dyDescent="0.2">
      <c r="A469" t="s">
        <v>1585</v>
      </c>
      <c r="B469" t="s">
        <v>2509</v>
      </c>
      <c r="C469" t="s">
        <v>819</v>
      </c>
      <c r="D469" t="s">
        <v>819</v>
      </c>
      <c r="E469" t="s">
        <v>819</v>
      </c>
      <c r="F469" t="s">
        <v>819</v>
      </c>
      <c r="G469" t="s">
        <v>819</v>
      </c>
      <c r="H469" t="s">
        <v>819</v>
      </c>
      <c r="I469" t="s">
        <v>819</v>
      </c>
      <c r="J469" t="s">
        <v>819</v>
      </c>
      <c r="K469" t="s">
        <v>819</v>
      </c>
      <c r="L469" t="s">
        <v>819</v>
      </c>
      <c r="M469" t="s">
        <v>819</v>
      </c>
      <c r="N469" t="s">
        <v>819</v>
      </c>
      <c r="O469" t="s">
        <v>819</v>
      </c>
    </row>
    <row r="470" spans="1:15" x14ac:dyDescent="0.2">
      <c r="A470" t="s">
        <v>1586</v>
      </c>
      <c r="B470" t="s">
        <v>2510</v>
      </c>
      <c r="C470" t="s">
        <v>819</v>
      </c>
      <c r="D470" t="s">
        <v>819</v>
      </c>
      <c r="E470" t="s">
        <v>819</v>
      </c>
      <c r="F470" t="s">
        <v>819</v>
      </c>
      <c r="G470" t="s">
        <v>819</v>
      </c>
      <c r="H470" t="s">
        <v>819</v>
      </c>
      <c r="I470" t="s">
        <v>819</v>
      </c>
      <c r="J470" t="s">
        <v>819</v>
      </c>
      <c r="K470" t="s">
        <v>819</v>
      </c>
      <c r="L470" t="s">
        <v>819</v>
      </c>
      <c r="M470" t="s">
        <v>819</v>
      </c>
      <c r="N470" t="s">
        <v>819</v>
      </c>
      <c r="O470" t="s">
        <v>819</v>
      </c>
    </row>
    <row r="471" spans="1:15" x14ac:dyDescent="0.2">
      <c r="A471" t="s">
        <v>1587</v>
      </c>
      <c r="B471" t="s">
        <v>2511</v>
      </c>
      <c r="C471" t="s">
        <v>819</v>
      </c>
      <c r="D471" t="s">
        <v>819</v>
      </c>
      <c r="E471" t="s">
        <v>819</v>
      </c>
      <c r="F471" t="s">
        <v>819</v>
      </c>
      <c r="G471" t="s">
        <v>819</v>
      </c>
      <c r="H471" t="s">
        <v>819</v>
      </c>
      <c r="I471" t="s">
        <v>819</v>
      </c>
      <c r="J471" t="s">
        <v>819</v>
      </c>
      <c r="K471" t="s">
        <v>819</v>
      </c>
      <c r="L471" t="s">
        <v>819</v>
      </c>
      <c r="M471" t="s">
        <v>819</v>
      </c>
      <c r="N471" t="s">
        <v>819</v>
      </c>
      <c r="O471" t="s">
        <v>819</v>
      </c>
    </row>
    <row r="472" spans="1:15" x14ac:dyDescent="0.2">
      <c r="A472" t="s">
        <v>1588</v>
      </c>
      <c r="B472" t="s">
        <v>2512</v>
      </c>
      <c r="C472" t="s">
        <v>819</v>
      </c>
      <c r="D472" t="s">
        <v>819</v>
      </c>
      <c r="E472" t="s">
        <v>819</v>
      </c>
      <c r="F472" t="s">
        <v>819</v>
      </c>
      <c r="G472" t="s">
        <v>819</v>
      </c>
      <c r="H472" t="s">
        <v>819</v>
      </c>
      <c r="I472" t="s">
        <v>819</v>
      </c>
      <c r="J472" t="s">
        <v>819</v>
      </c>
      <c r="K472" t="s">
        <v>819</v>
      </c>
      <c r="L472" t="s">
        <v>819</v>
      </c>
      <c r="M472" t="s">
        <v>819</v>
      </c>
      <c r="N472" t="s">
        <v>819</v>
      </c>
      <c r="O472" t="s">
        <v>819</v>
      </c>
    </row>
    <row r="473" spans="1:15" x14ac:dyDescent="0.2">
      <c r="A473" t="s">
        <v>1589</v>
      </c>
      <c r="B473" t="s">
        <v>2513</v>
      </c>
      <c r="C473" t="s">
        <v>819</v>
      </c>
      <c r="D473" t="s">
        <v>819</v>
      </c>
      <c r="E473" t="s">
        <v>819</v>
      </c>
      <c r="F473" t="s">
        <v>819</v>
      </c>
      <c r="G473" t="s">
        <v>819</v>
      </c>
      <c r="H473" t="s">
        <v>819</v>
      </c>
      <c r="I473" t="s">
        <v>819</v>
      </c>
      <c r="J473" t="s">
        <v>819</v>
      </c>
      <c r="K473" t="s">
        <v>819</v>
      </c>
      <c r="L473" t="s">
        <v>819</v>
      </c>
      <c r="M473" t="s">
        <v>819</v>
      </c>
      <c r="N473" t="s">
        <v>819</v>
      </c>
      <c r="O473" t="s">
        <v>819</v>
      </c>
    </row>
    <row r="474" spans="1:15" x14ac:dyDescent="0.2">
      <c r="A474" t="s">
        <v>2514</v>
      </c>
      <c r="B474" t="s">
        <v>2515</v>
      </c>
      <c r="C474" t="s">
        <v>819</v>
      </c>
      <c r="D474" t="s">
        <v>819</v>
      </c>
      <c r="E474" t="s">
        <v>819</v>
      </c>
      <c r="F474" t="s">
        <v>819</v>
      </c>
      <c r="G474" t="s">
        <v>819</v>
      </c>
      <c r="H474" t="s">
        <v>819</v>
      </c>
      <c r="I474" t="s">
        <v>819</v>
      </c>
      <c r="J474" t="s">
        <v>819</v>
      </c>
      <c r="K474" t="s">
        <v>819</v>
      </c>
      <c r="L474" t="s">
        <v>819</v>
      </c>
      <c r="M474" t="s">
        <v>819</v>
      </c>
      <c r="N474" t="s">
        <v>819</v>
      </c>
      <c r="O474" t="s">
        <v>819</v>
      </c>
    </row>
    <row r="475" spans="1:15" x14ac:dyDescent="0.2">
      <c r="A475" t="s">
        <v>2516</v>
      </c>
      <c r="B475" t="s">
        <v>2517</v>
      </c>
      <c r="C475" t="s">
        <v>819</v>
      </c>
      <c r="D475" t="s">
        <v>819</v>
      </c>
      <c r="E475" t="s">
        <v>819</v>
      </c>
      <c r="F475" t="s">
        <v>819</v>
      </c>
      <c r="G475" t="s">
        <v>819</v>
      </c>
      <c r="H475" t="s">
        <v>819</v>
      </c>
      <c r="I475" t="s">
        <v>819</v>
      </c>
      <c r="J475" t="s">
        <v>819</v>
      </c>
      <c r="K475" t="s">
        <v>819</v>
      </c>
      <c r="L475" t="s">
        <v>819</v>
      </c>
      <c r="M475" t="s">
        <v>819</v>
      </c>
      <c r="N475" t="s">
        <v>819</v>
      </c>
      <c r="O475" t="s">
        <v>819</v>
      </c>
    </row>
    <row r="476" spans="1:15" x14ac:dyDescent="0.2">
      <c r="A476" t="s">
        <v>2518</v>
      </c>
      <c r="B476" t="s">
        <v>2519</v>
      </c>
      <c r="C476" t="s">
        <v>819</v>
      </c>
      <c r="D476" t="s">
        <v>819</v>
      </c>
      <c r="E476" t="s">
        <v>819</v>
      </c>
      <c r="F476" t="s">
        <v>819</v>
      </c>
      <c r="G476" t="s">
        <v>819</v>
      </c>
      <c r="H476" t="s">
        <v>819</v>
      </c>
      <c r="I476" t="s">
        <v>819</v>
      </c>
      <c r="J476" t="s">
        <v>819</v>
      </c>
      <c r="K476" t="s">
        <v>819</v>
      </c>
      <c r="L476" t="s">
        <v>819</v>
      </c>
      <c r="M476" t="s">
        <v>819</v>
      </c>
      <c r="N476" t="s">
        <v>819</v>
      </c>
      <c r="O476" t="s">
        <v>819</v>
      </c>
    </row>
    <row r="477" spans="1:15" x14ac:dyDescent="0.2">
      <c r="A477" t="s">
        <v>2520</v>
      </c>
      <c r="B477" t="s">
        <v>2521</v>
      </c>
      <c r="C477" t="s">
        <v>819</v>
      </c>
      <c r="D477" t="s">
        <v>819</v>
      </c>
      <c r="E477" t="s">
        <v>819</v>
      </c>
      <c r="F477" t="s">
        <v>819</v>
      </c>
      <c r="G477" t="s">
        <v>819</v>
      </c>
      <c r="H477" t="s">
        <v>819</v>
      </c>
      <c r="I477" t="s">
        <v>819</v>
      </c>
      <c r="J477" t="s">
        <v>819</v>
      </c>
      <c r="K477" t="s">
        <v>819</v>
      </c>
      <c r="L477" t="s">
        <v>819</v>
      </c>
      <c r="M477" t="s">
        <v>819</v>
      </c>
      <c r="N477" t="s">
        <v>819</v>
      </c>
      <c r="O477" t="s">
        <v>819</v>
      </c>
    </row>
    <row r="478" spans="1:15" x14ac:dyDescent="0.2">
      <c r="A478" t="s">
        <v>1590</v>
      </c>
      <c r="B478" t="s">
        <v>2522</v>
      </c>
      <c r="C478" t="s">
        <v>819</v>
      </c>
      <c r="D478" t="s">
        <v>819</v>
      </c>
      <c r="E478" t="s">
        <v>819</v>
      </c>
      <c r="F478" t="s">
        <v>819</v>
      </c>
      <c r="G478" t="s">
        <v>819</v>
      </c>
      <c r="H478" t="s">
        <v>819</v>
      </c>
      <c r="I478" t="s">
        <v>819</v>
      </c>
      <c r="J478" t="s">
        <v>819</v>
      </c>
      <c r="K478" t="s">
        <v>819</v>
      </c>
      <c r="L478" t="s">
        <v>819</v>
      </c>
      <c r="M478" t="s">
        <v>819</v>
      </c>
      <c r="N478" t="s">
        <v>819</v>
      </c>
      <c r="O478" t="s">
        <v>819</v>
      </c>
    </row>
    <row r="479" spans="1:15" x14ac:dyDescent="0.2">
      <c r="A479" t="s">
        <v>1592</v>
      </c>
      <c r="B479" t="s">
        <v>2523</v>
      </c>
      <c r="C479" t="s">
        <v>819</v>
      </c>
      <c r="D479" t="s">
        <v>819</v>
      </c>
      <c r="E479" t="s">
        <v>819</v>
      </c>
      <c r="F479" t="s">
        <v>819</v>
      </c>
      <c r="G479" t="s">
        <v>819</v>
      </c>
      <c r="H479" t="s">
        <v>819</v>
      </c>
      <c r="I479" t="s">
        <v>819</v>
      </c>
      <c r="J479" t="s">
        <v>819</v>
      </c>
      <c r="K479" t="s">
        <v>819</v>
      </c>
      <c r="L479" t="s">
        <v>819</v>
      </c>
      <c r="M479" t="s">
        <v>819</v>
      </c>
      <c r="N479" t="s">
        <v>819</v>
      </c>
      <c r="O479" t="s">
        <v>819</v>
      </c>
    </row>
    <row r="480" spans="1:15" x14ac:dyDescent="0.2">
      <c r="A480" t="s">
        <v>1594</v>
      </c>
      <c r="B480" t="s">
        <v>2524</v>
      </c>
      <c r="C480">
        <v>38.5</v>
      </c>
      <c r="D480">
        <v>35.799999999999997</v>
      </c>
      <c r="E480">
        <v>47.1</v>
      </c>
      <c r="F480">
        <v>31.3</v>
      </c>
      <c r="G480">
        <v>23</v>
      </c>
      <c r="H480">
        <v>34.1</v>
      </c>
      <c r="I480">
        <v>48.1</v>
      </c>
      <c r="J480">
        <v>18.600000000000001</v>
      </c>
      <c r="K480">
        <v>11.2</v>
      </c>
      <c r="L480">
        <v>31.3</v>
      </c>
      <c r="M480">
        <v>40.6</v>
      </c>
      <c r="N480">
        <v>29.2</v>
      </c>
      <c r="O480">
        <v>44.2</v>
      </c>
    </row>
    <row r="481" spans="1:15" x14ac:dyDescent="0.2">
      <c r="A481" t="s">
        <v>1596</v>
      </c>
      <c r="B481" t="s">
        <v>2525</v>
      </c>
      <c r="C481">
        <v>13.1</v>
      </c>
      <c r="D481">
        <v>13.2</v>
      </c>
      <c r="E481">
        <v>13.5</v>
      </c>
      <c r="F481">
        <v>10.3</v>
      </c>
      <c r="G481">
        <v>11.9</v>
      </c>
      <c r="H481">
        <v>18.2</v>
      </c>
      <c r="I481">
        <v>22</v>
      </c>
      <c r="J481">
        <v>16.899999999999999</v>
      </c>
      <c r="K481">
        <v>8.9</v>
      </c>
      <c r="L481">
        <v>18.5</v>
      </c>
      <c r="M481">
        <v>12.2</v>
      </c>
      <c r="N481">
        <v>13.2</v>
      </c>
      <c r="O481">
        <v>13</v>
      </c>
    </row>
    <row r="482" spans="1:15" x14ac:dyDescent="0.2">
      <c r="A482" t="s">
        <v>1598</v>
      </c>
      <c r="B482" t="s">
        <v>2526</v>
      </c>
      <c r="C482" t="s">
        <v>819</v>
      </c>
      <c r="D482" t="s">
        <v>819</v>
      </c>
      <c r="E482" t="s">
        <v>819</v>
      </c>
      <c r="F482" t="s">
        <v>819</v>
      </c>
      <c r="G482" t="s">
        <v>819</v>
      </c>
      <c r="H482" t="s">
        <v>819</v>
      </c>
      <c r="I482" t="s">
        <v>819</v>
      </c>
      <c r="J482" t="s">
        <v>819</v>
      </c>
      <c r="K482" t="s">
        <v>819</v>
      </c>
      <c r="L482" t="s">
        <v>819</v>
      </c>
      <c r="M482" t="s">
        <v>819</v>
      </c>
      <c r="N482" t="s">
        <v>819</v>
      </c>
      <c r="O482" t="s">
        <v>819</v>
      </c>
    </row>
    <row r="483" spans="1:15" x14ac:dyDescent="0.2">
      <c r="A483" t="s">
        <v>1600</v>
      </c>
      <c r="B483" t="s">
        <v>2527</v>
      </c>
      <c r="C483" t="s">
        <v>819</v>
      </c>
      <c r="D483" t="s">
        <v>819</v>
      </c>
      <c r="E483" t="s">
        <v>819</v>
      </c>
      <c r="F483" t="s">
        <v>819</v>
      </c>
      <c r="G483" t="s">
        <v>819</v>
      </c>
      <c r="H483" t="s">
        <v>819</v>
      </c>
      <c r="I483" t="s">
        <v>819</v>
      </c>
      <c r="J483" t="s">
        <v>819</v>
      </c>
      <c r="K483" t="s">
        <v>819</v>
      </c>
      <c r="L483" t="s">
        <v>819</v>
      </c>
      <c r="M483" t="s">
        <v>819</v>
      </c>
      <c r="N483" t="s">
        <v>819</v>
      </c>
      <c r="O483" t="s">
        <v>819</v>
      </c>
    </row>
    <row r="484" spans="1:15" x14ac:dyDescent="0.2">
      <c r="A484" t="s">
        <v>1602</v>
      </c>
      <c r="B484" t="s">
        <v>2528</v>
      </c>
      <c r="C484">
        <v>43.1</v>
      </c>
      <c r="D484">
        <v>47.5</v>
      </c>
      <c r="E484">
        <v>52.8</v>
      </c>
      <c r="F484">
        <v>38.9</v>
      </c>
      <c r="G484">
        <v>28.4</v>
      </c>
      <c r="H484">
        <v>43</v>
      </c>
      <c r="I484">
        <v>65</v>
      </c>
      <c r="J484">
        <v>24.8</v>
      </c>
      <c r="K484">
        <v>11.6</v>
      </c>
      <c r="L484">
        <v>35.700000000000003</v>
      </c>
      <c r="M484">
        <v>52.4</v>
      </c>
      <c r="N484">
        <v>36.700000000000003</v>
      </c>
      <c r="O484">
        <v>53</v>
      </c>
    </row>
    <row r="485" spans="1:15" x14ac:dyDescent="0.2">
      <c r="A485" t="s">
        <v>1604</v>
      </c>
      <c r="B485" t="s">
        <v>2529</v>
      </c>
      <c r="C485">
        <v>16.100000000000001</v>
      </c>
      <c r="D485">
        <v>16</v>
      </c>
      <c r="E485">
        <v>14.9</v>
      </c>
      <c r="F485">
        <v>11.9</v>
      </c>
      <c r="G485">
        <v>16</v>
      </c>
      <c r="H485">
        <v>22.9</v>
      </c>
      <c r="I485">
        <v>23.5</v>
      </c>
      <c r="J485">
        <v>20.8</v>
      </c>
      <c r="K485">
        <v>12.6</v>
      </c>
      <c r="L485">
        <v>23.5</v>
      </c>
      <c r="M485">
        <v>18.100000000000001</v>
      </c>
      <c r="N485">
        <v>18.600000000000001</v>
      </c>
      <c r="O485">
        <v>15.1</v>
      </c>
    </row>
    <row r="486" spans="1:15" x14ac:dyDescent="0.2">
      <c r="A486" t="s">
        <v>1606</v>
      </c>
      <c r="B486" t="s">
        <v>2530</v>
      </c>
      <c r="C486" t="s">
        <v>819</v>
      </c>
      <c r="D486" t="s">
        <v>819</v>
      </c>
      <c r="E486" t="s">
        <v>819</v>
      </c>
      <c r="F486" t="s">
        <v>819</v>
      </c>
      <c r="G486" t="s">
        <v>819</v>
      </c>
      <c r="H486" t="s">
        <v>819</v>
      </c>
      <c r="I486" t="s">
        <v>819</v>
      </c>
      <c r="J486" t="s">
        <v>819</v>
      </c>
      <c r="K486" t="s">
        <v>819</v>
      </c>
      <c r="L486" t="s">
        <v>819</v>
      </c>
      <c r="M486" t="s">
        <v>819</v>
      </c>
      <c r="N486" t="s">
        <v>819</v>
      </c>
      <c r="O486" t="s">
        <v>819</v>
      </c>
    </row>
    <row r="487" spans="1:15" x14ac:dyDescent="0.2">
      <c r="A487" t="s">
        <v>1608</v>
      </c>
      <c r="B487" t="s">
        <v>2531</v>
      </c>
      <c r="C487" t="s">
        <v>819</v>
      </c>
      <c r="D487" t="s">
        <v>819</v>
      </c>
      <c r="E487" t="s">
        <v>819</v>
      </c>
      <c r="F487" t="s">
        <v>819</v>
      </c>
      <c r="G487" t="s">
        <v>819</v>
      </c>
      <c r="H487" t="s">
        <v>819</v>
      </c>
      <c r="I487" t="s">
        <v>819</v>
      </c>
      <c r="J487" t="s">
        <v>819</v>
      </c>
      <c r="K487" t="s">
        <v>819</v>
      </c>
      <c r="L487" t="s">
        <v>819</v>
      </c>
      <c r="M487" t="s">
        <v>819</v>
      </c>
      <c r="N487" t="s">
        <v>819</v>
      </c>
      <c r="O487" t="s">
        <v>819</v>
      </c>
    </row>
    <row r="488" spans="1:15" x14ac:dyDescent="0.2">
      <c r="A488" t="s">
        <v>1610</v>
      </c>
      <c r="B488" t="s">
        <v>2532</v>
      </c>
      <c r="C488">
        <v>0</v>
      </c>
      <c r="D488">
        <v>74.5</v>
      </c>
      <c r="E488">
        <v>57.1</v>
      </c>
      <c r="F488">
        <v>29.2</v>
      </c>
      <c r="G488">
        <v>0</v>
      </c>
      <c r="H488">
        <v>41.5</v>
      </c>
      <c r="I488" t="s">
        <v>1086</v>
      </c>
      <c r="J488">
        <v>0</v>
      </c>
      <c r="K488">
        <v>32.1</v>
      </c>
      <c r="L488">
        <v>100</v>
      </c>
      <c r="M488">
        <v>57.9</v>
      </c>
      <c r="N488">
        <v>0</v>
      </c>
      <c r="O488">
        <v>40.200000000000003</v>
      </c>
    </row>
    <row r="489" spans="1:15" x14ac:dyDescent="0.2">
      <c r="A489" t="s">
        <v>1612</v>
      </c>
      <c r="B489" t="s">
        <v>2533</v>
      </c>
      <c r="C489">
        <v>49</v>
      </c>
      <c r="D489">
        <v>37.700000000000003</v>
      </c>
      <c r="E489">
        <v>57.1</v>
      </c>
      <c r="F489">
        <v>27.4</v>
      </c>
      <c r="G489">
        <v>82.3</v>
      </c>
      <c r="H489">
        <v>58.5</v>
      </c>
      <c r="I489" t="s">
        <v>1089</v>
      </c>
      <c r="J489">
        <v>53.4</v>
      </c>
      <c r="K489">
        <v>54.4</v>
      </c>
      <c r="L489">
        <v>52.7</v>
      </c>
      <c r="M489">
        <v>41.4</v>
      </c>
      <c r="N489">
        <v>43.2</v>
      </c>
      <c r="O489">
        <v>31</v>
      </c>
    </row>
    <row r="490" spans="1:15" x14ac:dyDescent="0.2">
      <c r="A490" t="s">
        <v>1614</v>
      </c>
      <c r="B490" t="s">
        <v>2534</v>
      </c>
      <c r="C490" t="s">
        <v>819</v>
      </c>
      <c r="D490" t="s">
        <v>819</v>
      </c>
      <c r="E490" t="s">
        <v>819</v>
      </c>
      <c r="F490" t="s">
        <v>819</v>
      </c>
      <c r="G490" t="s">
        <v>819</v>
      </c>
      <c r="H490" t="s">
        <v>819</v>
      </c>
      <c r="I490" t="s">
        <v>819</v>
      </c>
      <c r="J490" t="s">
        <v>819</v>
      </c>
      <c r="K490" t="s">
        <v>819</v>
      </c>
      <c r="L490" t="s">
        <v>819</v>
      </c>
      <c r="M490" t="s">
        <v>819</v>
      </c>
      <c r="N490" t="s">
        <v>819</v>
      </c>
      <c r="O490" t="s">
        <v>819</v>
      </c>
    </row>
    <row r="491" spans="1:15" x14ac:dyDescent="0.2">
      <c r="A491" t="s">
        <v>1616</v>
      </c>
      <c r="B491" t="s">
        <v>2535</v>
      </c>
      <c r="C491" t="s">
        <v>819</v>
      </c>
      <c r="D491" t="s">
        <v>819</v>
      </c>
      <c r="E491" t="s">
        <v>819</v>
      </c>
      <c r="F491" t="s">
        <v>819</v>
      </c>
      <c r="G491" t="s">
        <v>819</v>
      </c>
      <c r="H491" t="s">
        <v>819</v>
      </c>
      <c r="I491" t="s">
        <v>819</v>
      </c>
      <c r="J491" t="s">
        <v>819</v>
      </c>
      <c r="K491" t="s">
        <v>819</v>
      </c>
      <c r="L491" t="s">
        <v>819</v>
      </c>
      <c r="M491" t="s">
        <v>819</v>
      </c>
      <c r="N491" t="s">
        <v>819</v>
      </c>
      <c r="O491" t="s">
        <v>819</v>
      </c>
    </row>
    <row r="492" spans="1:15" x14ac:dyDescent="0.2">
      <c r="A492" t="s">
        <v>1618</v>
      </c>
      <c r="B492" t="s">
        <v>2536</v>
      </c>
      <c r="C492">
        <v>13.1</v>
      </c>
      <c r="D492">
        <v>32.9</v>
      </c>
      <c r="E492">
        <v>32.799999999999997</v>
      </c>
      <c r="F492">
        <v>4.8</v>
      </c>
      <c r="G492">
        <v>0</v>
      </c>
      <c r="H492">
        <v>0</v>
      </c>
      <c r="I492">
        <v>0</v>
      </c>
      <c r="J492">
        <v>0</v>
      </c>
      <c r="K492">
        <v>4.5</v>
      </c>
      <c r="L492">
        <v>0</v>
      </c>
      <c r="M492">
        <v>26.5</v>
      </c>
      <c r="N492">
        <v>6.4</v>
      </c>
      <c r="O492">
        <v>14</v>
      </c>
    </row>
    <row r="493" spans="1:15" x14ac:dyDescent="0.2">
      <c r="A493" t="s">
        <v>1620</v>
      </c>
      <c r="B493" t="s">
        <v>2537</v>
      </c>
      <c r="C493">
        <v>19.3</v>
      </c>
      <c r="D493">
        <v>34.5</v>
      </c>
      <c r="E493">
        <v>44.4</v>
      </c>
      <c r="F493">
        <v>8.5</v>
      </c>
      <c r="G493">
        <v>43.6</v>
      </c>
      <c r="H493">
        <v>36.4</v>
      </c>
      <c r="I493">
        <v>51.4</v>
      </c>
      <c r="J493">
        <v>29.8</v>
      </c>
      <c r="K493">
        <v>6.4</v>
      </c>
      <c r="L493">
        <v>44.8</v>
      </c>
      <c r="M493">
        <v>36.1</v>
      </c>
      <c r="N493">
        <v>8.6999999999999993</v>
      </c>
      <c r="O493">
        <v>21</v>
      </c>
    </row>
    <row r="494" spans="1:15" x14ac:dyDescent="0.2">
      <c r="A494" t="s">
        <v>1622</v>
      </c>
      <c r="B494" t="s">
        <v>2538</v>
      </c>
      <c r="C494" t="s">
        <v>819</v>
      </c>
      <c r="D494" t="s">
        <v>819</v>
      </c>
      <c r="E494" t="s">
        <v>819</v>
      </c>
      <c r="F494" t="s">
        <v>819</v>
      </c>
      <c r="G494" t="s">
        <v>819</v>
      </c>
      <c r="H494" t="s">
        <v>819</v>
      </c>
      <c r="I494" t="s">
        <v>819</v>
      </c>
      <c r="J494" t="s">
        <v>819</v>
      </c>
      <c r="K494" t="s">
        <v>819</v>
      </c>
      <c r="L494" t="s">
        <v>819</v>
      </c>
      <c r="M494" t="s">
        <v>819</v>
      </c>
      <c r="N494" t="s">
        <v>819</v>
      </c>
      <c r="O494" t="s">
        <v>819</v>
      </c>
    </row>
    <row r="495" spans="1:15" x14ac:dyDescent="0.2">
      <c r="A495" t="s">
        <v>1624</v>
      </c>
      <c r="B495" t="s">
        <v>2539</v>
      </c>
      <c r="C495" t="s">
        <v>819</v>
      </c>
      <c r="D495" t="s">
        <v>819</v>
      </c>
      <c r="E495" t="s">
        <v>819</v>
      </c>
      <c r="F495" t="s">
        <v>819</v>
      </c>
      <c r="G495" t="s">
        <v>819</v>
      </c>
      <c r="H495" t="s">
        <v>819</v>
      </c>
      <c r="I495" t="s">
        <v>819</v>
      </c>
      <c r="J495" t="s">
        <v>819</v>
      </c>
      <c r="K495" t="s">
        <v>819</v>
      </c>
      <c r="L495" t="s">
        <v>819</v>
      </c>
      <c r="M495" t="s">
        <v>819</v>
      </c>
      <c r="N495" t="s">
        <v>819</v>
      </c>
      <c r="O495" t="s">
        <v>819</v>
      </c>
    </row>
    <row r="496" spans="1:15" x14ac:dyDescent="0.2">
      <c r="A496" t="s">
        <v>1626</v>
      </c>
      <c r="B496" t="s">
        <v>2540</v>
      </c>
      <c r="C496">
        <v>0</v>
      </c>
      <c r="D496">
        <v>41.7</v>
      </c>
      <c r="E496">
        <v>46.8</v>
      </c>
      <c r="F496">
        <v>8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1086</v>
      </c>
      <c r="M496">
        <v>0</v>
      </c>
      <c r="N496">
        <v>6.4</v>
      </c>
      <c r="O496">
        <v>0</v>
      </c>
    </row>
    <row r="497" spans="1:15" x14ac:dyDescent="0.2">
      <c r="A497" t="s">
        <v>1628</v>
      </c>
      <c r="B497" t="s">
        <v>2541</v>
      </c>
      <c r="C497">
        <v>42.1</v>
      </c>
      <c r="D497">
        <v>42.5</v>
      </c>
      <c r="E497">
        <v>53.2</v>
      </c>
      <c r="F497">
        <v>13.4</v>
      </c>
      <c r="G497">
        <v>63.3</v>
      </c>
      <c r="H497">
        <v>50.2</v>
      </c>
      <c r="I497">
        <v>87.9</v>
      </c>
      <c r="J497">
        <v>47</v>
      </c>
      <c r="K497">
        <v>36.1</v>
      </c>
      <c r="L497" t="s">
        <v>1089</v>
      </c>
      <c r="M497">
        <v>64.5</v>
      </c>
      <c r="N497">
        <v>12.6</v>
      </c>
      <c r="O497">
        <v>47.5</v>
      </c>
    </row>
    <row r="498" spans="1:15" x14ac:dyDescent="0.2">
      <c r="A498" t="s">
        <v>1630</v>
      </c>
      <c r="B498" t="s">
        <v>2542</v>
      </c>
      <c r="C498" t="s">
        <v>819</v>
      </c>
      <c r="D498" t="s">
        <v>819</v>
      </c>
      <c r="E498" t="s">
        <v>819</v>
      </c>
      <c r="F498" t="s">
        <v>819</v>
      </c>
      <c r="G498" t="s">
        <v>819</v>
      </c>
      <c r="H498" t="s">
        <v>819</v>
      </c>
      <c r="I498" t="s">
        <v>819</v>
      </c>
      <c r="J498" t="s">
        <v>819</v>
      </c>
      <c r="K498" t="s">
        <v>819</v>
      </c>
      <c r="L498" t="s">
        <v>819</v>
      </c>
      <c r="M498" t="s">
        <v>819</v>
      </c>
      <c r="N498" t="s">
        <v>819</v>
      </c>
      <c r="O498" t="s">
        <v>819</v>
      </c>
    </row>
    <row r="499" spans="1:15" x14ac:dyDescent="0.2">
      <c r="A499" t="s">
        <v>1632</v>
      </c>
      <c r="B499" t="s">
        <v>2543</v>
      </c>
      <c r="C499" t="s">
        <v>819</v>
      </c>
      <c r="D499" t="s">
        <v>819</v>
      </c>
      <c r="E499" t="s">
        <v>819</v>
      </c>
      <c r="F499" t="s">
        <v>819</v>
      </c>
      <c r="G499" t="s">
        <v>819</v>
      </c>
      <c r="H499" t="s">
        <v>819</v>
      </c>
      <c r="I499" t="s">
        <v>819</v>
      </c>
      <c r="J499" t="s">
        <v>819</v>
      </c>
      <c r="K499" t="s">
        <v>819</v>
      </c>
      <c r="L499" t="s">
        <v>819</v>
      </c>
      <c r="M499" t="s">
        <v>819</v>
      </c>
      <c r="N499" t="s">
        <v>819</v>
      </c>
      <c r="O499" t="s">
        <v>819</v>
      </c>
    </row>
    <row r="500" spans="1:15" x14ac:dyDescent="0.2">
      <c r="A500" t="s">
        <v>1634</v>
      </c>
      <c r="B500" t="s">
        <v>2544</v>
      </c>
      <c r="C500" t="s">
        <v>1086</v>
      </c>
      <c r="D500">
        <v>51.7</v>
      </c>
      <c r="E500" t="s">
        <v>1086</v>
      </c>
      <c r="F500">
        <v>0</v>
      </c>
      <c r="G500" t="s">
        <v>1086</v>
      </c>
      <c r="H500" t="s">
        <v>1086</v>
      </c>
      <c r="I500" t="s">
        <v>1086</v>
      </c>
      <c r="J500">
        <v>0</v>
      </c>
      <c r="K500" t="s">
        <v>1086</v>
      </c>
      <c r="L500" t="s">
        <v>1086</v>
      </c>
      <c r="M500">
        <v>0</v>
      </c>
      <c r="N500">
        <v>0</v>
      </c>
      <c r="O500" t="s">
        <v>1086</v>
      </c>
    </row>
    <row r="501" spans="1:15" x14ac:dyDescent="0.2">
      <c r="A501" t="s">
        <v>1636</v>
      </c>
      <c r="B501" t="s">
        <v>2545</v>
      </c>
      <c r="C501" t="s">
        <v>1089</v>
      </c>
      <c r="D501">
        <v>51.7</v>
      </c>
      <c r="E501" t="s">
        <v>1089</v>
      </c>
      <c r="F501">
        <v>68.599999999999994</v>
      </c>
      <c r="G501" t="s">
        <v>1089</v>
      </c>
      <c r="H501" t="s">
        <v>1089</v>
      </c>
      <c r="I501" t="s">
        <v>1089</v>
      </c>
      <c r="J501">
        <v>100</v>
      </c>
      <c r="K501" t="s">
        <v>1089</v>
      </c>
      <c r="L501" t="s">
        <v>1089</v>
      </c>
      <c r="M501">
        <v>64.5</v>
      </c>
      <c r="N501">
        <v>100</v>
      </c>
      <c r="O501" t="s">
        <v>1089</v>
      </c>
    </row>
    <row r="502" spans="1:15" x14ac:dyDescent="0.2">
      <c r="A502" t="s">
        <v>1638</v>
      </c>
      <c r="B502" t="s">
        <v>2546</v>
      </c>
      <c r="C502" t="s">
        <v>819</v>
      </c>
      <c r="D502" t="s">
        <v>819</v>
      </c>
      <c r="E502" t="s">
        <v>819</v>
      </c>
      <c r="F502" t="s">
        <v>819</v>
      </c>
      <c r="G502" t="s">
        <v>819</v>
      </c>
      <c r="H502" t="s">
        <v>819</v>
      </c>
      <c r="I502" t="s">
        <v>819</v>
      </c>
      <c r="J502" t="s">
        <v>819</v>
      </c>
      <c r="K502" t="s">
        <v>819</v>
      </c>
      <c r="L502" t="s">
        <v>819</v>
      </c>
      <c r="M502" t="s">
        <v>819</v>
      </c>
      <c r="N502" t="s">
        <v>819</v>
      </c>
      <c r="O502" t="s">
        <v>819</v>
      </c>
    </row>
    <row r="503" spans="1:15" x14ac:dyDescent="0.2">
      <c r="A503" t="s">
        <v>1640</v>
      </c>
      <c r="B503" t="s">
        <v>2547</v>
      </c>
      <c r="C503" t="s">
        <v>819</v>
      </c>
      <c r="D503" t="s">
        <v>819</v>
      </c>
      <c r="E503" t="s">
        <v>819</v>
      </c>
      <c r="F503" t="s">
        <v>819</v>
      </c>
      <c r="G503" t="s">
        <v>819</v>
      </c>
      <c r="H503" t="s">
        <v>819</v>
      </c>
      <c r="I503" t="s">
        <v>819</v>
      </c>
      <c r="J503" t="s">
        <v>819</v>
      </c>
      <c r="K503" t="s">
        <v>819</v>
      </c>
      <c r="L503" t="s">
        <v>819</v>
      </c>
      <c r="M503" t="s">
        <v>819</v>
      </c>
      <c r="N503" t="s">
        <v>819</v>
      </c>
      <c r="O503" t="s">
        <v>819</v>
      </c>
    </row>
    <row r="504" spans="1:15" x14ac:dyDescent="0.2">
      <c r="A504" t="s">
        <v>1642</v>
      </c>
      <c r="B504" t="s">
        <v>2548</v>
      </c>
      <c r="C504">
        <v>44.8</v>
      </c>
      <c r="D504">
        <v>38.5</v>
      </c>
      <c r="E504">
        <v>50.6</v>
      </c>
      <c r="F504">
        <v>42.8</v>
      </c>
      <c r="G504">
        <v>29</v>
      </c>
      <c r="H504">
        <v>46.9</v>
      </c>
      <c r="I504">
        <v>64.599999999999994</v>
      </c>
      <c r="J504">
        <v>24.3</v>
      </c>
      <c r="K504">
        <v>19</v>
      </c>
      <c r="L504">
        <v>35.9</v>
      </c>
      <c r="M504">
        <v>42.8</v>
      </c>
      <c r="N504">
        <v>33.700000000000003</v>
      </c>
      <c r="O504">
        <v>54.7</v>
      </c>
    </row>
    <row r="505" spans="1:15" x14ac:dyDescent="0.2">
      <c r="A505" t="s">
        <v>1644</v>
      </c>
      <c r="B505" t="s">
        <v>2549</v>
      </c>
      <c r="C505">
        <v>16.7</v>
      </c>
      <c r="D505">
        <v>15</v>
      </c>
      <c r="E505">
        <v>14.5</v>
      </c>
      <c r="F505">
        <v>12.7</v>
      </c>
      <c r="G505">
        <v>15.6</v>
      </c>
      <c r="H505">
        <v>21.7</v>
      </c>
      <c r="I505">
        <v>22.1</v>
      </c>
      <c r="J505">
        <v>21.1</v>
      </c>
      <c r="K505">
        <v>16.100000000000001</v>
      </c>
      <c r="L505">
        <v>20.8</v>
      </c>
      <c r="M505">
        <v>15</v>
      </c>
      <c r="N505">
        <v>14.7</v>
      </c>
      <c r="O505">
        <v>15.7</v>
      </c>
    </row>
    <row r="506" spans="1:15" x14ac:dyDescent="0.2">
      <c r="A506" t="s">
        <v>2550</v>
      </c>
      <c r="B506" t="s">
        <v>2551</v>
      </c>
      <c r="C506" t="s">
        <v>819</v>
      </c>
      <c r="D506" t="s">
        <v>819</v>
      </c>
      <c r="E506" t="s">
        <v>819</v>
      </c>
      <c r="F506" t="s">
        <v>819</v>
      </c>
      <c r="G506" t="s">
        <v>819</v>
      </c>
      <c r="H506" t="s">
        <v>819</v>
      </c>
      <c r="I506" t="s">
        <v>819</v>
      </c>
      <c r="J506" t="s">
        <v>819</v>
      </c>
      <c r="K506" t="s">
        <v>819</v>
      </c>
      <c r="L506" t="s">
        <v>819</v>
      </c>
      <c r="M506" t="s">
        <v>819</v>
      </c>
      <c r="N506" t="s">
        <v>819</v>
      </c>
      <c r="O506" t="s">
        <v>819</v>
      </c>
    </row>
    <row r="507" spans="1:15" x14ac:dyDescent="0.2">
      <c r="A507" t="s">
        <v>2552</v>
      </c>
      <c r="B507" t="s">
        <v>2553</v>
      </c>
      <c r="C507" t="s">
        <v>819</v>
      </c>
      <c r="D507" t="s">
        <v>819</v>
      </c>
      <c r="E507" t="s">
        <v>819</v>
      </c>
      <c r="F507" t="s">
        <v>819</v>
      </c>
      <c r="G507" t="s">
        <v>819</v>
      </c>
      <c r="H507" t="s">
        <v>819</v>
      </c>
      <c r="I507" t="s">
        <v>819</v>
      </c>
      <c r="J507" t="s">
        <v>819</v>
      </c>
      <c r="K507" t="s">
        <v>819</v>
      </c>
      <c r="L507" t="s">
        <v>819</v>
      </c>
      <c r="M507" t="s">
        <v>819</v>
      </c>
      <c r="N507" t="s">
        <v>819</v>
      </c>
      <c r="O507" t="s">
        <v>819</v>
      </c>
    </row>
    <row r="508" spans="1:15" x14ac:dyDescent="0.2">
      <c r="A508" t="s">
        <v>2554</v>
      </c>
      <c r="B508" t="s">
        <v>2555</v>
      </c>
      <c r="C508">
        <v>47.1</v>
      </c>
      <c r="D508">
        <v>50.9</v>
      </c>
      <c r="E508">
        <v>56.1</v>
      </c>
      <c r="F508">
        <v>49.8</v>
      </c>
      <c r="G508">
        <v>31.2</v>
      </c>
      <c r="H508">
        <v>51.6</v>
      </c>
      <c r="I508">
        <v>71.2</v>
      </c>
      <c r="J508">
        <v>29.1</v>
      </c>
      <c r="K508">
        <v>22.6</v>
      </c>
      <c r="L508">
        <v>35.700000000000003</v>
      </c>
      <c r="M508">
        <v>54.2</v>
      </c>
      <c r="N508">
        <v>42.9</v>
      </c>
      <c r="O508">
        <v>61.3</v>
      </c>
    </row>
    <row r="509" spans="1:15" x14ac:dyDescent="0.2">
      <c r="A509" t="s">
        <v>2556</v>
      </c>
      <c r="B509" t="s">
        <v>2557</v>
      </c>
      <c r="C509">
        <v>18.899999999999999</v>
      </c>
      <c r="D509">
        <v>18.5</v>
      </c>
      <c r="E509">
        <v>16</v>
      </c>
      <c r="F509">
        <v>14.3</v>
      </c>
      <c r="G509">
        <v>18.600000000000001</v>
      </c>
      <c r="H509">
        <v>24.2</v>
      </c>
      <c r="I509">
        <v>22.5</v>
      </c>
      <c r="J509">
        <v>23.6</v>
      </c>
      <c r="K509">
        <v>23</v>
      </c>
      <c r="L509">
        <v>23.5</v>
      </c>
      <c r="M509">
        <v>19.2</v>
      </c>
      <c r="N509">
        <v>22.3</v>
      </c>
      <c r="O509">
        <v>16.899999999999999</v>
      </c>
    </row>
    <row r="510" spans="1:15" x14ac:dyDescent="0.2">
      <c r="A510" t="s">
        <v>2558</v>
      </c>
      <c r="B510" t="s">
        <v>2559</v>
      </c>
      <c r="C510" t="s">
        <v>819</v>
      </c>
      <c r="D510" t="s">
        <v>819</v>
      </c>
      <c r="E510" t="s">
        <v>819</v>
      </c>
      <c r="F510" t="s">
        <v>819</v>
      </c>
      <c r="G510" t="s">
        <v>819</v>
      </c>
      <c r="H510" t="s">
        <v>819</v>
      </c>
      <c r="I510" t="s">
        <v>819</v>
      </c>
      <c r="J510" t="s">
        <v>819</v>
      </c>
      <c r="K510" t="s">
        <v>819</v>
      </c>
      <c r="L510" t="s">
        <v>819</v>
      </c>
      <c r="M510" t="s">
        <v>819</v>
      </c>
      <c r="N510" t="s">
        <v>819</v>
      </c>
      <c r="O510" t="s">
        <v>819</v>
      </c>
    </row>
    <row r="511" spans="1:15" x14ac:dyDescent="0.2">
      <c r="A511" t="s">
        <v>2560</v>
      </c>
      <c r="B511" t="s">
        <v>2561</v>
      </c>
      <c r="C511" t="s">
        <v>819</v>
      </c>
      <c r="D511" t="s">
        <v>819</v>
      </c>
      <c r="E511" t="s">
        <v>819</v>
      </c>
      <c r="F511" t="s">
        <v>819</v>
      </c>
      <c r="G511" t="s">
        <v>819</v>
      </c>
      <c r="H511" t="s">
        <v>819</v>
      </c>
      <c r="I511" t="s">
        <v>819</v>
      </c>
      <c r="J511" t="s">
        <v>819</v>
      </c>
      <c r="K511" t="s">
        <v>819</v>
      </c>
      <c r="L511" t="s">
        <v>819</v>
      </c>
      <c r="M511" t="s">
        <v>819</v>
      </c>
      <c r="N511" t="s">
        <v>819</v>
      </c>
      <c r="O511" t="s">
        <v>819</v>
      </c>
    </row>
    <row r="512" spans="1:15" x14ac:dyDescent="0.2">
      <c r="A512" t="s">
        <v>2562</v>
      </c>
      <c r="B512" t="s">
        <v>2563</v>
      </c>
      <c r="C512">
        <v>0</v>
      </c>
      <c r="D512">
        <v>100</v>
      </c>
      <c r="E512">
        <v>57.1</v>
      </c>
      <c r="F512">
        <v>36.5</v>
      </c>
      <c r="G512">
        <v>0</v>
      </c>
      <c r="H512">
        <v>41.5</v>
      </c>
      <c r="I512" t="s">
        <v>1086</v>
      </c>
      <c r="J512">
        <v>0</v>
      </c>
      <c r="K512">
        <v>32.1</v>
      </c>
      <c r="L512">
        <v>100</v>
      </c>
      <c r="M512">
        <v>54.2</v>
      </c>
      <c r="N512">
        <v>0</v>
      </c>
      <c r="O512">
        <v>44.1</v>
      </c>
    </row>
    <row r="513" spans="1:15" x14ac:dyDescent="0.2">
      <c r="A513" t="s">
        <v>2564</v>
      </c>
      <c r="B513" t="s">
        <v>2565</v>
      </c>
      <c r="C513">
        <v>54.1</v>
      </c>
      <c r="D513">
        <v>64.5</v>
      </c>
      <c r="E513">
        <v>57.1</v>
      </c>
      <c r="F513">
        <v>33.6</v>
      </c>
      <c r="G513">
        <v>82.3</v>
      </c>
      <c r="H513">
        <v>58.5</v>
      </c>
      <c r="I513" t="s">
        <v>1089</v>
      </c>
      <c r="J513">
        <v>61.1</v>
      </c>
      <c r="K513">
        <v>54.4</v>
      </c>
      <c r="L513">
        <v>52.7</v>
      </c>
      <c r="M513">
        <v>54.2</v>
      </c>
      <c r="N513">
        <v>47.5</v>
      </c>
      <c r="O513">
        <v>33.299999999999997</v>
      </c>
    </row>
    <row r="514" spans="1:15" x14ac:dyDescent="0.2">
      <c r="A514" t="s">
        <v>1646</v>
      </c>
      <c r="B514" t="s">
        <v>2566</v>
      </c>
      <c r="C514" t="s">
        <v>819</v>
      </c>
      <c r="D514" t="s">
        <v>819</v>
      </c>
      <c r="E514" t="s">
        <v>819</v>
      </c>
      <c r="F514" t="s">
        <v>819</v>
      </c>
      <c r="G514" t="s">
        <v>819</v>
      </c>
      <c r="H514" t="s">
        <v>819</v>
      </c>
      <c r="I514" t="s">
        <v>819</v>
      </c>
      <c r="J514" t="s">
        <v>819</v>
      </c>
      <c r="K514" t="s">
        <v>819</v>
      </c>
      <c r="L514" t="s">
        <v>819</v>
      </c>
      <c r="M514" t="s">
        <v>819</v>
      </c>
      <c r="N514" t="s">
        <v>819</v>
      </c>
      <c r="O514" t="s">
        <v>819</v>
      </c>
    </row>
    <row r="515" spans="1:15" x14ac:dyDescent="0.2">
      <c r="A515" t="s">
        <v>1648</v>
      </c>
      <c r="B515" t="s">
        <v>2567</v>
      </c>
      <c r="C515" t="s">
        <v>819</v>
      </c>
      <c r="D515" t="s">
        <v>819</v>
      </c>
      <c r="E515" t="s">
        <v>819</v>
      </c>
      <c r="F515" t="s">
        <v>819</v>
      </c>
      <c r="G515" t="s">
        <v>819</v>
      </c>
      <c r="H515" t="s">
        <v>819</v>
      </c>
      <c r="I515" t="s">
        <v>819</v>
      </c>
      <c r="J515" t="s">
        <v>819</v>
      </c>
      <c r="K515" t="s">
        <v>819</v>
      </c>
      <c r="L515" t="s">
        <v>819</v>
      </c>
      <c r="M515" t="s">
        <v>819</v>
      </c>
      <c r="N515" t="s">
        <v>819</v>
      </c>
      <c r="O515" t="s">
        <v>819</v>
      </c>
    </row>
    <row r="516" spans="1:15" x14ac:dyDescent="0.2">
      <c r="A516" t="s">
        <v>1650</v>
      </c>
      <c r="B516" t="s">
        <v>2568</v>
      </c>
      <c r="C516">
        <v>38.200000000000003</v>
      </c>
      <c r="D516">
        <v>35.700000000000003</v>
      </c>
      <c r="E516">
        <v>48.8</v>
      </c>
      <c r="F516">
        <v>34.200000000000003</v>
      </c>
      <c r="G516">
        <v>31.8</v>
      </c>
      <c r="H516">
        <v>39.6</v>
      </c>
      <c r="I516">
        <v>45.6</v>
      </c>
      <c r="J516">
        <v>24.5</v>
      </c>
      <c r="K516">
        <v>14.5</v>
      </c>
      <c r="L516">
        <v>34.9</v>
      </c>
      <c r="M516">
        <v>46.2</v>
      </c>
      <c r="N516">
        <v>34.299999999999997</v>
      </c>
      <c r="O516">
        <v>48.4</v>
      </c>
    </row>
    <row r="517" spans="1:15" x14ac:dyDescent="0.2">
      <c r="A517" t="s">
        <v>1652</v>
      </c>
      <c r="B517" t="s">
        <v>2569</v>
      </c>
      <c r="C517">
        <v>12.1</v>
      </c>
      <c r="D517">
        <v>11.7</v>
      </c>
      <c r="E517">
        <v>14.4</v>
      </c>
      <c r="F517">
        <v>8.4</v>
      </c>
      <c r="G517">
        <v>15.9</v>
      </c>
      <c r="H517">
        <v>18.5</v>
      </c>
      <c r="I517">
        <v>16</v>
      </c>
      <c r="J517">
        <v>19.899999999999999</v>
      </c>
      <c r="K517">
        <v>7.2</v>
      </c>
      <c r="L517">
        <v>16.399999999999999</v>
      </c>
      <c r="M517">
        <v>12.7</v>
      </c>
      <c r="N517">
        <v>12.2</v>
      </c>
      <c r="O517">
        <v>12.2</v>
      </c>
    </row>
    <row r="518" spans="1:15" x14ac:dyDescent="0.2">
      <c r="A518" t="s">
        <v>1654</v>
      </c>
      <c r="B518" t="s">
        <v>2570</v>
      </c>
      <c r="C518" t="s">
        <v>819</v>
      </c>
      <c r="D518" t="s">
        <v>819</v>
      </c>
      <c r="E518" t="s">
        <v>819</v>
      </c>
      <c r="F518" t="s">
        <v>819</v>
      </c>
      <c r="G518" t="s">
        <v>819</v>
      </c>
      <c r="H518" t="s">
        <v>819</v>
      </c>
      <c r="I518" t="s">
        <v>819</v>
      </c>
      <c r="J518" t="s">
        <v>819</v>
      </c>
      <c r="K518" t="s">
        <v>819</v>
      </c>
      <c r="L518" t="s">
        <v>819</v>
      </c>
      <c r="M518" t="s">
        <v>819</v>
      </c>
      <c r="N518" t="s">
        <v>819</v>
      </c>
      <c r="O518" t="s">
        <v>819</v>
      </c>
    </row>
    <row r="519" spans="1:15" x14ac:dyDescent="0.2">
      <c r="A519" t="s">
        <v>1656</v>
      </c>
      <c r="B519" t="s">
        <v>2571</v>
      </c>
      <c r="C519" t="s">
        <v>819</v>
      </c>
      <c r="D519" t="s">
        <v>819</v>
      </c>
      <c r="E519" t="s">
        <v>819</v>
      </c>
      <c r="F519" t="s">
        <v>819</v>
      </c>
      <c r="G519" t="s">
        <v>819</v>
      </c>
      <c r="H519" t="s">
        <v>819</v>
      </c>
      <c r="I519" t="s">
        <v>819</v>
      </c>
      <c r="J519" t="s">
        <v>819</v>
      </c>
      <c r="K519" t="s">
        <v>819</v>
      </c>
      <c r="L519" t="s">
        <v>819</v>
      </c>
      <c r="M519" t="s">
        <v>819</v>
      </c>
      <c r="N519" t="s">
        <v>819</v>
      </c>
      <c r="O519" t="s">
        <v>819</v>
      </c>
    </row>
    <row r="520" spans="1:15" x14ac:dyDescent="0.2">
      <c r="A520" t="s">
        <v>1658</v>
      </c>
      <c r="B520" t="s">
        <v>2572</v>
      </c>
      <c r="C520">
        <v>54.4</v>
      </c>
      <c r="D520">
        <v>51.9</v>
      </c>
      <c r="E520">
        <v>54.2</v>
      </c>
      <c r="F520">
        <v>42.6</v>
      </c>
      <c r="G520">
        <v>46</v>
      </c>
      <c r="H520">
        <v>45.9</v>
      </c>
      <c r="I520">
        <v>49.9</v>
      </c>
      <c r="J520">
        <v>28</v>
      </c>
      <c r="K520">
        <v>13.9</v>
      </c>
      <c r="L520">
        <v>42.9</v>
      </c>
      <c r="M520">
        <v>64.400000000000006</v>
      </c>
      <c r="N520">
        <v>46.1</v>
      </c>
      <c r="O520">
        <v>62.5</v>
      </c>
    </row>
    <row r="521" spans="1:15" x14ac:dyDescent="0.2">
      <c r="A521" t="s">
        <v>1660</v>
      </c>
      <c r="B521" t="s">
        <v>2573</v>
      </c>
      <c r="C521">
        <v>17.100000000000001</v>
      </c>
      <c r="D521">
        <v>18.3</v>
      </c>
      <c r="E521">
        <v>17.2</v>
      </c>
      <c r="F521">
        <v>13.5</v>
      </c>
      <c r="G521">
        <v>22.1</v>
      </c>
      <c r="H521">
        <v>22.7</v>
      </c>
      <c r="I521">
        <v>27.9</v>
      </c>
      <c r="J521">
        <v>22.6</v>
      </c>
      <c r="K521">
        <v>13.4</v>
      </c>
      <c r="L521">
        <v>26.1</v>
      </c>
      <c r="M521">
        <v>18.5</v>
      </c>
      <c r="N521">
        <v>22.7</v>
      </c>
      <c r="O521">
        <v>14.1</v>
      </c>
    </row>
    <row r="522" spans="1:15" x14ac:dyDescent="0.2">
      <c r="A522" t="s">
        <v>1662</v>
      </c>
      <c r="B522" t="s">
        <v>2574</v>
      </c>
      <c r="C522" t="s">
        <v>819</v>
      </c>
      <c r="D522" t="s">
        <v>819</v>
      </c>
      <c r="E522" t="s">
        <v>819</v>
      </c>
      <c r="F522" t="s">
        <v>819</v>
      </c>
      <c r="G522" t="s">
        <v>819</v>
      </c>
      <c r="H522" t="s">
        <v>819</v>
      </c>
      <c r="I522" t="s">
        <v>819</v>
      </c>
      <c r="J522" t="s">
        <v>819</v>
      </c>
      <c r="K522" t="s">
        <v>819</v>
      </c>
      <c r="L522" t="s">
        <v>819</v>
      </c>
      <c r="M522" t="s">
        <v>819</v>
      </c>
      <c r="N522" t="s">
        <v>819</v>
      </c>
      <c r="O522" t="s">
        <v>819</v>
      </c>
    </row>
    <row r="523" spans="1:15" x14ac:dyDescent="0.2">
      <c r="A523" t="s">
        <v>1664</v>
      </c>
      <c r="B523" t="s">
        <v>2575</v>
      </c>
      <c r="C523" t="s">
        <v>819</v>
      </c>
      <c r="D523" t="s">
        <v>819</v>
      </c>
      <c r="E523" t="s">
        <v>819</v>
      </c>
      <c r="F523" t="s">
        <v>819</v>
      </c>
      <c r="G523" t="s">
        <v>819</v>
      </c>
      <c r="H523" t="s">
        <v>819</v>
      </c>
      <c r="I523" t="s">
        <v>819</v>
      </c>
      <c r="J523" t="s">
        <v>819</v>
      </c>
      <c r="K523" t="s">
        <v>819</v>
      </c>
      <c r="L523" t="s">
        <v>819</v>
      </c>
      <c r="M523" t="s">
        <v>819</v>
      </c>
      <c r="N523" t="s">
        <v>819</v>
      </c>
      <c r="O523" t="s">
        <v>819</v>
      </c>
    </row>
    <row r="524" spans="1:15" x14ac:dyDescent="0.2">
      <c r="A524" t="s">
        <v>1666</v>
      </c>
      <c r="B524" t="s">
        <v>2576</v>
      </c>
      <c r="C524">
        <v>54</v>
      </c>
      <c r="D524">
        <v>51.9</v>
      </c>
      <c r="E524">
        <v>54.2</v>
      </c>
      <c r="F524">
        <v>42.6</v>
      </c>
      <c r="G524">
        <v>46</v>
      </c>
      <c r="H524">
        <v>45.9</v>
      </c>
      <c r="I524">
        <v>49.9</v>
      </c>
      <c r="J524">
        <v>28</v>
      </c>
      <c r="K524">
        <v>12.1</v>
      </c>
      <c r="L524">
        <v>42.9</v>
      </c>
      <c r="M524">
        <v>64.400000000000006</v>
      </c>
      <c r="N524">
        <v>46.1</v>
      </c>
      <c r="O524">
        <v>60.4</v>
      </c>
    </row>
    <row r="525" spans="1:15" x14ac:dyDescent="0.2">
      <c r="A525" t="s">
        <v>1668</v>
      </c>
      <c r="B525" t="s">
        <v>2577</v>
      </c>
      <c r="C525">
        <v>17.399999999999999</v>
      </c>
      <c r="D525">
        <v>18.3</v>
      </c>
      <c r="E525">
        <v>17.2</v>
      </c>
      <c r="F525">
        <v>13.5</v>
      </c>
      <c r="G525">
        <v>22.1</v>
      </c>
      <c r="H525">
        <v>22.7</v>
      </c>
      <c r="I525">
        <v>27.9</v>
      </c>
      <c r="J525">
        <v>22.6</v>
      </c>
      <c r="K525">
        <v>13.9</v>
      </c>
      <c r="L525">
        <v>26.1</v>
      </c>
      <c r="M525">
        <v>18.5</v>
      </c>
      <c r="N525">
        <v>22.7</v>
      </c>
      <c r="O525">
        <v>14.6</v>
      </c>
    </row>
    <row r="526" spans="1:15" x14ac:dyDescent="0.2">
      <c r="A526" t="s">
        <v>2578</v>
      </c>
      <c r="B526" t="s">
        <v>2579</v>
      </c>
      <c r="C526" t="s">
        <v>819</v>
      </c>
      <c r="D526" t="s">
        <v>819</v>
      </c>
      <c r="E526" t="s">
        <v>819</v>
      </c>
      <c r="F526" t="s">
        <v>819</v>
      </c>
      <c r="G526" t="s">
        <v>819</v>
      </c>
      <c r="H526" t="s">
        <v>819</v>
      </c>
      <c r="I526" t="s">
        <v>819</v>
      </c>
      <c r="J526" t="s">
        <v>819</v>
      </c>
      <c r="K526" t="s">
        <v>819</v>
      </c>
      <c r="L526" t="s">
        <v>819</v>
      </c>
      <c r="M526" t="s">
        <v>819</v>
      </c>
      <c r="N526" t="s">
        <v>819</v>
      </c>
      <c r="O526" t="s">
        <v>819</v>
      </c>
    </row>
    <row r="527" spans="1:15" x14ac:dyDescent="0.2">
      <c r="A527" t="s">
        <v>2580</v>
      </c>
      <c r="B527" t="s">
        <v>2581</v>
      </c>
      <c r="C527" t="s">
        <v>819</v>
      </c>
      <c r="D527" t="s">
        <v>819</v>
      </c>
      <c r="E527" t="s">
        <v>819</v>
      </c>
      <c r="F527" t="s">
        <v>819</v>
      </c>
      <c r="G527" t="s">
        <v>819</v>
      </c>
      <c r="H527" t="s">
        <v>819</v>
      </c>
      <c r="I527" t="s">
        <v>819</v>
      </c>
      <c r="J527" t="s">
        <v>819</v>
      </c>
      <c r="K527" t="s">
        <v>819</v>
      </c>
      <c r="L527" t="s">
        <v>819</v>
      </c>
      <c r="M527" t="s">
        <v>819</v>
      </c>
      <c r="N527" t="s">
        <v>819</v>
      </c>
      <c r="O527" t="s">
        <v>819</v>
      </c>
    </row>
    <row r="528" spans="1:15" x14ac:dyDescent="0.2">
      <c r="A528" t="s">
        <v>2582</v>
      </c>
      <c r="B528" t="s">
        <v>2583</v>
      </c>
      <c r="C528">
        <v>61.8</v>
      </c>
      <c r="D528">
        <v>67.900000000000006</v>
      </c>
      <c r="E528">
        <v>53.2</v>
      </c>
      <c r="F528">
        <v>30.5</v>
      </c>
      <c r="G528">
        <v>84.8</v>
      </c>
      <c r="H528">
        <v>68.7</v>
      </c>
      <c r="I528">
        <v>64.599999999999994</v>
      </c>
      <c r="J528">
        <v>27.3</v>
      </c>
      <c r="K528">
        <v>18.600000000000001</v>
      </c>
      <c r="L528">
        <v>75.3</v>
      </c>
      <c r="M528">
        <v>61.6</v>
      </c>
      <c r="N528">
        <v>41.8</v>
      </c>
      <c r="O528">
        <v>54.1</v>
      </c>
    </row>
    <row r="529" spans="1:15" x14ac:dyDescent="0.2">
      <c r="A529" t="s">
        <v>2584</v>
      </c>
      <c r="B529" t="s">
        <v>2585</v>
      </c>
      <c r="C529">
        <v>26.2</v>
      </c>
      <c r="D529">
        <v>35.1</v>
      </c>
      <c r="E529">
        <v>26.6</v>
      </c>
      <c r="F529">
        <v>18.3</v>
      </c>
      <c r="G529">
        <v>33.5</v>
      </c>
      <c r="H529">
        <v>32</v>
      </c>
      <c r="I529">
        <v>46.5</v>
      </c>
      <c r="J529">
        <v>32</v>
      </c>
      <c r="K529">
        <v>27.7</v>
      </c>
      <c r="L529">
        <v>45.9</v>
      </c>
      <c r="M529">
        <v>27.6</v>
      </c>
      <c r="N529">
        <v>29.5</v>
      </c>
      <c r="O529">
        <v>17.100000000000001</v>
      </c>
    </row>
    <row r="530" spans="1:15" x14ac:dyDescent="0.2">
      <c r="A530" t="s">
        <v>1670</v>
      </c>
      <c r="B530" t="s">
        <v>2586</v>
      </c>
      <c r="C530" t="s">
        <v>819</v>
      </c>
      <c r="D530" t="s">
        <v>819</v>
      </c>
      <c r="E530" t="s">
        <v>819</v>
      </c>
      <c r="F530" t="s">
        <v>819</v>
      </c>
      <c r="G530" t="s">
        <v>819</v>
      </c>
      <c r="H530" t="s">
        <v>819</v>
      </c>
      <c r="I530" t="s">
        <v>819</v>
      </c>
      <c r="J530" t="s">
        <v>819</v>
      </c>
      <c r="K530" t="s">
        <v>819</v>
      </c>
      <c r="L530" t="s">
        <v>819</v>
      </c>
      <c r="M530" t="s">
        <v>819</v>
      </c>
      <c r="N530" t="s">
        <v>819</v>
      </c>
      <c r="O530" t="s">
        <v>819</v>
      </c>
    </row>
    <row r="531" spans="1:15" x14ac:dyDescent="0.2">
      <c r="A531" t="s">
        <v>1672</v>
      </c>
      <c r="B531" t="s">
        <v>2587</v>
      </c>
      <c r="C531" t="s">
        <v>819</v>
      </c>
      <c r="D531" t="s">
        <v>819</v>
      </c>
      <c r="E531" t="s">
        <v>819</v>
      </c>
      <c r="F531" t="s">
        <v>819</v>
      </c>
      <c r="G531" t="s">
        <v>819</v>
      </c>
      <c r="H531" t="s">
        <v>819</v>
      </c>
      <c r="I531" t="s">
        <v>819</v>
      </c>
      <c r="J531" t="s">
        <v>819</v>
      </c>
      <c r="K531" t="s">
        <v>819</v>
      </c>
      <c r="L531" t="s">
        <v>819</v>
      </c>
      <c r="M531" t="s">
        <v>819</v>
      </c>
      <c r="N531" t="s">
        <v>819</v>
      </c>
      <c r="O531" t="s">
        <v>819</v>
      </c>
    </row>
    <row r="532" spans="1:15" x14ac:dyDescent="0.2">
      <c r="A532" t="s">
        <v>1674</v>
      </c>
      <c r="B532" t="s">
        <v>2588</v>
      </c>
      <c r="C532">
        <v>51.6</v>
      </c>
      <c r="D532">
        <v>45</v>
      </c>
      <c r="E532">
        <v>54.4</v>
      </c>
      <c r="F532">
        <v>50</v>
      </c>
      <c r="G532">
        <v>37.799999999999997</v>
      </c>
      <c r="H532">
        <v>35.299999999999997</v>
      </c>
      <c r="I532">
        <v>44</v>
      </c>
      <c r="J532">
        <v>28.4</v>
      </c>
      <c r="K532">
        <v>9.8000000000000007</v>
      </c>
      <c r="L532">
        <v>36.299999999999997</v>
      </c>
      <c r="M532">
        <v>65.900000000000006</v>
      </c>
      <c r="N532">
        <v>47.5</v>
      </c>
      <c r="O532">
        <v>64</v>
      </c>
    </row>
    <row r="533" spans="1:15" x14ac:dyDescent="0.2">
      <c r="A533" t="s">
        <v>1676</v>
      </c>
      <c r="B533" t="s">
        <v>2589</v>
      </c>
      <c r="C533">
        <v>18.100000000000001</v>
      </c>
      <c r="D533">
        <v>17.3</v>
      </c>
      <c r="E533">
        <v>17.5</v>
      </c>
      <c r="F533">
        <v>15.8</v>
      </c>
      <c r="G533">
        <v>19.899999999999999</v>
      </c>
      <c r="H533">
        <v>20</v>
      </c>
      <c r="I533">
        <v>27</v>
      </c>
      <c r="J533">
        <v>20.100000000000001</v>
      </c>
      <c r="K533">
        <v>12.4</v>
      </c>
      <c r="L533">
        <v>33.799999999999997</v>
      </c>
      <c r="M533">
        <v>20</v>
      </c>
      <c r="N533">
        <v>23.7</v>
      </c>
      <c r="O533">
        <v>18</v>
      </c>
    </row>
    <row r="534" spans="1:15" x14ac:dyDescent="0.2">
      <c r="A534" t="s">
        <v>1678</v>
      </c>
      <c r="B534" t="s">
        <v>2590</v>
      </c>
      <c r="C534" t="s">
        <v>819</v>
      </c>
      <c r="D534" t="s">
        <v>819</v>
      </c>
      <c r="E534" t="s">
        <v>819</v>
      </c>
      <c r="F534" t="s">
        <v>819</v>
      </c>
      <c r="G534" t="s">
        <v>819</v>
      </c>
      <c r="H534" t="s">
        <v>819</v>
      </c>
      <c r="I534" t="s">
        <v>819</v>
      </c>
      <c r="J534" t="s">
        <v>819</v>
      </c>
      <c r="K534" t="s">
        <v>819</v>
      </c>
      <c r="L534" t="s">
        <v>819</v>
      </c>
      <c r="M534" t="s">
        <v>819</v>
      </c>
      <c r="N534" t="s">
        <v>819</v>
      </c>
      <c r="O534" t="s">
        <v>819</v>
      </c>
    </row>
    <row r="535" spans="1:15" x14ac:dyDescent="0.2">
      <c r="A535" t="s">
        <v>1680</v>
      </c>
      <c r="B535" t="s">
        <v>2591</v>
      </c>
      <c r="C535" t="s">
        <v>819</v>
      </c>
      <c r="D535" t="s">
        <v>819</v>
      </c>
      <c r="E535" t="s">
        <v>819</v>
      </c>
      <c r="F535" t="s">
        <v>819</v>
      </c>
      <c r="G535" t="s">
        <v>819</v>
      </c>
      <c r="H535" t="s">
        <v>819</v>
      </c>
      <c r="I535" t="s">
        <v>819</v>
      </c>
      <c r="J535" t="s">
        <v>819</v>
      </c>
      <c r="K535" t="s">
        <v>819</v>
      </c>
      <c r="L535" t="s">
        <v>819</v>
      </c>
      <c r="M535" t="s">
        <v>819</v>
      </c>
      <c r="N535" t="s">
        <v>819</v>
      </c>
      <c r="O535" t="s">
        <v>819</v>
      </c>
    </row>
    <row r="536" spans="1:15" x14ac:dyDescent="0.2">
      <c r="A536" t="s">
        <v>1682</v>
      </c>
      <c r="B536" t="s">
        <v>2592</v>
      </c>
      <c r="C536">
        <v>30.1</v>
      </c>
      <c r="D536">
        <v>29.2</v>
      </c>
      <c r="E536">
        <v>44.2</v>
      </c>
      <c r="F536">
        <v>29.2</v>
      </c>
      <c r="G536">
        <v>24.9</v>
      </c>
      <c r="H536">
        <v>34.6</v>
      </c>
      <c r="I536">
        <v>43.9</v>
      </c>
      <c r="J536">
        <v>23.1</v>
      </c>
      <c r="K536">
        <v>14.7</v>
      </c>
      <c r="L536">
        <v>30</v>
      </c>
      <c r="M536">
        <v>35.700000000000003</v>
      </c>
      <c r="N536">
        <v>30.3</v>
      </c>
      <c r="O536">
        <v>41.7</v>
      </c>
    </row>
    <row r="537" spans="1:15" x14ac:dyDescent="0.2">
      <c r="A537" t="s">
        <v>1684</v>
      </c>
      <c r="B537" t="s">
        <v>2593</v>
      </c>
      <c r="C537">
        <v>10</v>
      </c>
      <c r="D537">
        <v>10.7</v>
      </c>
      <c r="E537">
        <v>13.7</v>
      </c>
      <c r="F537">
        <v>7.3</v>
      </c>
      <c r="G537">
        <v>13.9</v>
      </c>
      <c r="H537">
        <v>16.7</v>
      </c>
      <c r="I537">
        <v>15.8</v>
      </c>
      <c r="J537">
        <v>19.899999999999999</v>
      </c>
      <c r="K537">
        <v>6.9</v>
      </c>
      <c r="L537">
        <v>14.9</v>
      </c>
      <c r="M537">
        <v>11.5</v>
      </c>
      <c r="N537">
        <v>11.5</v>
      </c>
      <c r="O537">
        <v>13.3</v>
      </c>
    </row>
    <row r="538" spans="1:15" x14ac:dyDescent="0.2">
      <c r="A538" t="s">
        <v>1686</v>
      </c>
      <c r="B538" t="s">
        <v>2594</v>
      </c>
      <c r="C538" t="s">
        <v>819</v>
      </c>
      <c r="D538" t="s">
        <v>819</v>
      </c>
      <c r="E538" t="s">
        <v>819</v>
      </c>
      <c r="F538" t="s">
        <v>819</v>
      </c>
      <c r="G538" t="s">
        <v>819</v>
      </c>
      <c r="H538" t="s">
        <v>819</v>
      </c>
      <c r="I538" t="s">
        <v>819</v>
      </c>
      <c r="J538" t="s">
        <v>819</v>
      </c>
      <c r="K538" t="s">
        <v>819</v>
      </c>
      <c r="L538" t="s">
        <v>819</v>
      </c>
      <c r="M538" t="s">
        <v>819</v>
      </c>
      <c r="N538" t="s">
        <v>819</v>
      </c>
      <c r="O538" t="s">
        <v>819</v>
      </c>
    </row>
    <row r="539" spans="1:15" x14ac:dyDescent="0.2">
      <c r="A539" t="s">
        <v>1688</v>
      </c>
      <c r="B539" t="s">
        <v>2595</v>
      </c>
      <c r="C539" t="s">
        <v>819</v>
      </c>
      <c r="D539" t="s">
        <v>819</v>
      </c>
      <c r="E539" t="s">
        <v>819</v>
      </c>
      <c r="F539" t="s">
        <v>819</v>
      </c>
      <c r="G539" t="s">
        <v>819</v>
      </c>
      <c r="H539" t="s">
        <v>819</v>
      </c>
      <c r="I539" t="s">
        <v>819</v>
      </c>
      <c r="J539" t="s">
        <v>819</v>
      </c>
      <c r="K539" t="s">
        <v>819</v>
      </c>
      <c r="L539" t="s">
        <v>819</v>
      </c>
      <c r="M539" t="s">
        <v>819</v>
      </c>
      <c r="N539" t="s">
        <v>819</v>
      </c>
      <c r="O539" t="s">
        <v>819</v>
      </c>
    </row>
    <row r="540" spans="1:15" x14ac:dyDescent="0.2">
      <c r="A540" t="s">
        <v>1690</v>
      </c>
      <c r="B540" t="s">
        <v>2596</v>
      </c>
      <c r="C540">
        <v>31.2</v>
      </c>
      <c r="D540">
        <v>26.9</v>
      </c>
      <c r="E540">
        <v>45.1</v>
      </c>
      <c r="F540">
        <v>29.9</v>
      </c>
      <c r="G540">
        <v>28.9</v>
      </c>
      <c r="H540">
        <v>33.6</v>
      </c>
      <c r="I540">
        <v>48.8</v>
      </c>
      <c r="J540">
        <v>25.1</v>
      </c>
      <c r="K540">
        <v>15</v>
      </c>
      <c r="L540">
        <v>30.4</v>
      </c>
      <c r="M540">
        <v>33.799999999999997</v>
      </c>
      <c r="N540">
        <v>30.5</v>
      </c>
      <c r="O540">
        <v>43.3</v>
      </c>
    </row>
    <row r="541" spans="1:15" x14ac:dyDescent="0.2">
      <c r="A541" t="s">
        <v>1692</v>
      </c>
      <c r="B541" t="s">
        <v>2597</v>
      </c>
      <c r="C541">
        <v>10.199999999999999</v>
      </c>
      <c r="D541">
        <v>11</v>
      </c>
      <c r="E541">
        <v>14.2</v>
      </c>
      <c r="F541">
        <v>7.5</v>
      </c>
      <c r="G541">
        <v>16</v>
      </c>
      <c r="H541">
        <v>17</v>
      </c>
      <c r="I541">
        <v>18.100000000000001</v>
      </c>
      <c r="J541">
        <v>21.9</v>
      </c>
      <c r="K541">
        <v>7.5</v>
      </c>
      <c r="L541">
        <v>15.2</v>
      </c>
      <c r="M541">
        <v>11.5</v>
      </c>
      <c r="N541">
        <v>12.6</v>
      </c>
      <c r="O541">
        <v>13.7</v>
      </c>
    </row>
    <row r="542" spans="1:15" x14ac:dyDescent="0.2">
      <c r="A542" t="s">
        <v>1694</v>
      </c>
      <c r="B542" t="s">
        <v>2598</v>
      </c>
      <c r="C542" t="s">
        <v>819</v>
      </c>
      <c r="D542" t="s">
        <v>819</v>
      </c>
      <c r="E542" t="s">
        <v>819</v>
      </c>
      <c r="F542" t="s">
        <v>819</v>
      </c>
      <c r="G542" t="s">
        <v>819</v>
      </c>
      <c r="H542" t="s">
        <v>819</v>
      </c>
      <c r="I542" t="s">
        <v>819</v>
      </c>
      <c r="J542" t="s">
        <v>819</v>
      </c>
      <c r="K542" t="s">
        <v>819</v>
      </c>
      <c r="L542" t="s">
        <v>819</v>
      </c>
      <c r="M542" t="s">
        <v>819</v>
      </c>
      <c r="N542" t="s">
        <v>819</v>
      </c>
      <c r="O542" t="s">
        <v>819</v>
      </c>
    </row>
    <row r="543" spans="1:15" x14ac:dyDescent="0.2">
      <c r="A543" t="s">
        <v>1696</v>
      </c>
      <c r="B543" t="s">
        <v>2599</v>
      </c>
      <c r="C543" t="s">
        <v>819</v>
      </c>
      <c r="D543" t="s">
        <v>819</v>
      </c>
      <c r="E543" t="s">
        <v>819</v>
      </c>
      <c r="F543" t="s">
        <v>819</v>
      </c>
      <c r="G543" t="s">
        <v>819</v>
      </c>
      <c r="H543" t="s">
        <v>819</v>
      </c>
      <c r="I543" t="s">
        <v>819</v>
      </c>
      <c r="J543" t="s">
        <v>819</v>
      </c>
      <c r="K543" t="s">
        <v>819</v>
      </c>
      <c r="L543" t="s">
        <v>819</v>
      </c>
      <c r="M543" t="s">
        <v>819</v>
      </c>
      <c r="N543" t="s">
        <v>819</v>
      </c>
      <c r="O543" t="s">
        <v>819</v>
      </c>
    </row>
    <row r="544" spans="1:15" x14ac:dyDescent="0.2">
      <c r="A544" t="s">
        <v>1698</v>
      </c>
      <c r="B544" t="s">
        <v>2600</v>
      </c>
      <c r="C544">
        <v>15.4</v>
      </c>
      <c r="D544">
        <v>54.5</v>
      </c>
      <c r="E544">
        <v>30.8</v>
      </c>
      <c r="F544">
        <v>16.899999999999999</v>
      </c>
      <c r="G544">
        <v>0.4</v>
      </c>
      <c r="H544">
        <v>43.4</v>
      </c>
      <c r="I544">
        <v>15.4</v>
      </c>
      <c r="J544">
        <v>4.9000000000000004</v>
      </c>
      <c r="K544">
        <v>12.5</v>
      </c>
      <c r="L544">
        <v>25.6</v>
      </c>
      <c r="M544">
        <v>50.2</v>
      </c>
      <c r="N544">
        <v>27.7</v>
      </c>
      <c r="O544">
        <v>14</v>
      </c>
    </row>
    <row r="545" spans="1:15" x14ac:dyDescent="0.2">
      <c r="A545" t="s">
        <v>1700</v>
      </c>
      <c r="B545" t="s">
        <v>2601</v>
      </c>
      <c r="C545">
        <v>17.2</v>
      </c>
      <c r="D545">
        <v>25.8</v>
      </c>
      <c r="E545">
        <v>21.4</v>
      </c>
      <c r="F545">
        <v>18.399999999999999</v>
      </c>
      <c r="G545">
        <v>5.2</v>
      </c>
      <c r="H545">
        <v>36.6</v>
      </c>
      <c r="I545">
        <v>23.2</v>
      </c>
      <c r="J545">
        <v>6.9</v>
      </c>
      <c r="K545">
        <v>12</v>
      </c>
      <c r="L545">
        <v>31.9</v>
      </c>
      <c r="M545">
        <v>30.6</v>
      </c>
      <c r="N545">
        <v>18.899999999999999</v>
      </c>
      <c r="O545">
        <v>25.2</v>
      </c>
    </row>
    <row r="546" spans="1:15" x14ac:dyDescent="0.2">
      <c r="A546" t="s">
        <v>1702</v>
      </c>
      <c r="B546" t="s">
        <v>2602</v>
      </c>
      <c r="C546" t="s">
        <v>819</v>
      </c>
      <c r="D546" t="s">
        <v>819</v>
      </c>
      <c r="E546" t="s">
        <v>819</v>
      </c>
      <c r="F546" t="s">
        <v>819</v>
      </c>
      <c r="G546" t="s">
        <v>819</v>
      </c>
      <c r="H546" t="s">
        <v>819</v>
      </c>
      <c r="I546" t="s">
        <v>819</v>
      </c>
      <c r="J546" t="s">
        <v>819</v>
      </c>
      <c r="K546" t="s">
        <v>819</v>
      </c>
      <c r="L546" t="s">
        <v>819</v>
      </c>
      <c r="M546" t="s">
        <v>819</v>
      </c>
      <c r="N546" t="s">
        <v>819</v>
      </c>
      <c r="O546" t="s">
        <v>819</v>
      </c>
    </row>
    <row r="547" spans="1:15" x14ac:dyDescent="0.2">
      <c r="A547" t="s">
        <v>1704</v>
      </c>
      <c r="B547" t="s">
        <v>2603</v>
      </c>
      <c r="C547" t="s">
        <v>819</v>
      </c>
      <c r="D547" t="s">
        <v>819</v>
      </c>
      <c r="E547" t="s">
        <v>819</v>
      </c>
      <c r="F547" t="s">
        <v>819</v>
      </c>
      <c r="G547" t="s">
        <v>819</v>
      </c>
      <c r="H547" t="s">
        <v>819</v>
      </c>
      <c r="I547" t="s">
        <v>819</v>
      </c>
      <c r="J547" t="s">
        <v>819</v>
      </c>
      <c r="K547" t="s">
        <v>819</v>
      </c>
      <c r="L547" t="s">
        <v>819</v>
      </c>
      <c r="M547" t="s">
        <v>819</v>
      </c>
      <c r="N547" t="s">
        <v>819</v>
      </c>
      <c r="O547" t="s">
        <v>819</v>
      </c>
    </row>
    <row r="548" spans="1:15" x14ac:dyDescent="0.2">
      <c r="A548" t="s">
        <v>1706</v>
      </c>
      <c r="B548" t="s">
        <v>2604</v>
      </c>
      <c r="C548">
        <v>40.700000000000003</v>
      </c>
      <c r="D548">
        <v>37.9</v>
      </c>
      <c r="E548">
        <v>52.7</v>
      </c>
      <c r="F548">
        <v>33.200000000000003</v>
      </c>
      <c r="G548">
        <v>34.299999999999997</v>
      </c>
      <c r="H548">
        <v>39.299999999999997</v>
      </c>
      <c r="I548">
        <v>44.4</v>
      </c>
      <c r="J548">
        <v>24.3</v>
      </c>
      <c r="K548">
        <v>10.6</v>
      </c>
      <c r="L548">
        <v>35.1</v>
      </c>
      <c r="M548">
        <v>47.7</v>
      </c>
      <c r="N548">
        <v>31.6</v>
      </c>
      <c r="O548">
        <v>51.7</v>
      </c>
    </row>
    <row r="549" spans="1:15" x14ac:dyDescent="0.2">
      <c r="A549" t="s">
        <v>1708</v>
      </c>
      <c r="B549" t="s">
        <v>2605</v>
      </c>
      <c r="C549">
        <v>14.6</v>
      </c>
      <c r="D549">
        <v>14.1</v>
      </c>
      <c r="E549">
        <v>15.2</v>
      </c>
      <c r="F549">
        <v>10.5</v>
      </c>
      <c r="G549">
        <v>18.399999999999999</v>
      </c>
      <c r="H549">
        <v>20</v>
      </c>
      <c r="I549">
        <v>21.4</v>
      </c>
      <c r="J549">
        <v>24.3</v>
      </c>
      <c r="K549">
        <v>8.8000000000000007</v>
      </c>
      <c r="L549">
        <v>20.100000000000001</v>
      </c>
      <c r="M549">
        <v>13.7</v>
      </c>
      <c r="N549">
        <v>15.7</v>
      </c>
      <c r="O549">
        <v>13.8</v>
      </c>
    </row>
    <row r="550" spans="1:15" x14ac:dyDescent="0.2">
      <c r="A550" t="s">
        <v>1710</v>
      </c>
      <c r="B550" t="s">
        <v>2606</v>
      </c>
      <c r="C550" t="s">
        <v>819</v>
      </c>
      <c r="D550" t="s">
        <v>819</v>
      </c>
      <c r="E550" t="s">
        <v>819</v>
      </c>
      <c r="F550" t="s">
        <v>819</v>
      </c>
      <c r="G550" t="s">
        <v>819</v>
      </c>
      <c r="H550" t="s">
        <v>819</v>
      </c>
      <c r="I550" t="s">
        <v>819</v>
      </c>
      <c r="J550" t="s">
        <v>819</v>
      </c>
      <c r="K550" t="s">
        <v>819</v>
      </c>
      <c r="L550" t="s">
        <v>819</v>
      </c>
      <c r="M550" t="s">
        <v>819</v>
      </c>
      <c r="N550" t="s">
        <v>819</v>
      </c>
      <c r="O550" t="s">
        <v>819</v>
      </c>
    </row>
    <row r="551" spans="1:15" x14ac:dyDescent="0.2">
      <c r="A551" t="s">
        <v>1712</v>
      </c>
      <c r="B551" t="s">
        <v>2607</v>
      </c>
      <c r="C551" t="s">
        <v>819</v>
      </c>
      <c r="D551" t="s">
        <v>819</v>
      </c>
      <c r="E551" t="s">
        <v>819</v>
      </c>
      <c r="F551" t="s">
        <v>819</v>
      </c>
      <c r="G551" t="s">
        <v>819</v>
      </c>
      <c r="H551" t="s">
        <v>819</v>
      </c>
      <c r="I551" t="s">
        <v>819</v>
      </c>
      <c r="J551" t="s">
        <v>819</v>
      </c>
      <c r="K551" t="s">
        <v>819</v>
      </c>
      <c r="L551" t="s">
        <v>819</v>
      </c>
      <c r="M551" t="s">
        <v>819</v>
      </c>
      <c r="N551" t="s">
        <v>819</v>
      </c>
      <c r="O551" t="s">
        <v>819</v>
      </c>
    </row>
    <row r="552" spans="1:15" x14ac:dyDescent="0.2">
      <c r="A552" t="s">
        <v>1714</v>
      </c>
      <c r="B552" t="s">
        <v>2608</v>
      </c>
      <c r="C552">
        <v>26.4</v>
      </c>
      <c r="D552">
        <v>25.5</v>
      </c>
      <c r="E552">
        <v>26.7</v>
      </c>
      <c r="F552">
        <v>37.9</v>
      </c>
      <c r="G552">
        <v>16.100000000000001</v>
      </c>
      <c r="H552">
        <v>43.8</v>
      </c>
      <c r="I552">
        <v>47.6</v>
      </c>
      <c r="J552">
        <v>25.7</v>
      </c>
      <c r="K552">
        <v>27.2</v>
      </c>
      <c r="L552">
        <v>34.4</v>
      </c>
      <c r="M552">
        <v>39.6</v>
      </c>
      <c r="N552">
        <v>40.1</v>
      </c>
      <c r="O552">
        <v>41.1</v>
      </c>
    </row>
    <row r="553" spans="1:15" x14ac:dyDescent="0.2">
      <c r="A553" t="s">
        <v>1716</v>
      </c>
      <c r="B553" t="s">
        <v>2609</v>
      </c>
      <c r="C553">
        <v>11.9</v>
      </c>
      <c r="D553">
        <v>13.8</v>
      </c>
      <c r="E553">
        <v>15.4</v>
      </c>
      <c r="F553">
        <v>12.9</v>
      </c>
      <c r="G553">
        <v>15.5</v>
      </c>
      <c r="H553">
        <v>29.2</v>
      </c>
      <c r="I553">
        <v>22.3</v>
      </c>
      <c r="J553">
        <v>15.1</v>
      </c>
      <c r="K553">
        <v>12</v>
      </c>
      <c r="L553">
        <v>19.100000000000001</v>
      </c>
      <c r="M553">
        <v>17.899999999999999</v>
      </c>
      <c r="N553">
        <v>14.2</v>
      </c>
      <c r="O553">
        <v>22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66" workbookViewId="0">
      <selection activeCell="B110" sqref="B110:P110"/>
    </sheetView>
  </sheetViews>
  <sheetFormatPr baseColWidth="10" defaultRowHeight="16" x14ac:dyDescent="0.2"/>
  <cols>
    <col min="2" max="2" width="112.1640625" customWidth="1"/>
  </cols>
  <sheetData>
    <row r="1" spans="1:16" x14ac:dyDescent="0.2">
      <c r="A1" t="s">
        <v>808</v>
      </c>
      <c r="B1" t="s">
        <v>375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">
      <c r="A2" t="s">
        <v>809</v>
      </c>
      <c r="B2" t="s">
        <v>810</v>
      </c>
      <c r="C2" t="s">
        <v>811</v>
      </c>
      <c r="D2" t="s">
        <v>811</v>
      </c>
      <c r="E2" t="s">
        <v>811</v>
      </c>
      <c r="F2" t="s">
        <v>811</v>
      </c>
      <c r="G2" t="s">
        <v>811</v>
      </c>
      <c r="H2" t="s">
        <v>811</v>
      </c>
      <c r="I2" t="s">
        <v>811</v>
      </c>
      <c r="J2" t="s">
        <v>811</v>
      </c>
      <c r="K2" t="s">
        <v>811</v>
      </c>
      <c r="L2" t="s">
        <v>811</v>
      </c>
      <c r="M2" t="s">
        <v>811</v>
      </c>
      <c r="N2" t="s">
        <v>811</v>
      </c>
      <c r="O2" t="s">
        <v>811</v>
      </c>
      <c r="P2" t="s">
        <v>811</v>
      </c>
    </row>
    <row r="3" spans="1:16" x14ac:dyDescent="0.2">
      <c r="A3" t="s">
        <v>0</v>
      </c>
      <c r="B3" t="s">
        <v>375</v>
      </c>
      <c r="C3" t="s">
        <v>2610</v>
      </c>
      <c r="D3" t="s">
        <v>750</v>
      </c>
      <c r="E3" t="s">
        <v>2611</v>
      </c>
      <c r="F3" t="s">
        <v>753</v>
      </c>
      <c r="G3" t="s">
        <v>759</v>
      </c>
      <c r="H3" t="s">
        <v>765</v>
      </c>
      <c r="I3" t="s">
        <v>771</v>
      </c>
      <c r="J3" t="s">
        <v>778</v>
      </c>
      <c r="K3" t="s">
        <v>780</v>
      </c>
      <c r="L3" t="s">
        <v>2612</v>
      </c>
      <c r="M3" t="s">
        <v>782</v>
      </c>
      <c r="N3" t="s">
        <v>2613</v>
      </c>
      <c r="O3" t="s">
        <v>784</v>
      </c>
      <c r="P3" t="s">
        <v>2614</v>
      </c>
    </row>
    <row r="4" spans="1:16" x14ac:dyDescent="0.2">
      <c r="A4" t="s">
        <v>1</v>
      </c>
      <c r="B4" t="s">
        <v>376</v>
      </c>
      <c r="C4">
        <v>11001007302</v>
      </c>
      <c r="D4">
        <v>11001007304</v>
      </c>
      <c r="E4">
        <v>11001007308</v>
      </c>
      <c r="F4">
        <v>11001007403</v>
      </c>
      <c r="G4">
        <v>11001007404</v>
      </c>
      <c r="H4">
        <v>11001007409</v>
      </c>
      <c r="I4">
        <v>11001009700</v>
      </c>
      <c r="J4">
        <v>11001009801</v>
      </c>
      <c r="K4">
        <v>11001009802</v>
      </c>
      <c r="L4">
        <v>11001009803</v>
      </c>
      <c r="M4">
        <v>11001009804</v>
      </c>
      <c r="N4">
        <v>11001009806</v>
      </c>
      <c r="O4">
        <v>11001009807</v>
      </c>
      <c r="P4">
        <v>11001009808</v>
      </c>
    </row>
    <row r="5" spans="1:16" x14ac:dyDescent="0.2">
      <c r="A5" t="s">
        <v>2</v>
      </c>
      <c r="B5" t="s">
        <v>377</v>
      </c>
      <c r="C5" t="s">
        <v>2615</v>
      </c>
      <c r="D5" t="s">
        <v>751</v>
      </c>
      <c r="E5" t="s">
        <v>2616</v>
      </c>
      <c r="F5" t="s">
        <v>754</v>
      </c>
      <c r="G5" t="s">
        <v>760</v>
      </c>
      <c r="H5" t="s">
        <v>766</v>
      </c>
      <c r="I5" t="s">
        <v>772</v>
      </c>
      <c r="J5" t="s">
        <v>779</v>
      </c>
      <c r="K5" t="s">
        <v>781</v>
      </c>
      <c r="L5" t="s">
        <v>2617</v>
      </c>
      <c r="M5" t="s">
        <v>783</v>
      </c>
      <c r="N5" t="s">
        <v>2618</v>
      </c>
      <c r="O5" t="s">
        <v>785</v>
      </c>
      <c r="P5" t="s">
        <v>2619</v>
      </c>
    </row>
    <row r="6" spans="1:16" x14ac:dyDescent="0.2">
      <c r="A6" t="s">
        <v>2620</v>
      </c>
      <c r="B6" t="s">
        <v>2621</v>
      </c>
      <c r="C6">
        <v>3261</v>
      </c>
      <c r="D6">
        <v>4665</v>
      </c>
      <c r="E6">
        <v>377</v>
      </c>
      <c r="F6">
        <v>2308</v>
      </c>
      <c r="G6">
        <v>3314</v>
      </c>
      <c r="H6">
        <v>3444</v>
      </c>
      <c r="I6">
        <v>2309</v>
      </c>
      <c r="J6">
        <v>2091</v>
      </c>
      <c r="K6">
        <v>1806</v>
      </c>
      <c r="L6">
        <v>2236</v>
      </c>
      <c r="M6">
        <v>2566</v>
      </c>
      <c r="N6">
        <v>5948</v>
      </c>
      <c r="O6">
        <v>3238</v>
      </c>
      <c r="P6">
        <v>2468</v>
      </c>
    </row>
    <row r="7" spans="1:16" x14ac:dyDescent="0.2">
      <c r="A7" t="s">
        <v>2622</v>
      </c>
      <c r="B7" t="s">
        <v>2623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</row>
    <row r="8" spans="1:16" x14ac:dyDescent="0.2">
      <c r="A8" t="s">
        <v>812</v>
      </c>
      <c r="B8" t="s">
        <v>2624</v>
      </c>
      <c r="C8">
        <v>1558</v>
      </c>
      <c r="D8">
        <v>1916</v>
      </c>
      <c r="E8">
        <v>216</v>
      </c>
      <c r="F8">
        <v>978</v>
      </c>
      <c r="G8">
        <v>1380</v>
      </c>
      <c r="H8">
        <v>1466</v>
      </c>
      <c r="I8">
        <v>1000</v>
      </c>
      <c r="J8">
        <v>878</v>
      </c>
      <c r="K8">
        <v>795</v>
      </c>
      <c r="L8">
        <v>1033</v>
      </c>
      <c r="M8">
        <v>1122</v>
      </c>
      <c r="N8">
        <v>2573</v>
      </c>
      <c r="O8">
        <v>1502</v>
      </c>
      <c r="P8">
        <v>1117</v>
      </c>
    </row>
    <row r="9" spans="1:16" x14ac:dyDescent="0.2">
      <c r="A9" t="s">
        <v>814</v>
      </c>
      <c r="B9" t="s">
        <v>2625</v>
      </c>
      <c r="C9">
        <v>47.8</v>
      </c>
      <c r="D9">
        <v>41.1</v>
      </c>
      <c r="E9">
        <v>57.3</v>
      </c>
      <c r="F9">
        <v>42.4</v>
      </c>
      <c r="G9">
        <v>41.6</v>
      </c>
      <c r="H9">
        <v>42.6</v>
      </c>
      <c r="I9">
        <v>43.3</v>
      </c>
      <c r="J9">
        <v>42</v>
      </c>
      <c r="K9">
        <v>44</v>
      </c>
      <c r="L9">
        <v>46.2</v>
      </c>
      <c r="M9">
        <v>43.7</v>
      </c>
      <c r="N9">
        <v>43.3</v>
      </c>
      <c r="O9">
        <v>46.4</v>
      </c>
      <c r="P9">
        <v>45.3</v>
      </c>
    </row>
    <row r="10" spans="1:16" x14ac:dyDescent="0.2">
      <c r="A10" t="s">
        <v>820</v>
      </c>
      <c r="B10" t="s">
        <v>2626</v>
      </c>
      <c r="C10">
        <v>1703</v>
      </c>
      <c r="D10">
        <v>2749</v>
      </c>
      <c r="E10">
        <v>161</v>
      </c>
      <c r="F10">
        <v>1330</v>
      </c>
      <c r="G10">
        <v>1934</v>
      </c>
      <c r="H10">
        <v>1978</v>
      </c>
      <c r="I10">
        <v>1309</v>
      </c>
      <c r="J10">
        <v>1213</v>
      </c>
      <c r="K10">
        <v>1011</v>
      </c>
      <c r="L10">
        <v>1203</v>
      </c>
      <c r="M10">
        <v>1444</v>
      </c>
      <c r="N10">
        <v>3375</v>
      </c>
      <c r="O10">
        <v>1736</v>
      </c>
      <c r="P10">
        <v>1351</v>
      </c>
    </row>
    <row r="11" spans="1:16" x14ac:dyDescent="0.2">
      <c r="A11" t="s">
        <v>822</v>
      </c>
      <c r="B11" t="s">
        <v>2627</v>
      </c>
      <c r="C11">
        <v>52.2</v>
      </c>
      <c r="D11">
        <v>58.9</v>
      </c>
      <c r="E11">
        <v>42.7</v>
      </c>
      <c r="F11">
        <v>57.6</v>
      </c>
      <c r="G11">
        <v>58.4</v>
      </c>
      <c r="H11">
        <v>57.4</v>
      </c>
      <c r="I11">
        <v>56.7</v>
      </c>
      <c r="J11">
        <v>58</v>
      </c>
      <c r="K11">
        <v>56</v>
      </c>
      <c r="L11">
        <v>53.8</v>
      </c>
      <c r="M11">
        <v>56.3</v>
      </c>
      <c r="N11">
        <v>56.7</v>
      </c>
      <c r="O11">
        <v>53.6</v>
      </c>
      <c r="P11">
        <v>54.7</v>
      </c>
    </row>
    <row r="12" spans="1:16" x14ac:dyDescent="0.2">
      <c r="A12" t="s">
        <v>1970</v>
      </c>
      <c r="B12" t="s">
        <v>2628</v>
      </c>
      <c r="C12">
        <v>224</v>
      </c>
      <c r="D12">
        <v>490</v>
      </c>
      <c r="E12">
        <v>0</v>
      </c>
      <c r="F12">
        <v>242</v>
      </c>
      <c r="G12">
        <v>401</v>
      </c>
      <c r="H12">
        <v>417</v>
      </c>
      <c r="I12">
        <v>206</v>
      </c>
      <c r="J12">
        <v>257</v>
      </c>
      <c r="K12">
        <v>181</v>
      </c>
      <c r="L12">
        <v>185</v>
      </c>
      <c r="M12">
        <v>266</v>
      </c>
      <c r="N12">
        <v>650</v>
      </c>
      <c r="O12">
        <v>236</v>
      </c>
      <c r="P12">
        <v>225</v>
      </c>
    </row>
    <row r="13" spans="1:16" x14ac:dyDescent="0.2">
      <c r="A13" t="s">
        <v>1972</v>
      </c>
      <c r="B13" t="s">
        <v>2629</v>
      </c>
      <c r="C13">
        <v>6.9</v>
      </c>
      <c r="D13">
        <v>10.5</v>
      </c>
      <c r="E13">
        <v>0</v>
      </c>
      <c r="F13">
        <v>10.5</v>
      </c>
      <c r="G13">
        <v>12.1</v>
      </c>
      <c r="H13">
        <v>12.1</v>
      </c>
      <c r="I13">
        <v>8.9</v>
      </c>
      <c r="J13">
        <v>12.3</v>
      </c>
      <c r="K13">
        <v>10</v>
      </c>
      <c r="L13">
        <v>8.3000000000000007</v>
      </c>
      <c r="M13">
        <v>10.4</v>
      </c>
      <c r="N13">
        <v>10.9</v>
      </c>
      <c r="O13">
        <v>7.3</v>
      </c>
      <c r="P13">
        <v>9.1</v>
      </c>
    </row>
    <row r="14" spans="1:16" x14ac:dyDescent="0.2">
      <c r="A14" t="s">
        <v>828</v>
      </c>
      <c r="B14" t="s">
        <v>2630</v>
      </c>
      <c r="C14">
        <v>286</v>
      </c>
      <c r="D14">
        <v>700</v>
      </c>
      <c r="E14">
        <v>0</v>
      </c>
      <c r="F14">
        <v>292</v>
      </c>
      <c r="G14">
        <v>572</v>
      </c>
      <c r="H14">
        <v>476</v>
      </c>
      <c r="I14">
        <v>248</v>
      </c>
      <c r="J14">
        <v>353</v>
      </c>
      <c r="K14">
        <v>250</v>
      </c>
      <c r="L14">
        <v>227</v>
      </c>
      <c r="M14">
        <v>305</v>
      </c>
      <c r="N14">
        <v>739</v>
      </c>
      <c r="O14">
        <v>277</v>
      </c>
      <c r="P14">
        <v>238</v>
      </c>
    </row>
    <row r="15" spans="1:16" x14ac:dyDescent="0.2">
      <c r="A15" t="s">
        <v>830</v>
      </c>
      <c r="B15" t="s">
        <v>2631</v>
      </c>
      <c r="C15">
        <v>8.8000000000000007</v>
      </c>
      <c r="D15">
        <v>15</v>
      </c>
      <c r="E15">
        <v>0</v>
      </c>
      <c r="F15">
        <v>12.7</v>
      </c>
      <c r="G15">
        <v>17.3</v>
      </c>
      <c r="H15">
        <v>13.8</v>
      </c>
      <c r="I15">
        <v>10.7</v>
      </c>
      <c r="J15">
        <v>16.899999999999999</v>
      </c>
      <c r="K15">
        <v>13.8</v>
      </c>
      <c r="L15">
        <v>10.199999999999999</v>
      </c>
      <c r="M15">
        <v>11.9</v>
      </c>
      <c r="N15">
        <v>12.4</v>
      </c>
      <c r="O15">
        <v>8.6</v>
      </c>
      <c r="P15">
        <v>9.6</v>
      </c>
    </row>
    <row r="16" spans="1:16" x14ac:dyDescent="0.2">
      <c r="A16" t="s">
        <v>836</v>
      </c>
      <c r="B16" t="s">
        <v>2632</v>
      </c>
      <c r="C16">
        <v>250</v>
      </c>
      <c r="D16">
        <v>457</v>
      </c>
      <c r="E16">
        <v>0</v>
      </c>
      <c r="F16">
        <v>197</v>
      </c>
      <c r="G16">
        <v>429</v>
      </c>
      <c r="H16">
        <v>283</v>
      </c>
      <c r="I16">
        <v>235</v>
      </c>
      <c r="J16">
        <v>224</v>
      </c>
      <c r="K16">
        <v>188</v>
      </c>
      <c r="L16">
        <v>147</v>
      </c>
      <c r="M16">
        <v>235</v>
      </c>
      <c r="N16">
        <v>507</v>
      </c>
      <c r="O16">
        <v>233</v>
      </c>
      <c r="P16">
        <v>151</v>
      </c>
    </row>
    <row r="17" spans="1:16" x14ac:dyDescent="0.2">
      <c r="A17" t="s">
        <v>838</v>
      </c>
      <c r="B17" t="s">
        <v>2633</v>
      </c>
      <c r="C17">
        <v>7.7</v>
      </c>
      <c r="D17">
        <v>9.8000000000000007</v>
      </c>
      <c r="E17">
        <v>0</v>
      </c>
      <c r="F17">
        <v>8.5</v>
      </c>
      <c r="G17">
        <v>12.9</v>
      </c>
      <c r="H17">
        <v>8.1999999999999993</v>
      </c>
      <c r="I17">
        <v>10.199999999999999</v>
      </c>
      <c r="J17">
        <v>10.7</v>
      </c>
      <c r="K17">
        <v>10.4</v>
      </c>
      <c r="L17">
        <v>6.6</v>
      </c>
      <c r="M17">
        <v>9.1999999999999993</v>
      </c>
      <c r="N17">
        <v>8.5</v>
      </c>
      <c r="O17">
        <v>7.2</v>
      </c>
      <c r="P17">
        <v>6.1</v>
      </c>
    </row>
    <row r="18" spans="1:16" x14ac:dyDescent="0.2">
      <c r="A18" t="s">
        <v>844</v>
      </c>
      <c r="B18" t="s">
        <v>2634</v>
      </c>
      <c r="C18">
        <v>242</v>
      </c>
      <c r="D18">
        <v>383</v>
      </c>
      <c r="E18">
        <v>236</v>
      </c>
      <c r="F18">
        <v>179</v>
      </c>
      <c r="G18">
        <v>315</v>
      </c>
      <c r="H18">
        <v>251</v>
      </c>
      <c r="I18">
        <v>201</v>
      </c>
      <c r="J18">
        <v>164</v>
      </c>
      <c r="K18">
        <v>168</v>
      </c>
      <c r="L18">
        <v>138</v>
      </c>
      <c r="M18">
        <v>197</v>
      </c>
      <c r="N18">
        <v>428</v>
      </c>
      <c r="O18">
        <v>203</v>
      </c>
      <c r="P18">
        <v>135</v>
      </c>
    </row>
    <row r="19" spans="1:16" x14ac:dyDescent="0.2">
      <c r="A19" t="s">
        <v>846</v>
      </c>
      <c r="B19" t="s">
        <v>2635</v>
      </c>
      <c r="C19">
        <v>7.4</v>
      </c>
      <c r="D19">
        <v>8.1999999999999993</v>
      </c>
      <c r="E19">
        <v>62.6</v>
      </c>
      <c r="F19">
        <v>7.8</v>
      </c>
      <c r="G19">
        <v>9.5</v>
      </c>
      <c r="H19">
        <v>7.3</v>
      </c>
      <c r="I19">
        <v>8.6999999999999993</v>
      </c>
      <c r="J19">
        <v>7.8</v>
      </c>
      <c r="K19">
        <v>9.3000000000000007</v>
      </c>
      <c r="L19">
        <v>6.2</v>
      </c>
      <c r="M19">
        <v>7.7</v>
      </c>
      <c r="N19">
        <v>7.2</v>
      </c>
      <c r="O19">
        <v>6.3</v>
      </c>
      <c r="P19">
        <v>5.5</v>
      </c>
    </row>
    <row r="20" spans="1:16" x14ac:dyDescent="0.2">
      <c r="A20" t="s">
        <v>852</v>
      </c>
      <c r="B20" t="s">
        <v>2636</v>
      </c>
      <c r="C20">
        <v>226</v>
      </c>
      <c r="D20">
        <v>274</v>
      </c>
      <c r="E20">
        <v>137</v>
      </c>
      <c r="F20">
        <v>203</v>
      </c>
      <c r="G20">
        <v>239</v>
      </c>
      <c r="H20">
        <v>280</v>
      </c>
      <c r="I20">
        <v>151</v>
      </c>
      <c r="J20">
        <v>142</v>
      </c>
      <c r="K20">
        <v>134</v>
      </c>
      <c r="L20">
        <v>154</v>
      </c>
      <c r="M20">
        <v>205</v>
      </c>
      <c r="N20">
        <v>453</v>
      </c>
      <c r="O20">
        <v>210</v>
      </c>
      <c r="P20">
        <v>243</v>
      </c>
    </row>
    <row r="21" spans="1:16" x14ac:dyDescent="0.2">
      <c r="A21" t="s">
        <v>854</v>
      </c>
      <c r="B21" t="s">
        <v>2637</v>
      </c>
      <c r="C21">
        <v>6.9</v>
      </c>
      <c r="D21">
        <v>5.9</v>
      </c>
      <c r="E21">
        <v>36.299999999999997</v>
      </c>
      <c r="F21">
        <v>8.8000000000000007</v>
      </c>
      <c r="G21">
        <v>7.2</v>
      </c>
      <c r="H21">
        <v>8.1</v>
      </c>
      <c r="I21">
        <v>6.5</v>
      </c>
      <c r="J21">
        <v>6.8</v>
      </c>
      <c r="K21">
        <v>7.4</v>
      </c>
      <c r="L21">
        <v>6.9</v>
      </c>
      <c r="M21">
        <v>8</v>
      </c>
      <c r="N21">
        <v>7.6</v>
      </c>
      <c r="O21">
        <v>6.5</v>
      </c>
      <c r="P21">
        <v>9.8000000000000007</v>
      </c>
    </row>
    <row r="22" spans="1:16" x14ac:dyDescent="0.2">
      <c r="A22" t="s">
        <v>860</v>
      </c>
      <c r="B22" t="s">
        <v>2638</v>
      </c>
      <c r="C22">
        <v>396</v>
      </c>
      <c r="D22">
        <v>652</v>
      </c>
      <c r="E22">
        <v>3</v>
      </c>
      <c r="F22">
        <v>385</v>
      </c>
      <c r="G22">
        <v>439</v>
      </c>
      <c r="H22">
        <v>596</v>
      </c>
      <c r="I22">
        <v>364</v>
      </c>
      <c r="J22">
        <v>288</v>
      </c>
      <c r="K22">
        <v>228</v>
      </c>
      <c r="L22">
        <v>332</v>
      </c>
      <c r="M22">
        <v>340</v>
      </c>
      <c r="N22">
        <v>862</v>
      </c>
      <c r="O22">
        <v>467</v>
      </c>
      <c r="P22">
        <v>523</v>
      </c>
    </row>
    <row r="23" spans="1:16" x14ac:dyDescent="0.2">
      <c r="A23" t="s">
        <v>862</v>
      </c>
      <c r="B23" t="s">
        <v>2639</v>
      </c>
      <c r="C23">
        <v>12.1</v>
      </c>
      <c r="D23">
        <v>14</v>
      </c>
      <c r="E23">
        <v>0.8</v>
      </c>
      <c r="F23">
        <v>16.7</v>
      </c>
      <c r="G23">
        <v>13.2</v>
      </c>
      <c r="H23">
        <v>17.3</v>
      </c>
      <c r="I23">
        <v>15.8</v>
      </c>
      <c r="J23">
        <v>13.8</v>
      </c>
      <c r="K23">
        <v>12.6</v>
      </c>
      <c r="L23">
        <v>14.8</v>
      </c>
      <c r="M23">
        <v>13.3</v>
      </c>
      <c r="N23">
        <v>14.5</v>
      </c>
      <c r="O23">
        <v>14.4</v>
      </c>
      <c r="P23">
        <v>21.2</v>
      </c>
    </row>
    <row r="24" spans="1:16" x14ac:dyDescent="0.2">
      <c r="A24" t="s">
        <v>868</v>
      </c>
      <c r="B24" t="s">
        <v>2640</v>
      </c>
      <c r="C24">
        <v>522</v>
      </c>
      <c r="D24">
        <v>618</v>
      </c>
      <c r="E24">
        <v>0</v>
      </c>
      <c r="F24">
        <v>294</v>
      </c>
      <c r="G24">
        <v>373</v>
      </c>
      <c r="H24">
        <v>446</v>
      </c>
      <c r="I24">
        <v>313</v>
      </c>
      <c r="J24">
        <v>233</v>
      </c>
      <c r="K24">
        <v>222</v>
      </c>
      <c r="L24">
        <v>369</v>
      </c>
      <c r="M24">
        <v>318</v>
      </c>
      <c r="N24">
        <v>839</v>
      </c>
      <c r="O24">
        <v>467</v>
      </c>
      <c r="P24">
        <v>343</v>
      </c>
    </row>
    <row r="25" spans="1:16" x14ac:dyDescent="0.2">
      <c r="A25" t="s">
        <v>870</v>
      </c>
      <c r="B25" t="s">
        <v>2641</v>
      </c>
      <c r="C25">
        <v>16</v>
      </c>
      <c r="D25">
        <v>13.2</v>
      </c>
      <c r="E25">
        <v>0</v>
      </c>
      <c r="F25">
        <v>12.7</v>
      </c>
      <c r="G25">
        <v>11.3</v>
      </c>
      <c r="H25">
        <v>13</v>
      </c>
      <c r="I25">
        <v>13.6</v>
      </c>
      <c r="J25">
        <v>11.1</v>
      </c>
      <c r="K25">
        <v>12.3</v>
      </c>
      <c r="L25">
        <v>16.5</v>
      </c>
      <c r="M25">
        <v>12.4</v>
      </c>
      <c r="N25">
        <v>14.1</v>
      </c>
      <c r="O25">
        <v>14.4</v>
      </c>
      <c r="P25">
        <v>13.9</v>
      </c>
    </row>
    <row r="26" spans="1:16" x14ac:dyDescent="0.2">
      <c r="A26" t="s">
        <v>876</v>
      </c>
      <c r="B26" t="s">
        <v>2642</v>
      </c>
      <c r="C26">
        <v>472</v>
      </c>
      <c r="D26">
        <v>441</v>
      </c>
      <c r="E26">
        <v>1</v>
      </c>
      <c r="F26">
        <v>247</v>
      </c>
      <c r="G26">
        <v>298</v>
      </c>
      <c r="H26">
        <v>283</v>
      </c>
      <c r="I26">
        <v>280</v>
      </c>
      <c r="J26">
        <v>185</v>
      </c>
      <c r="K26">
        <v>175</v>
      </c>
      <c r="L26">
        <v>330</v>
      </c>
      <c r="M26">
        <v>307</v>
      </c>
      <c r="N26">
        <v>662</v>
      </c>
      <c r="O26">
        <v>463</v>
      </c>
      <c r="P26">
        <v>323</v>
      </c>
    </row>
    <row r="27" spans="1:16" x14ac:dyDescent="0.2">
      <c r="A27" t="s">
        <v>878</v>
      </c>
      <c r="B27" t="s">
        <v>2643</v>
      </c>
      <c r="C27">
        <v>14.5</v>
      </c>
      <c r="D27">
        <v>9.5</v>
      </c>
      <c r="E27">
        <v>0.3</v>
      </c>
      <c r="F27">
        <v>10.7</v>
      </c>
      <c r="G27">
        <v>9</v>
      </c>
      <c r="H27">
        <v>8.1999999999999993</v>
      </c>
      <c r="I27">
        <v>12.1</v>
      </c>
      <c r="J27">
        <v>8.8000000000000007</v>
      </c>
      <c r="K27">
        <v>9.6999999999999993</v>
      </c>
      <c r="L27">
        <v>14.8</v>
      </c>
      <c r="M27">
        <v>12</v>
      </c>
      <c r="N27">
        <v>11.1</v>
      </c>
      <c r="O27">
        <v>14.3</v>
      </c>
      <c r="P27">
        <v>13.1</v>
      </c>
    </row>
    <row r="28" spans="1:16" x14ac:dyDescent="0.2">
      <c r="A28" t="s">
        <v>884</v>
      </c>
      <c r="B28" t="s">
        <v>2644</v>
      </c>
      <c r="C28">
        <v>184</v>
      </c>
      <c r="D28">
        <v>172</v>
      </c>
      <c r="E28">
        <v>0</v>
      </c>
      <c r="F28">
        <v>76</v>
      </c>
      <c r="G28">
        <v>81</v>
      </c>
      <c r="H28">
        <v>89</v>
      </c>
      <c r="I28">
        <v>114</v>
      </c>
      <c r="J28">
        <v>59</v>
      </c>
      <c r="K28">
        <v>71</v>
      </c>
      <c r="L28">
        <v>110</v>
      </c>
      <c r="M28">
        <v>130</v>
      </c>
      <c r="N28">
        <v>232</v>
      </c>
      <c r="O28">
        <v>191</v>
      </c>
      <c r="P28">
        <v>104</v>
      </c>
    </row>
    <row r="29" spans="1:16" x14ac:dyDescent="0.2">
      <c r="A29" t="s">
        <v>886</v>
      </c>
      <c r="B29" t="s">
        <v>2645</v>
      </c>
      <c r="C29">
        <v>5.6</v>
      </c>
      <c r="D29">
        <v>3.7</v>
      </c>
      <c r="E29">
        <v>0</v>
      </c>
      <c r="F29">
        <v>3.3</v>
      </c>
      <c r="G29">
        <v>2.4</v>
      </c>
      <c r="H29">
        <v>2.6</v>
      </c>
      <c r="I29">
        <v>4.9000000000000004</v>
      </c>
      <c r="J29">
        <v>2.8</v>
      </c>
      <c r="K29">
        <v>3.9</v>
      </c>
      <c r="L29">
        <v>4.9000000000000004</v>
      </c>
      <c r="M29">
        <v>5.0999999999999996</v>
      </c>
      <c r="N29">
        <v>3.9</v>
      </c>
      <c r="O29">
        <v>5.9</v>
      </c>
      <c r="P29">
        <v>4.2</v>
      </c>
    </row>
    <row r="30" spans="1:16" x14ac:dyDescent="0.2">
      <c r="A30" t="s">
        <v>892</v>
      </c>
      <c r="B30" t="s">
        <v>2646</v>
      </c>
      <c r="C30">
        <v>178</v>
      </c>
      <c r="D30">
        <v>140</v>
      </c>
      <c r="E30">
        <v>0</v>
      </c>
      <c r="F30">
        <v>59</v>
      </c>
      <c r="G30">
        <v>57</v>
      </c>
      <c r="H30">
        <v>78</v>
      </c>
      <c r="I30">
        <v>86</v>
      </c>
      <c r="J30">
        <v>60</v>
      </c>
      <c r="K30">
        <v>56</v>
      </c>
      <c r="L30">
        <v>96</v>
      </c>
      <c r="M30">
        <v>98</v>
      </c>
      <c r="N30">
        <v>206</v>
      </c>
      <c r="O30">
        <v>158</v>
      </c>
      <c r="P30">
        <v>74</v>
      </c>
    </row>
    <row r="31" spans="1:16" x14ac:dyDescent="0.2">
      <c r="A31" t="s">
        <v>894</v>
      </c>
      <c r="B31" t="s">
        <v>2647</v>
      </c>
      <c r="C31">
        <v>5.5</v>
      </c>
      <c r="D31">
        <v>3</v>
      </c>
      <c r="E31">
        <v>0</v>
      </c>
      <c r="F31">
        <v>2.6</v>
      </c>
      <c r="G31">
        <v>1.7</v>
      </c>
      <c r="H31">
        <v>2.2999999999999998</v>
      </c>
      <c r="I31">
        <v>3.7</v>
      </c>
      <c r="J31">
        <v>2.9</v>
      </c>
      <c r="K31">
        <v>3.1</v>
      </c>
      <c r="L31">
        <v>4.3</v>
      </c>
      <c r="M31">
        <v>3.8</v>
      </c>
      <c r="N31">
        <v>3.5</v>
      </c>
      <c r="O31">
        <v>4.9000000000000004</v>
      </c>
      <c r="P31">
        <v>3</v>
      </c>
    </row>
    <row r="32" spans="1:16" x14ac:dyDescent="0.2">
      <c r="A32" t="s">
        <v>900</v>
      </c>
      <c r="B32" t="s">
        <v>2648</v>
      </c>
      <c r="C32">
        <v>200</v>
      </c>
      <c r="D32">
        <v>189</v>
      </c>
      <c r="E32">
        <v>0</v>
      </c>
      <c r="F32">
        <v>81</v>
      </c>
      <c r="G32">
        <v>82</v>
      </c>
      <c r="H32">
        <v>132</v>
      </c>
      <c r="I32">
        <v>78</v>
      </c>
      <c r="J32">
        <v>79</v>
      </c>
      <c r="K32">
        <v>96</v>
      </c>
      <c r="L32">
        <v>103</v>
      </c>
      <c r="M32">
        <v>118</v>
      </c>
      <c r="N32">
        <v>273</v>
      </c>
      <c r="O32">
        <v>202</v>
      </c>
      <c r="P32">
        <v>68</v>
      </c>
    </row>
    <row r="33" spans="1:16" x14ac:dyDescent="0.2">
      <c r="A33" t="s">
        <v>902</v>
      </c>
      <c r="B33" t="s">
        <v>2649</v>
      </c>
      <c r="C33">
        <v>6.1</v>
      </c>
      <c r="D33">
        <v>4.0999999999999996</v>
      </c>
      <c r="E33">
        <v>0</v>
      </c>
      <c r="F33">
        <v>3.5</v>
      </c>
      <c r="G33">
        <v>2.5</v>
      </c>
      <c r="H33">
        <v>3.8</v>
      </c>
      <c r="I33">
        <v>3.4</v>
      </c>
      <c r="J33">
        <v>3.8</v>
      </c>
      <c r="K33">
        <v>5.3</v>
      </c>
      <c r="L33">
        <v>4.5999999999999996</v>
      </c>
      <c r="M33">
        <v>4.5999999999999996</v>
      </c>
      <c r="N33">
        <v>4.5999999999999996</v>
      </c>
      <c r="O33">
        <v>6.2</v>
      </c>
      <c r="P33">
        <v>2.8</v>
      </c>
    </row>
    <row r="34" spans="1:16" x14ac:dyDescent="0.2">
      <c r="A34" t="s">
        <v>2010</v>
      </c>
      <c r="B34" t="s">
        <v>2650</v>
      </c>
      <c r="C34">
        <v>67</v>
      </c>
      <c r="D34">
        <v>93</v>
      </c>
      <c r="E34">
        <v>0</v>
      </c>
      <c r="F34">
        <v>40</v>
      </c>
      <c r="G34">
        <v>23</v>
      </c>
      <c r="H34">
        <v>99</v>
      </c>
      <c r="I34">
        <v>25</v>
      </c>
      <c r="J34">
        <v>39</v>
      </c>
      <c r="K34">
        <v>30</v>
      </c>
      <c r="L34">
        <v>37</v>
      </c>
      <c r="M34">
        <v>40</v>
      </c>
      <c r="N34">
        <v>77</v>
      </c>
      <c r="O34">
        <v>98</v>
      </c>
      <c r="P34">
        <v>33</v>
      </c>
    </row>
    <row r="35" spans="1:16" x14ac:dyDescent="0.2">
      <c r="A35" t="s">
        <v>2011</v>
      </c>
      <c r="B35" t="s">
        <v>2651</v>
      </c>
      <c r="C35">
        <v>2.1</v>
      </c>
      <c r="D35">
        <v>2</v>
      </c>
      <c r="E35">
        <v>0</v>
      </c>
      <c r="F35">
        <v>1.7</v>
      </c>
      <c r="G35">
        <v>0.7</v>
      </c>
      <c r="H35">
        <v>2.9</v>
      </c>
      <c r="I35">
        <v>1.1000000000000001</v>
      </c>
      <c r="J35">
        <v>1.9</v>
      </c>
      <c r="K35">
        <v>1.7</v>
      </c>
      <c r="L35">
        <v>1.7</v>
      </c>
      <c r="M35">
        <v>1.6</v>
      </c>
      <c r="N35">
        <v>1.3</v>
      </c>
      <c r="O35">
        <v>3</v>
      </c>
      <c r="P35">
        <v>1.3</v>
      </c>
    </row>
    <row r="36" spans="1:16" x14ac:dyDescent="0.2">
      <c r="A36" t="s">
        <v>908</v>
      </c>
      <c r="B36" t="s">
        <v>2652</v>
      </c>
      <c r="C36">
        <v>14</v>
      </c>
      <c r="D36">
        <v>56</v>
      </c>
      <c r="E36">
        <v>0</v>
      </c>
      <c r="F36">
        <v>13</v>
      </c>
      <c r="G36">
        <v>5</v>
      </c>
      <c r="H36">
        <v>14</v>
      </c>
      <c r="I36">
        <v>8</v>
      </c>
      <c r="J36">
        <v>8</v>
      </c>
      <c r="K36">
        <v>7</v>
      </c>
      <c r="L36">
        <v>8</v>
      </c>
      <c r="M36">
        <v>7</v>
      </c>
      <c r="N36">
        <v>20</v>
      </c>
      <c r="O36">
        <v>33</v>
      </c>
      <c r="P36">
        <v>8</v>
      </c>
    </row>
    <row r="37" spans="1:16" x14ac:dyDescent="0.2">
      <c r="A37" t="s">
        <v>910</v>
      </c>
      <c r="B37" t="s">
        <v>2653</v>
      </c>
      <c r="C37">
        <v>0.4</v>
      </c>
      <c r="D37">
        <v>1.2</v>
      </c>
      <c r="E37">
        <v>0</v>
      </c>
      <c r="F37">
        <v>0.6</v>
      </c>
      <c r="G37">
        <v>0.2</v>
      </c>
      <c r="H37">
        <v>0.4</v>
      </c>
      <c r="I37">
        <v>0.3</v>
      </c>
      <c r="J37">
        <v>0.4</v>
      </c>
      <c r="K37">
        <v>0.4</v>
      </c>
      <c r="L37">
        <v>0.4</v>
      </c>
      <c r="M37">
        <v>0.3</v>
      </c>
      <c r="N37">
        <v>0.3</v>
      </c>
      <c r="O37">
        <v>1</v>
      </c>
      <c r="P37">
        <v>0.3</v>
      </c>
    </row>
    <row r="38" spans="1:16" x14ac:dyDescent="0.2">
      <c r="A38" t="s">
        <v>916</v>
      </c>
      <c r="B38" t="s">
        <v>2654</v>
      </c>
      <c r="C38">
        <v>35.1</v>
      </c>
      <c r="D38">
        <v>25.4</v>
      </c>
      <c r="E38">
        <v>19.100000000000001</v>
      </c>
      <c r="F38">
        <v>26</v>
      </c>
      <c r="G38">
        <v>18.899999999999999</v>
      </c>
      <c r="H38">
        <v>25.2</v>
      </c>
      <c r="I38">
        <v>28.5</v>
      </c>
      <c r="J38">
        <v>21.4</v>
      </c>
      <c r="K38">
        <v>24.3</v>
      </c>
      <c r="L38">
        <v>32.799999999999997</v>
      </c>
      <c r="M38">
        <v>26.8</v>
      </c>
      <c r="N38">
        <v>27.3</v>
      </c>
      <c r="O38">
        <v>34.9</v>
      </c>
      <c r="P38">
        <v>29.3</v>
      </c>
    </row>
    <row r="39" spans="1:16" x14ac:dyDescent="0.2">
      <c r="A39" t="s">
        <v>918</v>
      </c>
      <c r="B39" t="s">
        <v>2655</v>
      </c>
      <c r="C39" t="s">
        <v>819</v>
      </c>
      <c r="D39" t="s">
        <v>819</v>
      </c>
      <c r="E39" t="s">
        <v>819</v>
      </c>
      <c r="F39" t="s">
        <v>819</v>
      </c>
      <c r="G39" t="s">
        <v>819</v>
      </c>
      <c r="H39" t="s">
        <v>819</v>
      </c>
      <c r="I39" t="s">
        <v>819</v>
      </c>
      <c r="J39" t="s">
        <v>819</v>
      </c>
      <c r="K39" t="s">
        <v>819</v>
      </c>
      <c r="L39" t="s">
        <v>819</v>
      </c>
      <c r="M39" t="s">
        <v>819</v>
      </c>
      <c r="N39" t="s">
        <v>819</v>
      </c>
      <c r="O39" t="s">
        <v>819</v>
      </c>
      <c r="P39" t="s">
        <v>819</v>
      </c>
    </row>
    <row r="40" spans="1:16" x14ac:dyDescent="0.2">
      <c r="A40" t="s">
        <v>2656</v>
      </c>
      <c r="B40" t="s">
        <v>2657</v>
      </c>
      <c r="C40">
        <v>2339</v>
      </c>
      <c r="D40">
        <v>2777</v>
      </c>
      <c r="E40">
        <v>267</v>
      </c>
      <c r="F40">
        <v>1480</v>
      </c>
      <c r="G40">
        <v>1710</v>
      </c>
      <c r="H40">
        <v>2117</v>
      </c>
      <c r="I40">
        <v>1492</v>
      </c>
      <c r="J40">
        <v>1160</v>
      </c>
      <c r="K40">
        <v>1085</v>
      </c>
      <c r="L40">
        <v>1602</v>
      </c>
      <c r="M40">
        <v>1645</v>
      </c>
      <c r="N40">
        <v>3784</v>
      </c>
      <c r="O40">
        <v>2360</v>
      </c>
      <c r="P40">
        <v>1772</v>
      </c>
    </row>
    <row r="41" spans="1:16" x14ac:dyDescent="0.2">
      <c r="A41" t="s">
        <v>2658</v>
      </c>
      <c r="B41" t="s">
        <v>2659</v>
      </c>
      <c r="C41">
        <v>71.7</v>
      </c>
      <c r="D41">
        <v>59.5</v>
      </c>
      <c r="E41">
        <v>70.8</v>
      </c>
      <c r="F41">
        <v>64.099999999999994</v>
      </c>
      <c r="G41">
        <v>51.6</v>
      </c>
      <c r="H41">
        <v>61.5</v>
      </c>
      <c r="I41">
        <v>64.599999999999994</v>
      </c>
      <c r="J41">
        <v>55.5</v>
      </c>
      <c r="K41">
        <v>60.1</v>
      </c>
      <c r="L41">
        <v>71.599999999999994</v>
      </c>
      <c r="M41">
        <v>64.099999999999994</v>
      </c>
      <c r="N41">
        <v>63.6</v>
      </c>
      <c r="O41">
        <v>72.900000000000006</v>
      </c>
      <c r="P41">
        <v>71.8</v>
      </c>
    </row>
    <row r="42" spans="1:16" x14ac:dyDescent="0.2">
      <c r="A42" t="s">
        <v>924</v>
      </c>
      <c r="B42" t="s">
        <v>2660</v>
      </c>
      <c r="C42">
        <v>1104</v>
      </c>
      <c r="D42">
        <v>1015</v>
      </c>
      <c r="E42">
        <v>153</v>
      </c>
      <c r="F42">
        <v>567</v>
      </c>
      <c r="G42">
        <v>584</v>
      </c>
      <c r="H42">
        <v>776</v>
      </c>
      <c r="I42">
        <v>587</v>
      </c>
      <c r="J42">
        <v>417</v>
      </c>
      <c r="K42">
        <v>411</v>
      </c>
      <c r="L42">
        <v>705</v>
      </c>
      <c r="M42">
        <v>652</v>
      </c>
      <c r="N42">
        <v>1482</v>
      </c>
      <c r="O42">
        <v>1047</v>
      </c>
      <c r="P42">
        <v>789</v>
      </c>
    </row>
    <row r="43" spans="1:16" x14ac:dyDescent="0.2">
      <c r="A43" t="s">
        <v>926</v>
      </c>
      <c r="B43" t="s">
        <v>2661</v>
      </c>
      <c r="C43">
        <v>33.9</v>
      </c>
      <c r="D43">
        <v>21.8</v>
      </c>
      <c r="E43">
        <v>40.6</v>
      </c>
      <c r="F43">
        <v>24.6</v>
      </c>
      <c r="G43">
        <v>17.600000000000001</v>
      </c>
      <c r="H43">
        <v>22.5</v>
      </c>
      <c r="I43">
        <v>25.4</v>
      </c>
      <c r="J43">
        <v>19.899999999999999</v>
      </c>
      <c r="K43">
        <v>22.8</v>
      </c>
      <c r="L43">
        <v>31.5</v>
      </c>
      <c r="M43">
        <v>25.4</v>
      </c>
      <c r="N43">
        <v>24.9</v>
      </c>
      <c r="O43">
        <v>32.299999999999997</v>
      </c>
      <c r="P43">
        <v>32</v>
      </c>
    </row>
    <row r="44" spans="1:16" x14ac:dyDescent="0.2">
      <c r="A44" t="s">
        <v>932</v>
      </c>
      <c r="B44" t="s">
        <v>2662</v>
      </c>
      <c r="C44">
        <v>1235</v>
      </c>
      <c r="D44">
        <v>1762</v>
      </c>
      <c r="E44">
        <v>114</v>
      </c>
      <c r="F44">
        <v>913</v>
      </c>
      <c r="G44">
        <v>1126</v>
      </c>
      <c r="H44">
        <v>1341</v>
      </c>
      <c r="I44">
        <v>905</v>
      </c>
      <c r="J44">
        <v>743</v>
      </c>
      <c r="K44">
        <v>674</v>
      </c>
      <c r="L44">
        <v>897</v>
      </c>
      <c r="M44">
        <v>993</v>
      </c>
      <c r="N44">
        <v>2302</v>
      </c>
      <c r="O44">
        <v>1313</v>
      </c>
      <c r="P44">
        <v>983</v>
      </c>
    </row>
    <row r="45" spans="1:16" x14ac:dyDescent="0.2">
      <c r="A45" t="s">
        <v>934</v>
      </c>
      <c r="B45" t="s">
        <v>2663</v>
      </c>
      <c r="C45">
        <v>37.9</v>
      </c>
      <c r="D45">
        <v>37.799999999999997</v>
      </c>
      <c r="E45">
        <v>30.2</v>
      </c>
      <c r="F45">
        <v>39.6</v>
      </c>
      <c r="G45">
        <v>34</v>
      </c>
      <c r="H45">
        <v>38.9</v>
      </c>
      <c r="I45">
        <v>39.200000000000003</v>
      </c>
      <c r="J45">
        <v>35.5</v>
      </c>
      <c r="K45">
        <v>37.299999999999997</v>
      </c>
      <c r="L45">
        <v>40.1</v>
      </c>
      <c r="M45">
        <v>38.700000000000003</v>
      </c>
      <c r="N45">
        <v>38.700000000000003</v>
      </c>
      <c r="O45">
        <v>40.5</v>
      </c>
      <c r="P45">
        <v>39.799999999999997</v>
      </c>
    </row>
    <row r="46" spans="1:16" x14ac:dyDescent="0.2">
      <c r="A46" t="s">
        <v>2664</v>
      </c>
      <c r="B46" t="s">
        <v>2665</v>
      </c>
      <c r="C46">
        <v>2208</v>
      </c>
      <c r="D46">
        <v>2571</v>
      </c>
      <c r="E46">
        <v>79</v>
      </c>
      <c r="F46">
        <v>1342</v>
      </c>
      <c r="G46">
        <v>1541</v>
      </c>
      <c r="H46">
        <v>1972</v>
      </c>
      <c r="I46">
        <v>1387</v>
      </c>
      <c r="J46">
        <v>1060</v>
      </c>
      <c r="K46">
        <v>992</v>
      </c>
      <c r="L46">
        <v>1506</v>
      </c>
      <c r="M46">
        <v>1519</v>
      </c>
      <c r="N46">
        <v>3540</v>
      </c>
      <c r="O46">
        <v>2252</v>
      </c>
      <c r="P46">
        <v>1681</v>
      </c>
    </row>
    <row r="47" spans="1:16" x14ac:dyDescent="0.2">
      <c r="A47" t="s">
        <v>2666</v>
      </c>
      <c r="B47" t="s">
        <v>2667</v>
      </c>
      <c r="C47">
        <v>67.7</v>
      </c>
      <c r="D47">
        <v>55.1</v>
      </c>
      <c r="E47">
        <v>21</v>
      </c>
      <c r="F47">
        <v>58.1</v>
      </c>
      <c r="G47">
        <v>46.5</v>
      </c>
      <c r="H47">
        <v>57.3</v>
      </c>
      <c r="I47">
        <v>60.1</v>
      </c>
      <c r="J47">
        <v>50.7</v>
      </c>
      <c r="K47">
        <v>54.9</v>
      </c>
      <c r="L47">
        <v>67.400000000000006</v>
      </c>
      <c r="M47">
        <v>59.2</v>
      </c>
      <c r="N47">
        <v>59.5</v>
      </c>
      <c r="O47">
        <v>69.5</v>
      </c>
      <c r="P47">
        <v>68.099999999999994</v>
      </c>
    </row>
    <row r="48" spans="1:16" x14ac:dyDescent="0.2">
      <c r="A48" t="s">
        <v>2022</v>
      </c>
      <c r="B48" t="s">
        <v>2668</v>
      </c>
      <c r="C48">
        <v>384</v>
      </c>
      <c r="D48">
        <v>422</v>
      </c>
      <c r="E48">
        <v>0</v>
      </c>
      <c r="F48">
        <v>164</v>
      </c>
      <c r="G48">
        <v>148</v>
      </c>
      <c r="H48">
        <v>292</v>
      </c>
      <c r="I48">
        <v>155</v>
      </c>
      <c r="J48">
        <v>166</v>
      </c>
      <c r="K48">
        <v>166</v>
      </c>
      <c r="L48">
        <v>195</v>
      </c>
      <c r="M48">
        <v>220</v>
      </c>
      <c r="N48">
        <v>477</v>
      </c>
      <c r="O48">
        <v>412</v>
      </c>
      <c r="P48">
        <v>155</v>
      </c>
    </row>
    <row r="49" spans="1:16" x14ac:dyDescent="0.2">
      <c r="A49" t="s">
        <v>2024</v>
      </c>
      <c r="B49" t="s">
        <v>2669</v>
      </c>
      <c r="C49">
        <v>11.8</v>
      </c>
      <c r="D49">
        <v>9</v>
      </c>
      <c r="E49">
        <v>0</v>
      </c>
      <c r="F49">
        <v>7.1</v>
      </c>
      <c r="G49">
        <v>4.5</v>
      </c>
      <c r="H49">
        <v>8.5</v>
      </c>
      <c r="I49">
        <v>6.7</v>
      </c>
      <c r="J49">
        <v>7.9</v>
      </c>
      <c r="K49">
        <v>9.1999999999999993</v>
      </c>
      <c r="L49">
        <v>8.6999999999999993</v>
      </c>
      <c r="M49">
        <v>8.6</v>
      </c>
      <c r="N49">
        <v>8</v>
      </c>
      <c r="O49">
        <v>12.7</v>
      </c>
      <c r="P49">
        <v>6.3</v>
      </c>
    </row>
    <row r="50" spans="1:16" x14ac:dyDescent="0.2">
      <c r="A50" t="s">
        <v>2030</v>
      </c>
      <c r="B50" t="s">
        <v>2670</v>
      </c>
      <c r="C50">
        <v>281</v>
      </c>
      <c r="D50">
        <v>338</v>
      </c>
      <c r="E50">
        <v>0</v>
      </c>
      <c r="F50">
        <v>134</v>
      </c>
      <c r="G50">
        <v>110</v>
      </c>
      <c r="H50">
        <v>245</v>
      </c>
      <c r="I50">
        <v>111</v>
      </c>
      <c r="J50">
        <v>126</v>
      </c>
      <c r="K50">
        <v>133</v>
      </c>
      <c r="L50">
        <v>148</v>
      </c>
      <c r="M50">
        <v>165</v>
      </c>
      <c r="N50">
        <v>370</v>
      </c>
      <c r="O50">
        <v>333</v>
      </c>
      <c r="P50">
        <v>109</v>
      </c>
    </row>
    <row r="51" spans="1:16" x14ac:dyDescent="0.2">
      <c r="A51" t="s">
        <v>2031</v>
      </c>
      <c r="B51" t="s">
        <v>2671</v>
      </c>
      <c r="C51">
        <v>8.6</v>
      </c>
      <c r="D51">
        <v>7.2</v>
      </c>
      <c r="E51">
        <v>0</v>
      </c>
      <c r="F51">
        <v>5.8</v>
      </c>
      <c r="G51">
        <v>3.3</v>
      </c>
      <c r="H51">
        <v>7.1</v>
      </c>
      <c r="I51">
        <v>4.8</v>
      </c>
      <c r="J51">
        <v>6</v>
      </c>
      <c r="K51">
        <v>7.4</v>
      </c>
      <c r="L51">
        <v>6.6</v>
      </c>
      <c r="M51">
        <v>6.4</v>
      </c>
      <c r="N51">
        <v>6.2</v>
      </c>
      <c r="O51">
        <v>10.3</v>
      </c>
      <c r="P51">
        <v>4.4000000000000004</v>
      </c>
    </row>
    <row r="52" spans="1:16" x14ac:dyDescent="0.2">
      <c r="A52" t="s">
        <v>940</v>
      </c>
      <c r="B52" t="s">
        <v>2672</v>
      </c>
      <c r="C52">
        <v>114</v>
      </c>
      <c r="D52">
        <v>112</v>
      </c>
      <c r="E52">
        <v>0</v>
      </c>
      <c r="F52">
        <v>44</v>
      </c>
      <c r="G52">
        <v>26</v>
      </c>
      <c r="H52">
        <v>85</v>
      </c>
      <c r="I52">
        <v>38</v>
      </c>
      <c r="J52">
        <v>39</v>
      </c>
      <c r="K52">
        <v>46</v>
      </c>
      <c r="L52">
        <v>57</v>
      </c>
      <c r="M52">
        <v>60</v>
      </c>
      <c r="N52">
        <v>155</v>
      </c>
      <c r="O52">
        <v>142</v>
      </c>
      <c r="P52">
        <v>45</v>
      </c>
    </row>
    <row r="53" spans="1:16" x14ac:dyDescent="0.2">
      <c r="A53" t="s">
        <v>942</v>
      </c>
      <c r="B53" t="s">
        <v>2673</v>
      </c>
      <c r="C53">
        <v>3.5</v>
      </c>
      <c r="D53">
        <v>2.4</v>
      </c>
      <c r="E53">
        <v>0</v>
      </c>
      <c r="F53">
        <v>1.9</v>
      </c>
      <c r="G53">
        <v>0.8</v>
      </c>
      <c r="H53">
        <v>2.5</v>
      </c>
      <c r="I53">
        <v>1.6</v>
      </c>
      <c r="J53">
        <v>1.9</v>
      </c>
      <c r="K53">
        <v>2.5</v>
      </c>
      <c r="L53">
        <v>2.5</v>
      </c>
      <c r="M53">
        <v>2.2999999999999998</v>
      </c>
      <c r="N53">
        <v>2.6</v>
      </c>
      <c r="O53">
        <v>4.4000000000000004</v>
      </c>
      <c r="P53">
        <v>1.8</v>
      </c>
    </row>
    <row r="54" spans="1:16" x14ac:dyDescent="0.2">
      <c r="A54" t="s">
        <v>948</v>
      </c>
      <c r="B54" t="s">
        <v>2674</v>
      </c>
      <c r="C54">
        <v>167</v>
      </c>
      <c r="D54">
        <v>226</v>
      </c>
      <c r="E54">
        <v>0</v>
      </c>
      <c r="F54">
        <v>90</v>
      </c>
      <c r="G54">
        <v>84</v>
      </c>
      <c r="H54">
        <v>160</v>
      </c>
      <c r="I54">
        <v>73</v>
      </c>
      <c r="J54">
        <v>87</v>
      </c>
      <c r="K54">
        <v>87</v>
      </c>
      <c r="L54">
        <v>91</v>
      </c>
      <c r="M54">
        <v>105</v>
      </c>
      <c r="N54">
        <v>215</v>
      </c>
      <c r="O54">
        <v>191</v>
      </c>
      <c r="P54">
        <v>64</v>
      </c>
    </row>
    <row r="55" spans="1:16" x14ac:dyDescent="0.2">
      <c r="A55" t="s">
        <v>950</v>
      </c>
      <c r="B55" t="s">
        <v>2675</v>
      </c>
      <c r="C55">
        <v>5.0999999999999996</v>
      </c>
      <c r="D55">
        <v>4.8</v>
      </c>
      <c r="E55">
        <v>0</v>
      </c>
      <c r="F55">
        <v>3.9</v>
      </c>
      <c r="G55">
        <v>2.5</v>
      </c>
      <c r="H55">
        <v>4.5999999999999996</v>
      </c>
      <c r="I55">
        <v>3.2</v>
      </c>
      <c r="J55">
        <v>4.2</v>
      </c>
      <c r="K55">
        <v>4.8</v>
      </c>
      <c r="L55">
        <v>4.0999999999999996</v>
      </c>
      <c r="M55">
        <v>4.0999999999999996</v>
      </c>
      <c r="N55">
        <v>3.6</v>
      </c>
      <c r="O55">
        <v>5.9</v>
      </c>
      <c r="P55">
        <v>2.6</v>
      </c>
    </row>
    <row r="56" spans="1:16" x14ac:dyDescent="0.2">
      <c r="A56" t="s">
        <v>964</v>
      </c>
      <c r="B56" t="s">
        <v>2676</v>
      </c>
      <c r="C56">
        <v>3261</v>
      </c>
      <c r="D56">
        <v>4665</v>
      </c>
      <c r="E56">
        <v>377</v>
      </c>
      <c r="F56">
        <v>2308</v>
      </c>
      <c r="G56">
        <v>3314</v>
      </c>
      <c r="H56">
        <v>3444</v>
      </c>
      <c r="I56">
        <v>2309</v>
      </c>
      <c r="J56">
        <v>2091</v>
      </c>
      <c r="K56">
        <v>1806</v>
      </c>
      <c r="L56">
        <v>2236</v>
      </c>
      <c r="M56">
        <v>2566</v>
      </c>
      <c r="N56">
        <v>5948</v>
      </c>
      <c r="O56">
        <v>3238</v>
      </c>
      <c r="P56">
        <v>2468</v>
      </c>
    </row>
    <row r="57" spans="1:16" x14ac:dyDescent="0.2">
      <c r="A57" t="s">
        <v>966</v>
      </c>
      <c r="B57" t="s">
        <v>2677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972</v>
      </c>
      <c r="B58" t="s">
        <v>2678</v>
      </c>
      <c r="C58">
        <v>3229</v>
      </c>
      <c r="D58">
        <v>4432</v>
      </c>
      <c r="E58">
        <v>1</v>
      </c>
      <c r="F58">
        <v>2290</v>
      </c>
      <c r="G58">
        <v>3270</v>
      </c>
      <c r="H58">
        <v>3444</v>
      </c>
      <c r="I58">
        <v>2309</v>
      </c>
      <c r="J58">
        <v>2091</v>
      </c>
      <c r="K58">
        <v>1806</v>
      </c>
      <c r="L58">
        <v>2231</v>
      </c>
      <c r="M58">
        <v>2566</v>
      </c>
      <c r="N58">
        <v>5898</v>
      </c>
      <c r="O58">
        <v>3123</v>
      </c>
      <c r="P58">
        <v>2468</v>
      </c>
    </row>
    <row r="59" spans="1:16" x14ac:dyDescent="0.2">
      <c r="A59" t="s">
        <v>974</v>
      </c>
      <c r="B59" t="s">
        <v>2679</v>
      </c>
      <c r="C59">
        <v>99</v>
      </c>
      <c r="D59">
        <v>95</v>
      </c>
      <c r="E59">
        <v>0.3</v>
      </c>
      <c r="F59">
        <v>99.2</v>
      </c>
      <c r="G59">
        <v>98.7</v>
      </c>
      <c r="H59">
        <v>100</v>
      </c>
      <c r="I59">
        <v>100</v>
      </c>
      <c r="J59">
        <v>100</v>
      </c>
      <c r="K59">
        <v>100</v>
      </c>
      <c r="L59">
        <v>99.8</v>
      </c>
      <c r="M59">
        <v>100</v>
      </c>
      <c r="N59">
        <v>99.2</v>
      </c>
      <c r="O59">
        <v>96.4</v>
      </c>
      <c r="P59">
        <v>100</v>
      </c>
    </row>
    <row r="60" spans="1:16" x14ac:dyDescent="0.2">
      <c r="A60" t="s">
        <v>980</v>
      </c>
      <c r="B60" t="s">
        <v>2680</v>
      </c>
      <c r="C60">
        <v>1274</v>
      </c>
      <c r="D60">
        <v>1482</v>
      </c>
      <c r="E60">
        <v>1</v>
      </c>
      <c r="F60">
        <v>862</v>
      </c>
      <c r="G60">
        <v>947</v>
      </c>
      <c r="H60">
        <v>1388</v>
      </c>
      <c r="I60">
        <v>844</v>
      </c>
      <c r="J60">
        <v>664</v>
      </c>
      <c r="K60">
        <v>595</v>
      </c>
      <c r="L60">
        <v>969</v>
      </c>
      <c r="M60">
        <v>909</v>
      </c>
      <c r="N60">
        <v>2369</v>
      </c>
      <c r="O60">
        <v>1287</v>
      </c>
      <c r="P60">
        <v>1161</v>
      </c>
    </row>
    <row r="61" spans="1:16" x14ac:dyDescent="0.2">
      <c r="A61" t="s">
        <v>982</v>
      </c>
      <c r="B61" t="s">
        <v>2681</v>
      </c>
      <c r="C61">
        <v>39.1</v>
      </c>
      <c r="D61">
        <v>31.8</v>
      </c>
      <c r="E61">
        <v>0.3</v>
      </c>
      <c r="F61">
        <v>37.299999999999997</v>
      </c>
      <c r="G61">
        <v>28.6</v>
      </c>
      <c r="H61">
        <v>40.299999999999997</v>
      </c>
      <c r="I61">
        <v>36.6</v>
      </c>
      <c r="J61">
        <v>31.8</v>
      </c>
      <c r="K61">
        <v>32.9</v>
      </c>
      <c r="L61">
        <v>43.3</v>
      </c>
      <c r="M61">
        <v>35.4</v>
      </c>
      <c r="N61">
        <v>39.799999999999997</v>
      </c>
      <c r="O61">
        <v>39.700000000000003</v>
      </c>
      <c r="P61">
        <v>47</v>
      </c>
    </row>
    <row r="62" spans="1:16" x14ac:dyDescent="0.2">
      <c r="A62" t="s">
        <v>988</v>
      </c>
      <c r="B62" t="s">
        <v>2682</v>
      </c>
      <c r="C62">
        <v>269</v>
      </c>
      <c r="D62">
        <v>277</v>
      </c>
      <c r="E62">
        <v>0</v>
      </c>
      <c r="F62">
        <v>129</v>
      </c>
      <c r="G62">
        <v>97</v>
      </c>
      <c r="H62">
        <v>178</v>
      </c>
      <c r="I62">
        <v>162</v>
      </c>
      <c r="J62">
        <v>82</v>
      </c>
      <c r="K62">
        <v>96</v>
      </c>
      <c r="L62">
        <v>186</v>
      </c>
      <c r="M62">
        <v>177</v>
      </c>
      <c r="N62">
        <v>324</v>
      </c>
      <c r="O62">
        <v>286</v>
      </c>
      <c r="P62">
        <v>151</v>
      </c>
    </row>
    <row r="63" spans="1:16" x14ac:dyDescent="0.2">
      <c r="A63" t="s">
        <v>990</v>
      </c>
      <c r="B63" t="s">
        <v>2683</v>
      </c>
      <c r="C63">
        <v>8.1999999999999993</v>
      </c>
      <c r="D63">
        <v>5.9</v>
      </c>
      <c r="E63">
        <v>0</v>
      </c>
      <c r="F63">
        <v>5.6</v>
      </c>
      <c r="G63">
        <v>2.9</v>
      </c>
      <c r="H63">
        <v>5.2</v>
      </c>
      <c r="I63">
        <v>7</v>
      </c>
      <c r="J63">
        <v>3.9</v>
      </c>
      <c r="K63">
        <v>5.3</v>
      </c>
      <c r="L63">
        <v>8.3000000000000007</v>
      </c>
      <c r="M63">
        <v>6.9</v>
      </c>
      <c r="N63">
        <v>5.4</v>
      </c>
      <c r="O63">
        <v>8.8000000000000007</v>
      </c>
      <c r="P63">
        <v>6.1</v>
      </c>
    </row>
    <row r="64" spans="1:16" x14ac:dyDescent="0.2">
      <c r="A64" t="s">
        <v>2050</v>
      </c>
      <c r="B64" t="s">
        <v>2684</v>
      </c>
      <c r="C64">
        <v>1064</v>
      </c>
      <c r="D64">
        <v>1936</v>
      </c>
      <c r="E64">
        <v>0</v>
      </c>
      <c r="F64">
        <v>855</v>
      </c>
      <c r="G64">
        <v>1639</v>
      </c>
      <c r="H64">
        <v>1420</v>
      </c>
      <c r="I64">
        <v>878</v>
      </c>
      <c r="J64">
        <v>1011</v>
      </c>
      <c r="K64">
        <v>717</v>
      </c>
      <c r="L64">
        <v>717</v>
      </c>
      <c r="M64">
        <v>982</v>
      </c>
      <c r="N64">
        <v>2287</v>
      </c>
      <c r="O64">
        <v>981</v>
      </c>
      <c r="P64">
        <v>747</v>
      </c>
    </row>
    <row r="65" spans="1:16" x14ac:dyDescent="0.2">
      <c r="A65" t="s">
        <v>2052</v>
      </c>
      <c r="B65" t="s">
        <v>2685</v>
      </c>
      <c r="C65">
        <v>32.6</v>
      </c>
      <c r="D65">
        <v>41.5</v>
      </c>
      <c r="E65">
        <v>0</v>
      </c>
      <c r="F65">
        <v>37</v>
      </c>
      <c r="G65">
        <v>49.5</v>
      </c>
      <c r="H65">
        <v>41.2</v>
      </c>
      <c r="I65">
        <v>38</v>
      </c>
      <c r="J65">
        <v>48.4</v>
      </c>
      <c r="K65">
        <v>39.700000000000003</v>
      </c>
      <c r="L65">
        <v>32.1</v>
      </c>
      <c r="M65">
        <v>38.299999999999997</v>
      </c>
      <c r="N65">
        <v>38.4</v>
      </c>
      <c r="O65">
        <v>30.3</v>
      </c>
      <c r="P65">
        <v>30.3</v>
      </c>
    </row>
    <row r="66" spans="1:16" x14ac:dyDescent="0.2">
      <c r="A66" t="s">
        <v>2058</v>
      </c>
      <c r="B66" t="s">
        <v>2686</v>
      </c>
      <c r="C66">
        <v>698</v>
      </c>
      <c r="D66">
        <v>1517</v>
      </c>
      <c r="E66">
        <v>0</v>
      </c>
      <c r="F66">
        <v>657</v>
      </c>
      <c r="G66">
        <v>1304</v>
      </c>
      <c r="H66">
        <v>1156</v>
      </c>
      <c r="I66">
        <v>651</v>
      </c>
      <c r="J66">
        <v>775</v>
      </c>
      <c r="K66">
        <v>520</v>
      </c>
      <c r="L66">
        <v>503</v>
      </c>
      <c r="M66">
        <v>694</v>
      </c>
      <c r="N66">
        <v>1812</v>
      </c>
      <c r="O66">
        <v>660</v>
      </c>
      <c r="P66">
        <v>577</v>
      </c>
    </row>
    <row r="67" spans="1:16" x14ac:dyDescent="0.2">
      <c r="A67" t="s">
        <v>2060</v>
      </c>
      <c r="B67" t="s">
        <v>2687</v>
      </c>
      <c r="C67">
        <v>21.4</v>
      </c>
      <c r="D67">
        <v>32.5</v>
      </c>
      <c r="E67">
        <v>0</v>
      </c>
      <c r="F67">
        <v>28.5</v>
      </c>
      <c r="G67">
        <v>39.299999999999997</v>
      </c>
      <c r="H67">
        <v>33.6</v>
      </c>
      <c r="I67">
        <v>28.2</v>
      </c>
      <c r="J67">
        <v>37.1</v>
      </c>
      <c r="K67">
        <v>28.8</v>
      </c>
      <c r="L67">
        <v>22.5</v>
      </c>
      <c r="M67">
        <v>27</v>
      </c>
      <c r="N67">
        <v>30.5</v>
      </c>
      <c r="O67">
        <v>20.399999999999999</v>
      </c>
      <c r="P67">
        <v>23.4</v>
      </c>
    </row>
    <row r="68" spans="1:16" x14ac:dyDescent="0.2">
      <c r="A68" t="s">
        <v>2066</v>
      </c>
      <c r="B68" t="s">
        <v>2688</v>
      </c>
      <c r="C68">
        <v>380</v>
      </c>
      <c r="D68">
        <v>516</v>
      </c>
      <c r="E68">
        <v>0</v>
      </c>
      <c r="F68">
        <v>279</v>
      </c>
      <c r="G68">
        <v>423</v>
      </c>
      <c r="H68">
        <v>278</v>
      </c>
      <c r="I68">
        <v>274</v>
      </c>
      <c r="J68">
        <v>224</v>
      </c>
      <c r="K68">
        <v>309</v>
      </c>
      <c r="L68">
        <v>207</v>
      </c>
      <c r="M68">
        <v>364</v>
      </c>
      <c r="N68">
        <v>570</v>
      </c>
      <c r="O68">
        <v>361</v>
      </c>
      <c r="P68">
        <v>211</v>
      </c>
    </row>
    <row r="69" spans="1:16" x14ac:dyDescent="0.2">
      <c r="A69" t="s">
        <v>2068</v>
      </c>
      <c r="B69" t="s">
        <v>2689</v>
      </c>
      <c r="C69">
        <v>11.7</v>
      </c>
      <c r="D69">
        <v>11.1</v>
      </c>
      <c r="E69">
        <v>0</v>
      </c>
      <c r="F69">
        <v>12.1</v>
      </c>
      <c r="G69">
        <v>12.8</v>
      </c>
      <c r="H69">
        <v>8.1</v>
      </c>
      <c r="I69">
        <v>11.9</v>
      </c>
      <c r="J69">
        <v>10.7</v>
      </c>
      <c r="K69">
        <v>17.100000000000001</v>
      </c>
      <c r="L69">
        <v>9.3000000000000007</v>
      </c>
      <c r="M69">
        <v>14.2</v>
      </c>
      <c r="N69">
        <v>9.6</v>
      </c>
      <c r="O69">
        <v>11.1</v>
      </c>
      <c r="P69">
        <v>8.5</v>
      </c>
    </row>
    <row r="70" spans="1:16" x14ac:dyDescent="0.2">
      <c r="A70" t="s">
        <v>996</v>
      </c>
      <c r="B70" t="s">
        <v>2690</v>
      </c>
      <c r="C70">
        <v>191</v>
      </c>
      <c r="D70">
        <v>289</v>
      </c>
      <c r="E70">
        <v>0</v>
      </c>
      <c r="F70">
        <v>158</v>
      </c>
      <c r="G70">
        <v>267</v>
      </c>
      <c r="H70">
        <v>155</v>
      </c>
      <c r="I70">
        <v>147</v>
      </c>
      <c r="J70">
        <v>137</v>
      </c>
      <c r="K70">
        <v>189</v>
      </c>
      <c r="L70">
        <v>110</v>
      </c>
      <c r="M70">
        <v>209</v>
      </c>
      <c r="N70">
        <v>313</v>
      </c>
      <c r="O70">
        <v>206</v>
      </c>
      <c r="P70">
        <v>107</v>
      </c>
    </row>
    <row r="71" spans="1:16" x14ac:dyDescent="0.2">
      <c r="A71" t="s">
        <v>998</v>
      </c>
      <c r="B71" t="s">
        <v>2691</v>
      </c>
      <c r="C71">
        <v>5.9</v>
      </c>
      <c r="D71">
        <v>6.2</v>
      </c>
      <c r="E71">
        <v>0</v>
      </c>
      <c r="F71">
        <v>6.8</v>
      </c>
      <c r="G71">
        <v>8.1</v>
      </c>
      <c r="H71">
        <v>4.5</v>
      </c>
      <c r="I71">
        <v>6.4</v>
      </c>
      <c r="J71">
        <v>6.6</v>
      </c>
      <c r="K71">
        <v>10.5</v>
      </c>
      <c r="L71">
        <v>4.9000000000000004</v>
      </c>
      <c r="M71">
        <v>8.1</v>
      </c>
      <c r="N71">
        <v>5.3</v>
      </c>
      <c r="O71">
        <v>6.4</v>
      </c>
      <c r="P71">
        <v>4.3</v>
      </c>
    </row>
    <row r="72" spans="1:16" x14ac:dyDescent="0.2">
      <c r="A72" t="s">
        <v>1004</v>
      </c>
      <c r="B72" t="s">
        <v>2692</v>
      </c>
      <c r="C72">
        <v>242</v>
      </c>
      <c r="D72">
        <v>221</v>
      </c>
      <c r="E72">
        <v>0</v>
      </c>
      <c r="F72">
        <v>165</v>
      </c>
      <c r="G72">
        <v>164</v>
      </c>
      <c r="H72">
        <v>180</v>
      </c>
      <c r="I72">
        <v>151</v>
      </c>
      <c r="J72">
        <v>110</v>
      </c>
      <c r="K72">
        <v>89</v>
      </c>
      <c r="L72">
        <v>152</v>
      </c>
      <c r="M72">
        <v>134</v>
      </c>
      <c r="N72">
        <v>348</v>
      </c>
      <c r="O72">
        <v>208</v>
      </c>
      <c r="P72">
        <v>198</v>
      </c>
    </row>
    <row r="73" spans="1:16" x14ac:dyDescent="0.2">
      <c r="A73" t="s">
        <v>1006</v>
      </c>
      <c r="B73" t="s">
        <v>2693</v>
      </c>
      <c r="C73">
        <v>7.4</v>
      </c>
      <c r="D73">
        <v>4.7</v>
      </c>
      <c r="E73">
        <v>0</v>
      </c>
      <c r="F73">
        <v>7.1</v>
      </c>
      <c r="G73">
        <v>4.9000000000000004</v>
      </c>
      <c r="H73">
        <v>5.2</v>
      </c>
      <c r="I73">
        <v>6.5</v>
      </c>
      <c r="J73">
        <v>5.3</v>
      </c>
      <c r="K73">
        <v>4.9000000000000004</v>
      </c>
      <c r="L73">
        <v>6.8</v>
      </c>
      <c r="M73">
        <v>5.2</v>
      </c>
      <c r="N73">
        <v>5.9</v>
      </c>
      <c r="O73">
        <v>6.4</v>
      </c>
      <c r="P73">
        <v>8</v>
      </c>
    </row>
    <row r="74" spans="1:16" x14ac:dyDescent="0.2">
      <c r="A74" t="s">
        <v>1012</v>
      </c>
      <c r="B74" t="s">
        <v>2694</v>
      </c>
      <c r="C74">
        <v>97</v>
      </c>
      <c r="D74">
        <v>101</v>
      </c>
      <c r="E74">
        <v>0</v>
      </c>
      <c r="F74">
        <v>94</v>
      </c>
      <c r="G74">
        <v>89</v>
      </c>
      <c r="H74">
        <v>101</v>
      </c>
      <c r="I74">
        <v>68</v>
      </c>
      <c r="J74">
        <v>46</v>
      </c>
      <c r="K74">
        <v>47</v>
      </c>
      <c r="L74">
        <v>82</v>
      </c>
      <c r="M74">
        <v>58</v>
      </c>
      <c r="N74">
        <v>182</v>
      </c>
      <c r="O74">
        <v>90</v>
      </c>
      <c r="P74">
        <v>110</v>
      </c>
    </row>
    <row r="75" spans="1:16" x14ac:dyDescent="0.2">
      <c r="A75" t="s">
        <v>1014</v>
      </c>
      <c r="B75" t="s">
        <v>2695</v>
      </c>
      <c r="C75">
        <v>3</v>
      </c>
      <c r="D75">
        <v>2.2000000000000002</v>
      </c>
      <c r="E75">
        <v>0</v>
      </c>
      <c r="F75">
        <v>4.0999999999999996</v>
      </c>
      <c r="G75">
        <v>2.7</v>
      </c>
      <c r="H75">
        <v>2.9</v>
      </c>
      <c r="I75">
        <v>2.9</v>
      </c>
      <c r="J75">
        <v>2.2000000000000002</v>
      </c>
      <c r="K75">
        <v>2.6</v>
      </c>
      <c r="L75">
        <v>3.7</v>
      </c>
      <c r="M75">
        <v>2.2999999999999998</v>
      </c>
      <c r="N75">
        <v>3.1</v>
      </c>
      <c r="O75">
        <v>2.8</v>
      </c>
      <c r="P75">
        <v>4.5</v>
      </c>
    </row>
    <row r="76" spans="1:16" x14ac:dyDescent="0.2">
      <c r="A76" t="s">
        <v>1020</v>
      </c>
      <c r="B76" t="s">
        <v>2696</v>
      </c>
      <c r="C76">
        <v>32</v>
      </c>
      <c r="D76">
        <v>233</v>
      </c>
      <c r="E76">
        <v>376</v>
      </c>
      <c r="F76">
        <v>18</v>
      </c>
      <c r="G76">
        <v>44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50</v>
      </c>
      <c r="O76">
        <v>115</v>
      </c>
      <c r="P76">
        <v>0</v>
      </c>
    </row>
    <row r="77" spans="1:16" x14ac:dyDescent="0.2">
      <c r="A77" t="s">
        <v>1022</v>
      </c>
      <c r="B77" t="s">
        <v>2697</v>
      </c>
      <c r="C77">
        <v>1</v>
      </c>
      <c r="D77">
        <v>5</v>
      </c>
      <c r="E77">
        <v>99.7</v>
      </c>
      <c r="F77">
        <v>0.8</v>
      </c>
      <c r="G77">
        <v>1.3</v>
      </c>
      <c r="H77">
        <v>0</v>
      </c>
      <c r="I77">
        <v>0</v>
      </c>
      <c r="J77">
        <v>0</v>
      </c>
      <c r="K77">
        <v>0</v>
      </c>
      <c r="L77">
        <v>0.2</v>
      </c>
      <c r="M77">
        <v>0</v>
      </c>
      <c r="N77">
        <v>0.8</v>
      </c>
      <c r="O77">
        <v>3.6</v>
      </c>
      <c r="P77">
        <v>0</v>
      </c>
    </row>
    <row r="78" spans="1:16" x14ac:dyDescent="0.2">
      <c r="A78" t="s">
        <v>1028</v>
      </c>
      <c r="B78" t="s">
        <v>2698</v>
      </c>
      <c r="C78">
        <v>0</v>
      </c>
      <c r="D78">
        <v>135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14</v>
      </c>
      <c r="O78">
        <v>95</v>
      </c>
      <c r="P78">
        <v>0</v>
      </c>
    </row>
    <row r="79" spans="1:16" x14ac:dyDescent="0.2">
      <c r="A79" t="s">
        <v>1030</v>
      </c>
      <c r="B79" t="s">
        <v>2699</v>
      </c>
      <c r="C79">
        <v>0</v>
      </c>
      <c r="D79">
        <v>2.9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2.9</v>
      </c>
      <c r="P79">
        <v>0</v>
      </c>
    </row>
    <row r="80" spans="1:16" x14ac:dyDescent="0.2">
      <c r="A80" t="s">
        <v>1036</v>
      </c>
      <c r="B80" t="s">
        <v>2700</v>
      </c>
      <c r="C80">
        <v>32</v>
      </c>
      <c r="D80">
        <v>98</v>
      </c>
      <c r="E80">
        <v>376</v>
      </c>
      <c r="F80">
        <v>18</v>
      </c>
      <c r="G80">
        <v>44</v>
      </c>
      <c r="H80">
        <v>0</v>
      </c>
      <c r="I80">
        <v>0</v>
      </c>
      <c r="J80">
        <v>0</v>
      </c>
      <c r="K80">
        <v>0</v>
      </c>
      <c r="L80">
        <v>5</v>
      </c>
      <c r="M80">
        <v>0</v>
      </c>
      <c r="N80">
        <v>36</v>
      </c>
      <c r="O80">
        <v>20</v>
      </c>
      <c r="P80">
        <v>0</v>
      </c>
    </row>
    <row r="81" spans="1:16" x14ac:dyDescent="0.2">
      <c r="A81" t="s">
        <v>1038</v>
      </c>
      <c r="B81" t="s">
        <v>2701</v>
      </c>
      <c r="C81">
        <v>1</v>
      </c>
      <c r="D81">
        <v>2.1</v>
      </c>
      <c r="E81">
        <v>99.7</v>
      </c>
      <c r="F81">
        <v>0.8</v>
      </c>
      <c r="G81">
        <v>1.3</v>
      </c>
      <c r="H81">
        <v>0</v>
      </c>
      <c r="I81">
        <v>0</v>
      </c>
      <c r="J81">
        <v>0</v>
      </c>
      <c r="K81">
        <v>0</v>
      </c>
      <c r="L81">
        <v>0.2</v>
      </c>
      <c r="M81">
        <v>0</v>
      </c>
      <c r="N81">
        <v>0.6</v>
      </c>
      <c r="O81">
        <v>0.6</v>
      </c>
      <c r="P81">
        <v>0</v>
      </c>
    </row>
    <row r="82" spans="1:16" x14ac:dyDescent="0.2">
      <c r="A82" t="s">
        <v>1044</v>
      </c>
      <c r="B82" t="s">
        <v>2702</v>
      </c>
      <c r="C82">
        <v>1274</v>
      </c>
      <c r="D82">
        <v>1482</v>
      </c>
      <c r="E82">
        <v>1</v>
      </c>
      <c r="F82">
        <v>862</v>
      </c>
      <c r="G82">
        <v>947</v>
      </c>
      <c r="H82">
        <v>1388</v>
      </c>
      <c r="I82">
        <v>844</v>
      </c>
      <c r="J82">
        <v>664</v>
      </c>
      <c r="K82">
        <v>595</v>
      </c>
      <c r="L82">
        <v>969</v>
      </c>
      <c r="M82">
        <v>909</v>
      </c>
      <c r="N82">
        <v>2369</v>
      </c>
      <c r="O82">
        <v>1287</v>
      </c>
      <c r="P82">
        <v>1161</v>
      </c>
    </row>
    <row r="83" spans="1:16" x14ac:dyDescent="0.2">
      <c r="A83" t="s">
        <v>1046</v>
      </c>
      <c r="B83" t="s">
        <v>2703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</row>
    <row r="84" spans="1:16" x14ac:dyDescent="0.2">
      <c r="A84" t="s">
        <v>1052</v>
      </c>
      <c r="B84" t="s">
        <v>2704</v>
      </c>
      <c r="C84">
        <v>747</v>
      </c>
      <c r="D84">
        <v>1118</v>
      </c>
      <c r="E84">
        <v>0</v>
      </c>
      <c r="F84">
        <v>580</v>
      </c>
      <c r="G84">
        <v>741</v>
      </c>
      <c r="H84">
        <v>919</v>
      </c>
      <c r="I84">
        <v>591</v>
      </c>
      <c r="J84">
        <v>534</v>
      </c>
      <c r="K84">
        <v>443</v>
      </c>
      <c r="L84">
        <v>535</v>
      </c>
      <c r="M84">
        <v>634</v>
      </c>
      <c r="N84">
        <v>1502</v>
      </c>
      <c r="O84">
        <v>751</v>
      </c>
      <c r="P84">
        <v>588</v>
      </c>
    </row>
    <row r="85" spans="1:16" x14ac:dyDescent="0.2">
      <c r="A85" t="s">
        <v>1053</v>
      </c>
      <c r="B85" t="s">
        <v>2705</v>
      </c>
      <c r="C85">
        <v>58.6</v>
      </c>
      <c r="D85">
        <v>75.400000000000006</v>
      </c>
      <c r="E85">
        <v>0</v>
      </c>
      <c r="F85">
        <v>67.3</v>
      </c>
      <c r="G85">
        <v>78.2</v>
      </c>
      <c r="H85">
        <v>66.2</v>
      </c>
      <c r="I85">
        <v>70</v>
      </c>
      <c r="J85">
        <v>80.400000000000006</v>
      </c>
      <c r="K85">
        <v>74.5</v>
      </c>
      <c r="L85">
        <v>55.2</v>
      </c>
      <c r="M85">
        <v>69.7</v>
      </c>
      <c r="N85">
        <v>63.4</v>
      </c>
      <c r="O85">
        <v>58.4</v>
      </c>
      <c r="P85">
        <v>50.6</v>
      </c>
    </row>
    <row r="86" spans="1:16" x14ac:dyDescent="0.2">
      <c r="A86" t="s">
        <v>1056</v>
      </c>
      <c r="B86" t="s">
        <v>2706</v>
      </c>
      <c r="C86">
        <v>336</v>
      </c>
      <c r="D86">
        <v>724</v>
      </c>
      <c r="E86">
        <v>0</v>
      </c>
      <c r="F86">
        <v>345</v>
      </c>
      <c r="G86">
        <v>526</v>
      </c>
      <c r="H86">
        <v>640</v>
      </c>
      <c r="I86">
        <v>340</v>
      </c>
      <c r="J86">
        <v>337</v>
      </c>
      <c r="K86">
        <v>242</v>
      </c>
      <c r="L86">
        <v>291</v>
      </c>
      <c r="M86">
        <v>339</v>
      </c>
      <c r="N86">
        <v>950</v>
      </c>
      <c r="O86">
        <v>350</v>
      </c>
      <c r="P86">
        <v>347</v>
      </c>
    </row>
    <row r="87" spans="1:16" x14ac:dyDescent="0.2">
      <c r="A87" t="s">
        <v>1057</v>
      </c>
      <c r="B87" t="s">
        <v>2707</v>
      </c>
      <c r="C87">
        <v>26.4</v>
      </c>
      <c r="D87">
        <v>48.9</v>
      </c>
      <c r="E87">
        <v>0</v>
      </c>
      <c r="F87">
        <v>40</v>
      </c>
      <c r="G87">
        <v>55.5</v>
      </c>
      <c r="H87">
        <v>46.1</v>
      </c>
      <c r="I87">
        <v>40.299999999999997</v>
      </c>
      <c r="J87">
        <v>50.8</v>
      </c>
      <c r="K87">
        <v>40.700000000000003</v>
      </c>
      <c r="L87">
        <v>30</v>
      </c>
      <c r="M87">
        <v>37.299999999999997</v>
      </c>
      <c r="N87">
        <v>40.1</v>
      </c>
      <c r="O87">
        <v>27.2</v>
      </c>
      <c r="P87">
        <v>29.9</v>
      </c>
    </row>
    <row r="88" spans="1:16" x14ac:dyDescent="0.2">
      <c r="A88" t="s">
        <v>1060</v>
      </c>
      <c r="B88" t="s">
        <v>2708</v>
      </c>
      <c r="C88">
        <v>269</v>
      </c>
      <c r="D88">
        <v>277</v>
      </c>
      <c r="E88">
        <v>0</v>
      </c>
      <c r="F88">
        <v>129</v>
      </c>
      <c r="G88">
        <v>97</v>
      </c>
      <c r="H88">
        <v>178</v>
      </c>
      <c r="I88">
        <v>162</v>
      </c>
      <c r="J88">
        <v>82</v>
      </c>
      <c r="K88">
        <v>96</v>
      </c>
      <c r="L88">
        <v>186</v>
      </c>
      <c r="M88">
        <v>177</v>
      </c>
      <c r="N88">
        <v>324</v>
      </c>
      <c r="O88">
        <v>286</v>
      </c>
      <c r="P88">
        <v>151</v>
      </c>
    </row>
    <row r="89" spans="1:16" x14ac:dyDescent="0.2">
      <c r="A89" t="s">
        <v>1061</v>
      </c>
      <c r="B89" t="s">
        <v>2709</v>
      </c>
      <c r="C89">
        <v>21.1</v>
      </c>
      <c r="D89">
        <v>18.7</v>
      </c>
      <c r="E89">
        <v>0</v>
      </c>
      <c r="F89">
        <v>15</v>
      </c>
      <c r="G89">
        <v>10.199999999999999</v>
      </c>
      <c r="H89">
        <v>12.8</v>
      </c>
      <c r="I89">
        <v>19.2</v>
      </c>
      <c r="J89">
        <v>12.3</v>
      </c>
      <c r="K89">
        <v>16.100000000000001</v>
      </c>
      <c r="L89">
        <v>19.2</v>
      </c>
      <c r="M89">
        <v>19.5</v>
      </c>
      <c r="N89">
        <v>13.7</v>
      </c>
      <c r="O89">
        <v>22.2</v>
      </c>
      <c r="P89">
        <v>13</v>
      </c>
    </row>
    <row r="90" spans="1:16" x14ac:dyDescent="0.2">
      <c r="A90" t="s">
        <v>1064</v>
      </c>
      <c r="B90" t="s">
        <v>2710</v>
      </c>
      <c r="C90">
        <v>87</v>
      </c>
      <c r="D90">
        <v>128</v>
      </c>
      <c r="E90">
        <v>0</v>
      </c>
      <c r="F90">
        <v>57</v>
      </c>
      <c r="G90">
        <v>50</v>
      </c>
      <c r="H90">
        <v>92</v>
      </c>
      <c r="I90">
        <v>68</v>
      </c>
      <c r="J90">
        <v>31</v>
      </c>
      <c r="K90">
        <v>38</v>
      </c>
      <c r="L90">
        <v>81</v>
      </c>
      <c r="M90">
        <v>63</v>
      </c>
      <c r="N90">
        <v>138</v>
      </c>
      <c r="O90">
        <v>103</v>
      </c>
      <c r="P90">
        <v>66</v>
      </c>
    </row>
    <row r="91" spans="1:16" x14ac:dyDescent="0.2">
      <c r="A91" t="s">
        <v>1065</v>
      </c>
      <c r="B91" t="s">
        <v>2711</v>
      </c>
      <c r="C91">
        <v>6.8</v>
      </c>
      <c r="D91">
        <v>8.6</v>
      </c>
      <c r="E91">
        <v>0</v>
      </c>
      <c r="F91">
        <v>6.6</v>
      </c>
      <c r="G91">
        <v>5.3</v>
      </c>
      <c r="H91">
        <v>6.6</v>
      </c>
      <c r="I91">
        <v>8.1</v>
      </c>
      <c r="J91">
        <v>4.7</v>
      </c>
      <c r="K91">
        <v>6.4</v>
      </c>
      <c r="L91">
        <v>8.4</v>
      </c>
      <c r="M91">
        <v>6.9</v>
      </c>
      <c r="N91">
        <v>5.8</v>
      </c>
      <c r="O91">
        <v>8</v>
      </c>
      <c r="P91">
        <v>5.7</v>
      </c>
    </row>
    <row r="92" spans="1:16" x14ac:dyDescent="0.2">
      <c r="A92" t="s">
        <v>1068</v>
      </c>
      <c r="B92" t="s">
        <v>2712</v>
      </c>
      <c r="C92">
        <v>390</v>
      </c>
      <c r="D92">
        <v>738</v>
      </c>
      <c r="E92">
        <v>0</v>
      </c>
      <c r="F92">
        <v>387</v>
      </c>
      <c r="G92">
        <v>602</v>
      </c>
      <c r="H92">
        <v>652</v>
      </c>
      <c r="I92">
        <v>370</v>
      </c>
      <c r="J92">
        <v>423</v>
      </c>
      <c r="K92">
        <v>311</v>
      </c>
      <c r="L92">
        <v>302</v>
      </c>
      <c r="M92">
        <v>405</v>
      </c>
      <c r="N92">
        <v>1051</v>
      </c>
      <c r="O92">
        <v>376</v>
      </c>
      <c r="P92">
        <v>352</v>
      </c>
    </row>
    <row r="93" spans="1:16" x14ac:dyDescent="0.2">
      <c r="A93" t="s">
        <v>1069</v>
      </c>
      <c r="B93" t="s">
        <v>2713</v>
      </c>
      <c r="C93">
        <v>30.6</v>
      </c>
      <c r="D93">
        <v>49.8</v>
      </c>
      <c r="E93">
        <v>0</v>
      </c>
      <c r="F93">
        <v>44.9</v>
      </c>
      <c r="G93">
        <v>63.6</v>
      </c>
      <c r="H93">
        <v>47</v>
      </c>
      <c r="I93">
        <v>43.8</v>
      </c>
      <c r="J93">
        <v>63.7</v>
      </c>
      <c r="K93">
        <v>52.3</v>
      </c>
      <c r="L93">
        <v>31.2</v>
      </c>
      <c r="M93">
        <v>44.6</v>
      </c>
      <c r="N93">
        <v>44.4</v>
      </c>
      <c r="O93">
        <v>29.2</v>
      </c>
      <c r="P93">
        <v>30.3</v>
      </c>
    </row>
    <row r="94" spans="1:16" x14ac:dyDescent="0.2">
      <c r="A94" t="s">
        <v>2714</v>
      </c>
      <c r="B94" t="s">
        <v>2715</v>
      </c>
      <c r="C94">
        <v>210</v>
      </c>
      <c r="D94">
        <v>539</v>
      </c>
      <c r="E94">
        <v>0</v>
      </c>
      <c r="F94">
        <v>253</v>
      </c>
      <c r="G94">
        <v>452</v>
      </c>
      <c r="H94">
        <v>494</v>
      </c>
      <c r="I94">
        <v>240</v>
      </c>
      <c r="J94">
        <v>292</v>
      </c>
      <c r="K94">
        <v>186</v>
      </c>
      <c r="L94">
        <v>193</v>
      </c>
      <c r="M94">
        <v>254</v>
      </c>
      <c r="N94">
        <v>757</v>
      </c>
      <c r="O94">
        <v>204</v>
      </c>
      <c r="P94">
        <v>236</v>
      </c>
    </row>
    <row r="95" spans="1:16" x14ac:dyDescent="0.2">
      <c r="A95" t="s">
        <v>2716</v>
      </c>
      <c r="B95" t="s">
        <v>2717</v>
      </c>
      <c r="C95">
        <v>16.5</v>
      </c>
      <c r="D95">
        <v>36.4</v>
      </c>
      <c r="E95">
        <v>0</v>
      </c>
      <c r="F95">
        <v>29.4</v>
      </c>
      <c r="G95">
        <v>47.7</v>
      </c>
      <c r="H95">
        <v>35.6</v>
      </c>
      <c r="I95">
        <v>28.4</v>
      </c>
      <c r="J95">
        <v>44</v>
      </c>
      <c r="K95">
        <v>31.3</v>
      </c>
      <c r="L95">
        <v>19.899999999999999</v>
      </c>
      <c r="M95">
        <v>27.9</v>
      </c>
      <c r="N95">
        <v>32</v>
      </c>
      <c r="O95">
        <v>15.9</v>
      </c>
      <c r="P95">
        <v>20.3</v>
      </c>
    </row>
    <row r="96" spans="1:16" x14ac:dyDescent="0.2">
      <c r="A96" t="s">
        <v>2106</v>
      </c>
      <c r="B96" t="s">
        <v>2718</v>
      </c>
      <c r="C96">
        <v>527</v>
      </c>
      <c r="D96">
        <v>364</v>
      </c>
      <c r="E96">
        <v>1</v>
      </c>
      <c r="F96">
        <v>282</v>
      </c>
      <c r="G96">
        <v>206</v>
      </c>
      <c r="H96">
        <v>469</v>
      </c>
      <c r="I96">
        <v>253</v>
      </c>
      <c r="J96">
        <v>130</v>
      </c>
      <c r="K96">
        <v>152</v>
      </c>
      <c r="L96">
        <v>434</v>
      </c>
      <c r="M96">
        <v>275</v>
      </c>
      <c r="N96">
        <v>867</v>
      </c>
      <c r="O96">
        <v>536</v>
      </c>
      <c r="P96">
        <v>573</v>
      </c>
    </row>
    <row r="97" spans="1:16" x14ac:dyDescent="0.2">
      <c r="A97" t="s">
        <v>2108</v>
      </c>
      <c r="B97" t="s">
        <v>2719</v>
      </c>
      <c r="C97">
        <v>41.4</v>
      </c>
      <c r="D97">
        <v>24.6</v>
      </c>
      <c r="E97">
        <v>100</v>
      </c>
      <c r="F97">
        <v>32.700000000000003</v>
      </c>
      <c r="G97">
        <v>21.8</v>
      </c>
      <c r="H97">
        <v>33.799999999999997</v>
      </c>
      <c r="I97">
        <v>30</v>
      </c>
      <c r="J97">
        <v>19.600000000000001</v>
      </c>
      <c r="K97">
        <v>25.5</v>
      </c>
      <c r="L97">
        <v>44.8</v>
      </c>
      <c r="M97">
        <v>30.3</v>
      </c>
      <c r="N97">
        <v>36.6</v>
      </c>
      <c r="O97">
        <v>41.6</v>
      </c>
      <c r="P97">
        <v>49.4</v>
      </c>
    </row>
    <row r="98" spans="1:16" x14ac:dyDescent="0.2">
      <c r="A98" t="s">
        <v>2114</v>
      </c>
      <c r="B98" t="s">
        <v>2720</v>
      </c>
      <c r="C98">
        <v>448</v>
      </c>
      <c r="D98">
        <v>301</v>
      </c>
      <c r="E98">
        <v>1</v>
      </c>
      <c r="F98">
        <v>217</v>
      </c>
      <c r="G98">
        <v>175</v>
      </c>
      <c r="H98">
        <v>402</v>
      </c>
      <c r="I98">
        <v>196</v>
      </c>
      <c r="J98">
        <v>108</v>
      </c>
      <c r="K98">
        <v>132</v>
      </c>
      <c r="L98">
        <v>373</v>
      </c>
      <c r="M98">
        <v>237</v>
      </c>
      <c r="N98">
        <v>758</v>
      </c>
      <c r="O98">
        <v>450</v>
      </c>
      <c r="P98">
        <v>477</v>
      </c>
    </row>
    <row r="99" spans="1:16" x14ac:dyDescent="0.2">
      <c r="A99" t="s">
        <v>2116</v>
      </c>
      <c r="B99" t="s">
        <v>2721</v>
      </c>
      <c r="C99">
        <v>35.200000000000003</v>
      </c>
      <c r="D99">
        <v>20.3</v>
      </c>
      <c r="E99">
        <v>100</v>
      </c>
      <c r="F99">
        <v>25.2</v>
      </c>
      <c r="G99">
        <v>18.5</v>
      </c>
      <c r="H99">
        <v>29</v>
      </c>
      <c r="I99">
        <v>23.2</v>
      </c>
      <c r="J99">
        <v>16.3</v>
      </c>
      <c r="K99">
        <v>22.2</v>
      </c>
      <c r="L99">
        <v>38.5</v>
      </c>
      <c r="M99">
        <v>26.1</v>
      </c>
      <c r="N99">
        <v>32</v>
      </c>
      <c r="O99">
        <v>35</v>
      </c>
      <c r="P99">
        <v>41.1</v>
      </c>
    </row>
    <row r="100" spans="1:16" x14ac:dyDescent="0.2">
      <c r="A100" t="s">
        <v>1072</v>
      </c>
      <c r="B100" t="s">
        <v>2722</v>
      </c>
      <c r="C100">
        <v>79</v>
      </c>
      <c r="D100">
        <v>64</v>
      </c>
      <c r="E100">
        <v>0</v>
      </c>
      <c r="F100">
        <v>49</v>
      </c>
      <c r="G100">
        <v>34</v>
      </c>
      <c r="H100">
        <v>132</v>
      </c>
      <c r="I100">
        <v>32</v>
      </c>
      <c r="J100">
        <v>36</v>
      </c>
      <c r="K100">
        <v>39</v>
      </c>
      <c r="L100">
        <v>57</v>
      </c>
      <c r="M100">
        <v>39</v>
      </c>
      <c r="N100">
        <v>131</v>
      </c>
      <c r="O100">
        <v>77</v>
      </c>
      <c r="P100">
        <v>49</v>
      </c>
    </row>
    <row r="101" spans="1:16" x14ac:dyDescent="0.2">
      <c r="A101" t="s">
        <v>1074</v>
      </c>
      <c r="B101" t="s">
        <v>2723</v>
      </c>
      <c r="C101">
        <v>6.2</v>
      </c>
      <c r="D101">
        <v>4.3</v>
      </c>
      <c r="E101">
        <v>0</v>
      </c>
      <c r="F101">
        <v>5.7</v>
      </c>
      <c r="G101">
        <v>3.6</v>
      </c>
      <c r="H101">
        <v>9.5</v>
      </c>
      <c r="I101">
        <v>3.8</v>
      </c>
      <c r="J101">
        <v>5.4</v>
      </c>
      <c r="K101">
        <v>6.6</v>
      </c>
      <c r="L101">
        <v>5.9</v>
      </c>
      <c r="M101">
        <v>4.3</v>
      </c>
      <c r="N101">
        <v>5.5</v>
      </c>
      <c r="O101">
        <v>6</v>
      </c>
      <c r="P101">
        <v>4.2</v>
      </c>
    </row>
    <row r="102" spans="1:16" x14ac:dyDescent="0.2">
      <c r="A102" t="s">
        <v>1080</v>
      </c>
      <c r="B102" t="s">
        <v>2724</v>
      </c>
      <c r="C102">
        <v>441</v>
      </c>
      <c r="D102">
        <v>854</v>
      </c>
      <c r="E102">
        <v>0</v>
      </c>
      <c r="F102">
        <v>422</v>
      </c>
      <c r="G102">
        <v>622</v>
      </c>
      <c r="H102">
        <v>716</v>
      </c>
      <c r="I102">
        <v>406</v>
      </c>
      <c r="J102">
        <v>412</v>
      </c>
      <c r="K102">
        <v>309</v>
      </c>
      <c r="L102">
        <v>356</v>
      </c>
      <c r="M102">
        <v>436</v>
      </c>
      <c r="N102">
        <v>1112</v>
      </c>
      <c r="O102">
        <v>458</v>
      </c>
      <c r="P102">
        <v>398</v>
      </c>
    </row>
    <row r="103" spans="1:16" x14ac:dyDescent="0.2">
      <c r="A103" t="s">
        <v>1082</v>
      </c>
      <c r="B103" t="s">
        <v>2725</v>
      </c>
      <c r="C103">
        <v>34.6</v>
      </c>
      <c r="D103">
        <v>57.6</v>
      </c>
      <c r="E103">
        <v>0</v>
      </c>
      <c r="F103">
        <v>49</v>
      </c>
      <c r="G103">
        <v>65.7</v>
      </c>
      <c r="H103">
        <v>51.6</v>
      </c>
      <c r="I103">
        <v>48.1</v>
      </c>
      <c r="J103">
        <v>62</v>
      </c>
      <c r="K103">
        <v>51.9</v>
      </c>
      <c r="L103">
        <v>36.700000000000003</v>
      </c>
      <c r="M103">
        <v>48</v>
      </c>
      <c r="N103">
        <v>46.9</v>
      </c>
      <c r="O103">
        <v>35.6</v>
      </c>
      <c r="P103">
        <v>34.299999999999997</v>
      </c>
    </row>
    <row r="104" spans="1:16" x14ac:dyDescent="0.2">
      <c r="A104" t="s">
        <v>1090</v>
      </c>
      <c r="B104" t="s">
        <v>2726</v>
      </c>
      <c r="C104">
        <v>219</v>
      </c>
      <c r="D104">
        <v>188</v>
      </c>
      <c r="E104">
        <v>0</v>
      </c>
      <c r="F104">
        <v>117</v>
      </c>
      <c r="G104">
        <v>101</v>
      </c>
      <c r="H104">
        <v>217</v>
      </c>
      <c r="I104">
        <v>99</v>
      </c>
      <c r="J104">
        <v>113</v>
      </c>
      <c r="K104">
        <v>108</v>
      </c>
      <c r="L104">
        <v>129</v>
      </c>
      <c r="M104">
        <v>139</v>
      </c>
      <c r="N104">
        <v>303</v>
      </c>
      <c r="O104">
        <v>231</v>
      </c>
      <c r="P104">
        <v>94</v>
      </c>
    </row>
    <row r="105" spans="1:16" x14ac:dyDescent="0.2">
      <c r="A105" t="s">
        <v>1092</v>
      </c>
      <c r="B105" t="s">
        <v>2727</v>
      </c>
      <c r="C105">
        <v>17.2</v>
      </c>
      <c r="D105">
        <v>12.7</v>
      </c>
      <c r="E105">
        <v>0</v>
      </c>
      <c r="F105">
        <v>13.6</v>
      </c>
      <c r="G105">
        <v>10.7</v>
      </c>
      <c r="H105">
        <v>15.6</v>
      </c>
      <c r="I105">
        <v>11.7</v>
      </c>
      <c r="J105">
        <v>17</v>
      </c>
      <c r="K105">
        <v>18.2</v>
      </c>
      <c r="L105">
        <v>13.3</v>
      </c>
      <c r="M105">
        <v>15.3</v>
      </c>
      <c r="N105">
        <v>12.8</v>
      </c>
      <c r="O105">
        <v>17.899999999999999</v>
      </c>
      <c r="P105">
        <v>8.1</v>
      </c>
    </row>
    <row r="106" spans="1:16" x14ac:dyDescent="0.2">
      <c r="A106" t="s">
        <v>1098</v>
      </c>
      <c r="B106" t="s">
        <v>2728</v>
      </c>
      <c r="C106">
        <v>2.5299999999999998</v>
      </c>
      <c r="D106">
        <v>2.99</v>
      </c>
      <c r="E106">
        <v>1</v>
      </c>
      <c r="F106">
        <v>2.66</v>
      </c>
      <c r="G106">
        <v>3.45</v>
      </c>
      <c r="H106">
        <v>2.48</v>
      </c>
      <c r="I106">
        <v>2.74</v>
      </c>
      <c r="J106">
        <v>3.15</v>
      </c>
      <c r="K106">
        <v>3.04</v>
      </c>
      <c r="L106">
        <v>2.2999999999999998</v>
      </c>
      <c r="M106">
        <v>2.82</v>
      </c>
      <c r="N106">
        <v>2.4900000000000002</v>
      </c>
      <c r="O106">
        <v>2.4300000000000002</v>
      </c>
      <c r="P106">
        <v>2.13</v>
      </c>
    </row>
    <row r="107" spans="1:16" x14ac:dyDescent="0.2">
      <c r="A107" t="s">
        <v>1100</v>
      </c>
      <c r="B107" t="s">
        <v>2729</v>
      </c>
      <c r="C107" t="s">
        <v>819</v>
      </c>
      <c r="D107" t="s">
        <v>819</v>
      </c>
      <c r="E107" t="s">
        <v>819</v>
      </c>
      <c r="F107" t="s">
        <v>819</v>
      </c>
      <c r="G107" t="s">
        <v>819</v>
      </c>
      <c r="H107" t="s">
        <v>819</v>
      </c>
      <c r="I107" t="s">
        <v>819</v>
      </c>
      <c r="J107" t="s">
        <v>819</v>
      </c>
      <c r="K107" t="s">
        <v>819</v>
      </c>
      <c r="L107" t="s">
        <v>819</v>
      </c>
      <c r="M107" t="s">
        <v>819</v>
      </c>
      <c r="N107" t="s">
        <v>819</v>
      </c>
      <c r="O107" t="s">
        <v>819</v>
      </c>
      <c r="P107" t="s">
        <v>819</v>
      </c>
    </row>
    <row r="108" spans="1:16" x14ac:dyDescent="0.2">
      <c r="A108" t="s">
        <v>1106</v>
      </c>
      <c r="B108" t="s">
        <v>2730</v>
      </c>
      <c r="C108">
        <v>3.29</v>
      </c>
      <c r="D108">
        <v>3.44</v>
      </c>
      <c r="E108">
        <v>0</v>
      </c>
      <c r="F108">
        <v>3.18</v>
      </c>
      <c r="G108">
        <v>3.91</v>
      </c>
      <c r="H108">
        <v>3.04</v>
      </c>
      <c r="I108">
        <v>3.22</v>
      </c>
      <c r="J108">
        <v>3.47</v>
      </c>
      <c r="K108">
        <v>3.53</v>
      </c>
      <c r="L108">
        <v>3.07</v>
      </c>
      <c r="M108">
        <v>3.4</v>
      </c>
      <c r="N108">
        <v>3.12</v>
      </c>
      <c r="O108">
        <v>3.17</v>
      </c>
      <c r="P108">
        <v>2.89</v>
      </c>
    </row>
    <row r="109" spans="1:16" x14ac:dyDescent="0.2">
      <c r="A109" t="s">
        <v>1108</v>
      </c>
      <c r="B109" t="s">
        <v>2731</v>
      </c>
      <c r="C109" t="s">
        <v>819</v>
      </c>
      <c r="D109" t="s">
        <v>819</v>
      </c>
      <c r="E109" t="s">
        <v>819</v>
      </c>
      <c r="F109" t="s">
        <v>819</v>
      </c>
      <c r="G109" t="s">
        <v>819</v>
      </c>
      <c r="H109" t="s">
        <v>819</v>
      </c>
      <c r="I109" t="s">
        <v>819</v>
      </c>
      <c r="J109" t="s">
        <v>819</v>
      </c>
      <c r="K109" t="s">
        <v>819</v>
      </c>
      <c r="L109" t="s">
        <v>819</v>
      </c>
      <c r="M109" t="s">
        <v>819</v>
      </c>
      <c r="N109" t="s">
        <v>819</v>
      </c>
      <c r="O109" t="s">
        <v>819</v>
      </c>
      <c r="P109" t="s">
        <v>819</v>
      </c>
    </row>
    <row r="110" spans="1:16" x14ac:dyDescent="0.2">
      <c r="A110" t="s">
        <v>1122</v>
      </c>
      <c r="B110" t="s">
        <v>736</v>
      </c>
      <c r="C110">
        <v>1274</v>
      </c>
      <c r="D110">
        <v>1482</v>
      </c>
      <c r="E110">
        <v>1</v>
      </c>
      <c r="F110">
        <v>862</v>
      </c>
      <c r="G110">
        <v>947</v>
      </c>
      <c r="H110">
        <v>1388</v>
      </c>
      <c r="I110">
        <v>844</v>
      </c>
      <c r="J110">
        <v>664</v>
      </c>
      <c r="K110">
        <v>595</v>
      </c>
      <c r="L110">
        <v>969</v>
      </c>
      <c r="M110">
        <v>909</v>
      </c>
      <c r="N110">
        <v>2369</v>
      </c>
      <c r="O110">
        <v>1287</v>
      </c>
      <c r="P110">
        <v>1161</v>
      </c>
    </row>
    <row r="111" spans="1:16" x14ac:dyDescent="0.2">
      <c r="A111" t="s">
        <v>1124</v>
      </c>
      <c r="B111" t="s">
        <v>737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</row>
    <row r="112" spans="1:16" x14ac:dyDescent="0.2">
      <c r="A112" t="s">
        <v>2150</v>
      </c>
      <c r="B112" t="s">
        <v>738</v>
      </c>
      <c r="C112">
        <v>473</v>
      </c>
      <c r="D112">
        <v>315</v>
      </c>
      <c r="E112">
        <v>0</v>
      </c>
      <c r="F112">
        <v>115</v>
      </c>
      <c r="G112">
        <v>67</v>
      </c>
      <c r="H112">
        <v>247</v>
      </c>
      <c r="I112">
        <v>341</v>
      </c>
      <c r="J112">
        <v>139</v>
      </c>
      <c r="K112">
        <v>143</v>
      </c>
      <c r="L112">
        <v>191</v>
      </c>
      <c r="M112">
        <v>302</v>
      </c>
      <c r="N112">
        <v>312</v>
      </c>
      <c r="O112">
        <v>531</v>
      </c>
      <c r="P112">
        <v>82</v>
      </c>
    </row>
    <row r="113" spans="1:16" x14ac:dyDescent="0.2">
      <c r="A113" t="s">
        <v>2152</v>
      </c>
      <c r="B113" t="s">
        <v>739</v>
      </c>
      <c r="C113">
        <v>37.1</v>
      </c>
      <c r="D113">
        <v>21.3</v>
      </c>
      <c r="E113">
        <v>0</v>
      </c>
      <c r="F113">
        <v>13.3</v>
      </c>
      <c r="G113">
        <v>7.1</v>
      </c>
      <c r="H113">
        <v>17.8</v>
      </c>
      <c r="I113">
        <v>40.4</v>
      </c>
      <c r="J113">
        <v>20.9</v>
      </c>
      <c r="K113">
        <v>24</v>
      </c>
      <c r="L113">
        <v>19.7</v>
      </c>
      <c r="M113">
        <v>33.200000000000003</v>
      </c>
      <c r="N113">
        <v>13.2</v>
      </c>
      <c r="O113">
        <v>41.3</v>
      </c>
      <c r="P113">
        <v>7.1</v>
      </c>
    </row>
    <row r="114" spans="1:16" x14ac:dyDescent="0.2">
      <c r="A114" t="s">
        <v>2158</v>
      </c>
      <c r="B114" t="s">
        <v>744</v>
      </c>
      <c r="C114">
        <v>801</v>
      </c>
      <c r="D114">
        <v>1167</v>
      </c>
      <c r="E114">
        <v>1</v>
      </c>
      <c r="F114">
        <v>747</v>
      </c>
      <c r="G114">
        <v>880</v>
      </c>
      <c r="H114">
        <v>1141</v>
      </c>
      <c r="I114">
        <v>503</v>
      </c>
      <c r="J114">
        <v>525</v>
      </c>
      <c r="K114">
        <v>452</v>
      </c>
      <c r="L114">
        <v>778</v>
      </c>
      <c r="M114">
        <v>607</v>
      </c>
      <c r="N114">
        <v>2057</v>
      </c>
      <c r="O114">
        <v>756</v>
      </c>
      <c r="P114">
        <v>1079</v>
      </c>
    </row>
    <row r="115" spans="1:16" x14ac:dyDescent="0.2">
      <c r="A115" t="s">
        <v>2160</v>
      </c>
      <c r="B115" t="s">
        <v>745</v>
      </c>
      <c r="C115">
        <v>62.9</v>
      </c>
      <c r="D115">
        <v>78.7</v>
      </c>
      <c r="E115">
        <v>100</v>
      </c>
      <c r="F115">
        <v>86.7</v>
      </c>
      <c r="G115">
        <v>92.9</v>
      </c>
      <c r="H115">
        <v>82.2</v>
      </c>
      <c r="I115">
        <v>59.6</v>
      </c>
      <c r="J115">
        <v>79.099999999999994</v>
      </c>
      <c r="K115">
        <v>76</v>
      </c>
      <c r="L115">
        <v>80.3</v>
      </c>
      <c r="M115">
        <v>66.8</v>
      </c>
      <c r="N115">
        <v>86.8</v>
      </c>
      <c r="O115">
        <v>58.7</v>
      </c>
      <c r="P115">
        <v>92.9</v>
      </c>
    </row>
    <row r="116" spans="1:16" x14ac:dyDescent="0.2">
      <c r="A116" t="s">
        <v>2166</v>
      </c>
      <c r="B116" t="s">
        <v>2732</v>
      </c>
      <c r="C116">
        <v>2.89</v>
      </c>
      <c r="D116">
        <v>2.88</v>
      </c>
      <c r="E116">
        <v>0</v>
      </c>
      <c r="F116">
        <v>2.5</v>
      </c>
      <c r="G116">
        <v>2.69</v>
      </c>
      <c r="H116">
        <v>2.5099999999999998</v>
      </c>
      <c r="I116">
        <v>2.76</v>
      </c>
      <c r="J116">
        <v>2.73</v>
      </c>
      <c r="K116">
        <v>2.71</v>
      </c>
      <c r="L116">
        <v>2.87</v>
      </c>
      <c r="M116">
        <v>3.09</v>
      </c>
      <c r="N116">
        <v>2.5099999999999998</v>
      </c>
      <c r="O116">
        <v>2.69</v>
      </c>
      <c r="P116">
        <v>1.96</v>
      </c>
    </row>
    <row r="117" spans="1:16" x14ac:dyDescent="0.2">
      <c r="A117" t="s">
        <v>2168</v>
      </c>
      <c r="B117" t="s">
        <v>2733</v>
      </c>
      <c r="C117" t="s">
        <v>819</v>
      </c>
      <c r="D117" t="s">
        <v>819</v>
      </c>
      <c r="E117" t="s">
        <v>819</v>
      </c>
      <c r="F117" t="s">
        <v>819</v>
      </c>
      <c r="G117" t="s">
        <v>819</v>
      </c>
      <c r="H117" t="s">
        <v>819</v>
      </c>
      <c r="I117" t="s">
        <v>819</v>
      </c>
      <c r="J117" t="s">
        <v>819</v>
      </c>
      <c r="K117" t="s">
        <v>819</v>
      </c>
      <c r="L117" t="s">
        <v>819</v>
      </c>
      <c r="M117" t="s">
        <v>819</v>
      </c>
      <c r="N117" t="s">
        <v>819</v>
      </c>
      <c r="O117" t="s">
        <v>819</v>
      </c>
      <c r="P117" t="s">
        <v>819</v>
      </c>
    </row>
    <row r="118" spans="1:16" x14ac:dyDescent="0.2">
      <c r="A118" t="s">
        <v>1130</v>
      </c>
      <c r="B118" t="s">
        <v>2734</v>
      </c>
      <c r="C118">
        <v>2.3199999999999998</v>
      </c>
      <c r="D118">
        <v>3.02</v>
      </c>
      <c r="E118">
        <v>1</v>
      </c>
      <c r="F118">
        <v>2.68</v>
      </c>
      <c r="G118">
        <v>3.51</v>
      </c>
      <c r="H118">
        <v>2.48</v>
      </c>
      <c r="I118">
        <v>2.72</v>
      </c>
      <c r="J118">
        <v>3.26</v>
      </c>
      <c r="K118">
        <v>3.14</v>
      </c>
      <c r="L118">
        <v>2.16</v>
      </c>
      <c r="M118">
        <v>2.69</v>
      </c>
      <c r="N118">
        <v>2.4900000000000002</v>
      </c>
      <c r="O118">
        <v>2.2400000000000002</v>
      </c>
      <c r="P118">
        <v>2.14</v>
      </c>
    </row>
    <row r="119" spans="1:16" x14ac:dyDescent="0.2">
      <c r="A119" t="s">
        <v>1132</v>
      </c>
      <c r="B119" t="s">
        <v>2735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C53" sqref="C53"/>
    </sheetView>
  </sheetViews>
  <sheetFormatPr baseColWidth="10" defaultRowHeight="16" x14ac:dyDescent="0.2"/>
  <cols>
    <col min="2" max="2" width="76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2958</v>
      </c>
      <c r="C4">
        <v>991</v>
      </c>
      <c r="D4">
        <v>1790</v>
      </c>
      <c r="E4">
        <v>127</v>
      </c>
      <c r="F4">
        <v>757</v>
      </c>
      <c r="G4">
        <v>1386</v>
      </c>
      <c r="H4">
        <v>1122</v>
      </c>
      <c r="I4">
        <v>797</v>
      </c>
      <c r="J4">
        <v>755</v>
      </c>
      <c r="K4">
        <v>647</v>
      </c>
      <c r="L4">
        <v>664</v>
      </c>
      <c r="M4">
        <v>846</v>
      </c>
      <c r="N4">
        <v>2039</v>
      </c>
      <c r="O4">
        <v>810</v>
      </c>
      <c r="P4">
        <v>675</v>
      </c>
    </row>
    <row r="5" spans="1:16" x14ac:dyDescent="0.2">
      <c r="A5" t="s">
        <v>2738</v>
      </c>
      <c r="B5" t="s">
        <v>1207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2959</v>
      </c>
      <c r="C6">
        <v>84</v>
      </c>
      <c r="D6">
        <v>150</v>
      </c>
      <c r="E6">
        <v>0</v>
      </c>
      <c r="F6">
        <v>32</v>
      </c>
      <c r="G6">
        <v>101</v>
      </c>
      <c r="H6">
        <v>144</v>
      </c>
      <c r="I6">
        <v>92</v>
      </c>
      <c r="J6">
        <v>108</v>
      </c>
      <c r="K6">
        <v>20</v>
      </c>
      <c r="L6">
        <v>44</v>
      </c>
      <c r="M6">
        <v>86</v>
      </c>
      <c r="N6">
        <v>207</v>
      </c>
      <c r="O6">
        <v>78</v>
      </c>
      <c r="P6">
        <v>41</v>
      </c>
    </row>
    <row r="7" spans="1:16" x14ac:dyDescent="0.2">
      <c r="A7" t="s">
        <v>814</v>
      </c>
      <c r="B7" t="s">
        <v>2960</v>
      </c>
      <c r="C7">
        <v>8.5</v>
      </c>
      <c r="D7">
        <v>8.4</v>
      </c>
      <c r="E7">
        <v>0</v>
      </c>
      <c r="F7">
        <v>4.2</v>
      </c>
      <c r="G7">
        <v>7.3</v>
      </c>
      <c r="H7">
        <v>12.8</v>
      </c>
      <c r="I7">
        <v>11.5</v>
      </c>
      <c r="J7">
        <v>14.3</v>
      </c>
      <c r="K7">
        <v>3.1</v>
      </c>
      <c r="L7">
        <v>6.6</v>
      </c>
      <c r="M7">
        <v>10.199999999999999</v>
      </c>
      <c r="N7">
        <v>10.199999999999999</v>
      </c>
      <c r="O7">
        <v>9.6</v>
      </c>
      <c r="P7">
        <v>6.1</v>
      </c>
    </row>
    <row r="8" spans="1:16" x14ac:dyDescent="0.2">
      <c r="A8" t="s">
        <v>820</v>
      </c>
      <c r="B8" t="s">
        <v>2961</v>
      </c>
      <c r="C8">
        <v>95</v>
      </c>
      <c r="D8">
        <v>162</v>
      </c>
      <c r="E8">
        <v>0</v>
      </c>
      <c r="F8">
        <v>67</v>
      </c>
      <c r="G8">
        <v>110</v>
      </c>
      <c r="H8">
        <v>120</v>
      </c>
      <c r="I8">
        <v>32</v>
      </c>
      <c r="J8">
        <v>34</v>
      </c>
      <c r="K8">
        <v>23</v>
      </c>
      <c r="L8">
        <v>78</v>
      </c>
      <c r="M8">
        <v>58</v>
      </c>
      <c r="N8">
        <v>118</v>
      </c>
      <c r="O8">
        <v>40</v>
      </c>
      <c r="P8">
        <v>67</v>
      </c>
    </row>
    <row r="9" spans="1:16" x14ac:dyDescent="0.2">
      <c r="A9" t="s">
        <v>822</v>
      </c>
      <c r="B9" t="s">
        <v>2962</v>
      </c>
      <c r="C9">
        <v>9.6</v>
      </c>
      <c r="D9">
        <v>9.1</v>
      </c>
      <c r="E9">
        <v>0</v>
      </c>
      <c r="F9">
        <v>8.9</v>
      </c>
      <c r="G9">
        <v>7.9</v>
      </c>
      <c r="H9">
        <v>10.7</v>
      </c>
      <c r="I9">
        <v>4</v>
      </c>
      <c r="J9">
        <v>4.5</v>
      </c>
      <c r="K9">
        <v>3.6</v>
      </c>
      <c r="L9">
        <v>11.7</v>
      </c>
      <c r="M9">
        <v>6.9</v>
      </c>
      <c r="N9">
        <v>5.8</v>
      </c>
      <c r="O9">
        <v>4.9000000000000004</v>
      </c>
      <c r="P9">
        <v>9.9</v>
      </c>
    </row>
    <row r="10" spans="1:16" x14ac:dyDescent="0.2">
      <c r="A10" t="s">
        <v>1970</v>
      </c>
      <c r="B10" t="s">
        <v>2963</v>
      </c>
      <c r="C10">
        <v>421</v>
      </c>
      <c r="D10">
        <v>957</v>
      </c>
      <c r="E10">
        <v>0</v>
      </c>
      <c r="F10">
        <v>405</v>
      </c>
      <c r="G10">
        <v>823</v>
      </c>
      <c r="H10">
        <v>613</v>
      </c>
      <c r="I10">
        <v>410</v>
      </c>
      <c r="J10">
        <v>463</v>
      </c>
      <c r="K10">
        <v>378</v>
      </c>
      <c r="L10">
        <v>260</v>
      </c>
      <c r="M10">
        <v>487</v>
      </c>
      <c r="N10">
        <v>1096</v>
      </c>
      <c r="O10">
        <v>420</v>
      </c>
      <c r="P10">
        <v>335</v>
      </c>
    </row>
    <row r="11" spans="1:16" x14ac:dyDescent="0.2">
      <c r="A11" t="s">
        <v>1972</v>
      </c>
      <c r="B11" t="s">
        <v>2964</v>
      </c>
      <c r="C11">
        <v>42.5</v>
      </c>
      <c r="D11">
        <v>53.5</v>
      </c>
      <c r="E11">
        <v>0</v>
      </c>
      <c r="F11">
        <v>53.5</v>
      </c>
      <c r="G11">
        <v>59.4</v>
      </c>
      <c r="H11">
        <v>54.6</v>
      </c>
      <c r="I11">
        <v>51.4</v>
      </c>
      <c r="J11">
        <v>61.3</v>
      </c>
      <c r="K11">
        <v>58.4</v>
      </c>
      <c r="L11">
        <v>39.200000000000003</v>
      </c>
      <c r="M11">
        <v>57.6</v>
      </c>
      <c r="N11">
        <v>53.8</v>
      </c>
      <c r="O11">
        <v>51.9</v>
      </c>
      <c r="P11">
        <v>49.6</v>
      </c>
    </row>
    <row r="12" spans="1:16" x14ac:dyDescent="0.2">
      <c r="A12" t="s">
        <v>828</v>
      </c>
      <c r="B12" t="s">
        <v>2965</v>
      </c>
      <c r="C12">
        <v>253</v>
      </c>
      <c r="D12">
        <v>405</v>
      </c>
      <c r="E12">
        <v>87</v>
      </c>
      <c r="F12">
        <v>190</v>
      </c>
      <c r="G12">
        <v>334</v>
      </c>
      <c r="H12">
        <v>186</v>
      </c>
      <c r="I12">
        <v>176</v>
      </c>
      <c r="J12">
        <v>120</v>
      </c>
      <c r="K12">
        <v>195</v>
      </c>
      <c r="L12">
        <v>173</v>
      </c>
      <c r="M12">
        <v>157</v>
      </c>
      <c r="N12">
        <v>381</v>
      </c>
      <c r="O12">
        <v>205</v>
      </c>
      <c r="P12">
        <v>142</v>
      </c>
    </row>
    <row r="13" spans="1:16" x14ac:dyDescent="0.2">
      <c r="A13" t="s">
        <v>830</v>
      </c>
      <c r="B13" t="s">
        <v>2966</v>
      </c>
      <c r="C13">
        <v>25.5</v>
      </c>
      <c r="D13">
        <v>22.6</v>
      </c>
      <c r="E13">
        <v>68.5</v>
      </c>
      <c r="F13">
        <v>25.1</v>
      </c>
      <c r="G13">
        <v>24.1</v>
      </c>
      <c r="H13">
        <v>16.600000000000001</v>
      </c>
      <c r="I13">
        <v>22.1</v>
      </c>
      <c r="J13">
        <v>15.9</v>
      </c>
      <c r="K13">
        <v>30.1</v>
      </c>
      <c r="L13">
        <v>26.1</v>
      </c>
      <c r="M13">
        <v>18.600000000000001</v>
      </c>
      <c r="N13">
        <v>18.7</v>
      </c>
      <c r="O13">
        <v>25.3</v>
      </c>
      <c r="P13">
        <v>21</v>
      </c>
    </row>
    <row r="14" spans="1:16" x14ac:dyDescent="0.2">
      <c r="A14" t="s">
        <v>836</v>
      </c>
      <c r="B14" t="s">
        <v>2967</v>
      </c>
      <c r="C14">
        <v>138</v>
      </c>
      <c r="D14">
        <v>116</v>
      </c>
      <c r="E14">
        <v>40</v>
      </c>
      <c r="F14">
        <v>63</v>
      </c>
      <c r="G14">
        <v>18</v>
      </c>
      <c r="H14">
        <v>59</v>
      </c>
      <c r="I14">
        <v>87</v>
      </c>
      <c r="J14">
        <v>30</v>
      </c>
      <c r="K14">
        <v>31</v>
      </c>
      <c r="L14">
        <v>109</v>
      </c>
      <c r="M14">
        <v>58</v>
      </c>
      <c r="N14">
        <v>237</v>
      </c>
      <c r="O14">
        <v>67</v>
      </c>
      <c r="P14">
        <v>90</v>
      </c>
    </row>
    <row r="15" spans="1:16" x14ac:dyDescent="0.2">
      <c r="A15" t="s">
        <v>838</v>
      </c>
      <c r="B15" t="s">
        <v>2968</v>
      </c>
      <c r="C15">
        <v>13.9</v>
      </c>
      <c r="D15">
        <v>6.5</v>
      </c>
      <c r="E15">
        <v>31.5</v>
      </c>
      <c r="F15">
        <v>8.3000000000000007</v>
      </c>
      <c r="G15">
        <v>1.3</v>
      </c>
      <c r="H15">
        <v>5.3</v>
      </c>
      <c r="I15">
        <v>10.9</v>
      </c>
      <c r="J15">
        <v>4</v>
      </c>
      <c r="K15">
        <v>4.8</v>
      </c>
      <c r="L15">
        <v>16.399999999999999</v>
      </c>
      <c r="M15">
        <v>6.9</v>
      </c>
      <c r="N15">
        <v>11.6</v>
      </c>
      <c r="O15">
        <v>8.3000000000000007</v>
      </c>
      <c r="P15">
        <v>13.3</v>
      </c>
    </row>
    <row r="16" spans="1:16" x14ac:dyDescent="0.2">
      <c r="A16" t="s">
        <v>852</v>
      </c>
      <c r="B16" t="s">
        <v>2969</v>
      </c>
      <c r="C16">
        <v>2026</v>
      </c>
      <c r="D16">
        <v>2375</v>
      </c>
      <c r="E16">
        <v>0</v>
      </c>
      <c r="F16">
        <v>1115</v>
      </c>
      <c r="G16">
        <v>1448</v>
      </c>
      <c r="H16">
        <v>1695</v>
      </c>
      <c r="I16">
        <v>1295</v>
      </c>
      <c r="J16">
        <v>925</v>
      </c>
      <c r="K16">
        <v>917</v>
      </c>
      <c r="L16">
        <v>1370</v>
      </c>
      <c r="M16">
        <v>1370</v>
      </c>
      <c r="N16">
        <v>3211</v>
      </c>
      <c r="O16">
        <v>2134</v>
      </c>
      <c r="P16">
        <v>1445</v>
      </c>
    </row>
    <row r="17" spans="1:16" x14ac:dyDescent="0.2">
      <c r="A17" t="s">
        <v>854</v>
      </c>
      <c r="B17" t="s">
        <v>1255</v>
      </c>
      <c r="C17">
        <v>100</v>
      </c>
      <c r="D17">
        <v>100</v>
      </c>
      <c r="E17" t="s">
        <v>819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</row>
    <row r="18" spans="1:16" x14ac:dyDescent="0.2">
      <c r="A18" t="s">
        <v>860</v>
      </c>
      <c r="B18" t="s">
        <v>2970</v>
      </c>
      <c r="C18">
        <v>152</v>
      </c>
      <c r="D18">
        <v>179</v>
      </c>
      <c r="E18">
        <v>0</v>
      </c>
      <c r="F18">
        <v>57</v>
      </c>
      <c r="G18">
        <v>153</v>
      </c>
      <c r="H18">
        <v>167</v>
      </c>
      <c r="I18">
        <v>24</v>
      </c>
      <c r="J18">
        <v>49</v>
      </c>
      <c r="K18">
        <v>19</v>
      </c>
      <c r="L18">
        <v>67</v>
      </c>
      <c r="M18">
        <v>77</v>
      </c>
      <c r="N18">
        <v>268</v>
      </c>
      <c r="O18">
        <v>138</v>
      </c>
      <c r="P18">
        <v>85</v>
      </c>
    </row>
    <row r="19" spans="1:16" x14ac:dyDescent="0.2">
      <c r="A19" t="s">
        <v>862</v>
      </c>
      <c r="B19" t="s">
        <v>2971</v>
      </c>
      <c r="C19">
        <v>7.5</v>
      </c>
      <c r="D19">
        <v>7.5</v>
      </c>
      <c r="E19" t="s">
        <v>819</v>
      </c>
      <c r="F19">
        <v>5.0999999999999996</v>
      </c>
      <c r="G19">
        <v>10.6</v>
      </c>
      <c r="H19">
        <v>9.9</v>
      </c>
      <c r="I19">
        <v>1.9</v>
      </c>
      <c r="J19">
        <v>5.3</v>
      </c>
      <c r="K19">
        <v>2.1</v>
      </c>
      <c r="L19">
        <v>4.9000000000000004</v>
      </c>
      <c r="M19">
        <v>5.6</v>
      </c>
      <c r="N19">
        <v>8.3000000000000007</v>
      </c>
      <c r="O19">
        <v>6.5</v>
      </c>
      <c r="P19">
        <v>5.9</v>
      </c>
    </row>
    <row r="20" spans="1:16" x14ac:dyDescent="0.2">
      <c r="A20" t="s">
        <v>868</v>
      </c>
      <c r="B20" t="s">
        <v>2972</v>
      </c>
      <c r="C20">
        <v>517</v>
      </c>
      <c r="D20">
        <v>610</v>
      </c>
      <c r="E20">
        <v>0</v>
      </c>
      <c r="F20">
        <v>410</v>
      </c>
      <c r="G20">
        <v>637</v>
      </c>
      <c r="H20">
        <v>449</v>
      </c>
      <c r="I20">
        <v>359</v>
      </c>
      <c r="J20">
        <v>339</v>
      </c>
      <c r="K20">
        <v>312</v>
      </c>
      <c r="L20">
        <v>291</v>
      </c>
      <c r="M20">
        <v>330</v>
      </c>
      <c r="N20">
        <v>1039</v>
      </c>
      <c r="O20">
        <v>436</v>
      </c>
      <c r="P20">
        <v>342</v>
      </c>
    </row>
    <row r="21" spans="1:16" x14ac:dyDescent="0.2">
      <c r="A21" t="s">
        <v>870</v>
      </c>
      <c r="B21" t="s">
        <v>2973</v>
      </c>
      <c r="C21">
        <v>25.5</v>
      </c>
      <c r="D21">
        <v>25.7</v>
      </c>
      <c r="E21" t="s">
        <v>819</v>
      </c>
      <c r="F21">
        <v>36.799999999999997</v>
      </c>
      <c r="G21">
        <v>44</v>
      </c>
      <c r="H21">
        <v>26.5</v>
      </c>
      <c r="I21">
        <v>27.7</v>
      </c>
      <c r="J21">
        <v>36.6</v>
      </c>
      <c r="K21">
        <v>34</v>
      </c>
      <c r="L21">
        <v>21.2</v>
      </c>
      <c r="M21">
        <v>24.1</v>
      </c>
      <c r="N21">
        <v>32.4</v>
      </c>
      <c r="O21">
        <v>20.399999999999999</v>
      </c>
      <c r="P21">
        <v>23.7</v>
      </c>
    </row>
    <row r="22" spans="1:16" x14ac:dyDescent="0.2">
      <c r="A22" t="s">
        <v>876</v>
      </c>
      <c r="B22" t="s">
        <v>2974</v>
      </c>
      <c r="C22">
        <v>606</v>
      </c>
      <c r="D22">
        <v>1067</v>
      </c>
      <c r="E22">
        <v>0</v>
      </c>
      <c r="F22">
        <v>449</v>
      </c>
      <c r="G22">
        <v>454</v>
      </c>
      <c r="H22">
        <v>663</v>
      </c>
      <c r="I22">
        <v>484</v>
      </c>
      <c r="J22">
        <v>354</v>
      </c>
      <c r="K22">
        <v>345</v>
      </c>
      <c r="L22">
        <v>542</v>
      </c>
      <c r="M22">
        <v>476</v>
      </c>
      <c r="N22">
        <v>1097</v>
      </c>
      <c r="O22">
        <v>879</v>
      </c>
      <c r="P22">
        <v>560</v>
      </c>
    </row>
    <row r="23" spans="1:16" x14ac:dyDescent="0.2">
      <c r="A23" t="s">
        <v>878</v>
      </c>
      <c r="B23" t="s">
        <v>2975</v>
      </c>
      <c r="C23">
        <v>29.9</v>
      </c>
      <c r="D23">
        <v>44.9</v>
      </c>
      <c r="E23" t="s">
        <v>819</v>
      </c>
      <c r="F23">
        <v>40.299999999999997</v>
      </c>
      <c r="G23">
        <v>31.4</v>
      </c>
      <c r="H23">
        <v>39.1</v>
      </c>
      <c r="I23">
        <v>37.4</v>
      </c>
      <c r="J23">
        <v>38.299999999999997</v>
      </c>
      <c r="K23">
        <v>37.6</v>
      </c>
      <c r="L23">
        <v>39.6</v>
      </c>
      <c r="M23">
        <v>34.700000000000003</v>
      </c>
      <c r="N23">
        <v>34.200000000000003</v>
      </c>
      <c r="O23">
        <v>41.2</v>
      </c>
      <c r="P23">
        <v>38.799999999999997</v>
      </c>
    </row>
    <row r="24" spans="1:16" x14ac:dyDescent="0.2">
      <c r="A24" t="s">
        <v>884</v>
      </c>
      <c r="B24" t="s">
        <v>2976</v>
      </c>
      <c r="C24">
        <v>456</v>
      </c>
      <c r="D24">
        <v>331</v>
      </c>
      <c r="E24">
        <v>0</v>
      </c>
      <c r="F24">
        <v>139</v>
      </c>
      <c r="G24">
        <v>199</v>
      </c>
      <c r="H24">
        <v>286</v>
      </c>
      <c r="I24">
        <v>287</v>
      </c>
      <c r="J24">
        <v>154</v>
      </c>
      <c r="K24">
        <v>181</v>
      </c>
      <c r="L24">
        <v>283</v>
      </c>
      <c r="M24">
        <v>340</v>
      </c>
      <c r="N24">
        <v>535</v>
      </c>
      <c r="O24">
        <v>402</v>
      </c>
      <c r="P24">
        <v>310</v>
      </c>
    </row>
    <row r="25" spans="1:16" x14ac:dyDescent="0.2">
      <c r="A25" t="s">
        <v>886</v>
      </c>
      <c r="B25" t="s">
        <v>2977</v>
      </c>
      <c r="C25">
        <v>22.5</v>
      </c>
      <c r="D25">
        <v>13.9</v>
      </c>
      <c r="E25" t="s">
        <v>819</v>
      </c>
      <c r="F25">
        <v>12.5</v>
      </c>
      <c r="G25">
        <v>13.7</v>
      </c>
      <c r="H25">
        <v>16.899999999999999</v>
      </c>
      <c r="I25">
        <v>22.2</v>
      </c>
      <c r="J25">
        <v>16.600000000000001</v>
      </c>
      <c r="K25">
        <v>19.7</v>
      </c>
      <c r="L25">
        <v>20.7</v>
      </c>
      <c r="M25">
        <v>24.8</v>
      </c>
      <c r="N25">
        <v>16.7</v>
      </c>
      <c r="O25">
        <v>18.8</v>
      </c>
      <c r="P25">
        <v>21.5</v>
      </c>
    </row>
    <row r="26" spans="1:16" x14ac:dyDescent="0.2">
      <c r="A26" t="s">
        <v>892</v>
      </c>
      <c r="B26" t="s">
        <v>2978</v>
      </c>
      <c r="C26">
        <v>72</v>
      </c>
      <c r="D26">
        <v>63</v>
      </c>
      <c r="E26">
        <v>0</v>
      </c>
      <c r="F26">
        <v>23</v>
      </c>
      <c r="G26">
        <v>5</v>
      </c>
      <c r="H26">
        <v>76</v>
      </c>
      <c r="I26">
        <v>77</v>
      </c>
      <c r="J26">
        <v>0</v>
      </c>
      <c r="K26">
        <v>35</v>
      </c>
      <c r="L26">
        <v>34</v>
      </c>
      <c r="M26">
        <v>46</v>
      </c>
      <c r="N26">
        <v>69</v>
      </c>
      <c r="O26">
        <v>73</v>
      </c>
      <c r="P26">
        <v>69</v>
      </c>
    </row>
    <row r="27" spans="1:16" x14ac:dyDescent="0.2">
      <c r="A27" t="s">
        <v>894</v>
      </c>
      <c r="B27" t="s">
        <v>2979</v>
      </c>
      <c r="C27">
        <v>3.6</v>
      </c>
      <c r="D27">
        <v>2.7</v>
      </c>
      <c r="E27" t="s">
        <v>819</v>
      </c>
      <c r="F27">
        <v>2.1</v>
      </c>
      <c r="G27">
        <v>0.3</v>
      </c>
      <c r="H27">
        <v>4.5</v>
      </c>
      <c r="I27">
        <v>5.9</v>
      </c>
      <c r="J27">
        <v>0</v>
      </c>
      <c r="K27">
        <v>3.8</v>
      </c>
      <c r="L27">
        <v>2.5</v>
      </c>
      <c r="M27">
        <v>3.4</v>
      </c>
      <c r="N27">
        <v>2.1</v>
      </c>
      <c r="O27">
        <v>3.4</v>
      </c>
      <c r="P27">
        <v>4.8</v>
      </c>
    </row>
    <row r="28" spans="1:16" x14ac:dyDescent="0.2">
      <c r="A28" t="s">
        <v>900</v>
      </c>
      <c r="B28" t="s">
        <v>2980</v>
      </c>
      <c r="C28">
        <v>126</v>
      </c>
      <c r="D28">
        <v>91</v>
      </c>
      <c r="E28">
        <v>0</v>
      </c>
      <c r="F28">
        <v>37</v>
      </c>
      <c r="G28">
        <v>0</v>
      </c>
      <c r="H28">
        <v>46</v>
      </c>
      <c r="I28">
        <v>50</v>
      </c>
      <c r="J28">
        <v>22</v>
      </c>
      <c r="K28">
        <v>0</v>
      </c>
      <c r="L28">
        <v>105</v>
      </c>
      <c r="M28">
        <v>90</v>
      </c>
      <c r="N28">
        <v>134</v>
      </c>
      <c r="O28">
        <v>124</v>
      </c>
      <c r="P28">
        <v>65</v>
      </c>
    </row>
    <row r="29" spans="1:16" x14ac:dyDescent="0.2">
      <c r="A29" t="s">
        <v>902</v>
      </c>
      <c r="B29" t="s">
        <v>2981</v>
      </c>
      <c r="C29">
        <v>6.2</v>
      </c>
      <c r="D29">
        <v>3.8</v>
      </c>
      <c r="E29" t="s">
        <v>819</v>
      </c>
      <c r="F29">
        <v>3.3</v>
      </c>
      <c r="G29">
        <v>0</v>
      </c>
      <c r="H29">
        <v>2.7</v>
      </c>
      <c r="I29">
        <v>3.9</v>
      </c>
      <c r="J29">
        <v>2.4</v>
      </c>
      <c r="K29">
        <v>0</v>
      </c>
      <c r="L29">
        <v>7.7</v>
      </c>
      <c r="M29">
        <v>6.6</v>
      </c>
      <c r="N29">
        <v>4.2</v>
      </c>
      <c r="O29">
        <v>5.8</v>
      </c>
      <c r="P29">
        <v>4.5</v>
      </c>
    </row>
    <row r="30" spans="1:16" x14ac:dyDescent="0.2">
      <c r="A30" t="s">
        <v>2010</v>
      </c>
      <c r="B30" t="s">
        <v>2982</v>
      </c>
      <c r="C30">
        <v>97</v>
      </c>
      <c r="D30">
        <v>34</v>
      </c>
      <c r="E30">
        <v>0</v>
      </c>
      <c r="F30">
        <v>0</v>
      </c>
      <c r="G30">
        <v>0</v>
      </c>
      <c r="H30">
        <v>8</v>
      </c>
      <c r="I30">
        <v>14</v>
      </c>
      <c r="J30">
        <v>7</v>
      </c>
      <c r="K30">
        <v>25</v>
      </c>
      <c r="L30">
        <v>48</v>
      </c>
      <c r="M30">
        <v>11</v>
      </c>
      <c r="N30">
        <v>69</v>
      </c>
      <c r="O30">
        <v>82</v>
      </c>
      <c r="P30">
        <v>14</v>
      </c>
    </row>
    <row r="31" spans="1:16" x14ac:dyDescent="0.2">
      <c r="A31" t="s">
        <v>2011</v>
      </c>
      <c r="B31" t="s">
        <v>2983</v>
      </c>
      <c r="C31">
        <v>4.8</v>
      </c>
      <c r="D31">
        <v>1.4</v>
      </c>
      <c r="E31" t="s">
        <v>819</v>
      </c>
      <c r="F31">
        <v>0</v>
      </c>
      <c r="G31">
        <v>0</v>
      </c>
      <c r="H31">
        <v>0.5</v>
      </c>
      <c r="I31">
        <v>1.1000000000000001</v>
      </c>
      <c r="J31">
        <v>0.8</v>
      </c>
      <c r="K31">
        <v>2.7</v>
      </c>
      <c r="L31">
        <v>3.5</v>
      </c>
      <c r="M31">
        <v>0.8</v>
      </c>
      <c r="N31">
        <v>2.1</v>
      </c>
      <c r="O31">
        <v>3.8</v>
      </c>
      <c r="P31">
        <v>1</v>
      </c>
    </row>
    <row r="32" spans="1:16" x14ac:dyDescent="0.2">
      <c r="A32" t="s">
        <v>908</v>
      </c>
      <c r="B32" t="s">
        <v>2984</v>
      </c>
      <c r="C32">
        <v>67</v>
      </c>
      <c r="D32">
        <v>66.8</v>
      </c>
      <c r="E32" t="s">
        <v>819</v>
      </c>
      <c r="F32">
        <v>58.1</v>
      </c>
      <c r="G32">
        <v>45.4</v>
      </c>
      <c r="H32">
        <v>63.7</v>
      </c>
      <c r="I32">
        <v>70.400000000000006</v>
      </c>
      <c r="J32">
        <v>58.1</v>
      </c>
      <c r="K32">
        <v>63.9</v>
      </c>
      <c r="L32">
        <v>73.900000000000006</v>
      </c>
      <c r="M32">
        <v>70.3</v>
      </c>
      <c r="N32">
        <v>59.3</v>
      </c>
      <c r="O32">
        <v>73.099999999999994</v>
      </c>
      <c r="P32">
        <v>70.400000000000006</v>
      </c>
    </row>
    <row r="33" spans="1:16" x14ac:dyDescent="0.2">
      <c r="A33" t="s">
        <v>910</v>
      </c>
      <c r="B33" t="s">
        <v>2985</v>
      </c>
      <c r="C33" t="s">
        <v>819</v>
      </c>
      <c r="D33" t="s">
        <v>819</v>
      </c>
      <c r="E33" t="s">
        <v>819</v>
      </c>
      <c r="F33" t="s">
        <v>819</v>
      </c>
      <c r="G33" t="s">
        <v>819</v>
      </c>
      <c r="H33" t="s">
        <v>819</v>
      </c>
      <c r="I33" t="s">
        <v>819</v>
      </c>
      <c r="J33" t="s">
        <v>819</v>
      </c>
      <c r="K33" t="s">
        <v>819</v>
      </c>
      <c r="L33" t="s">
        <v>819</v>
      </c>
      <c r="M33" t="s">
        <v>819</v>
      </c>
      <c r="N33" t="s">
        <v>819</v>
      </c>
      <c r="O33" t="s">
        <v>819</v>
      </c>
      <c r="P33" t="s">
        <v>819</v>
      </c>
    </row>
    <row r="34" spans="1:16" x14ac:dyDescent="0.2">
      <c r="A34" t="s">
        <v>916</v>
      </c>
      <c r="B34" t="s">
        <v>2986</v>
      </c>
      <c r="C34">
        <v>11</v>
      </c>
      <c r="D34">
        <v>5.3</v>
      </c>
      <c r="E34" t="s">
        <v>819</v>
      </c>
      <c r="F34">
        <v>3.3</v>
      </c>
      <c r="G34">
        <v>0</v>
      </c>
      <c r="H34">
        <v>3.2</v>
      </c>
      <c r="I34">
        <v>4.9000000000000004</v>
      </c>
      <c r="J34">
        <v>3.1</v>
      </c>
      <c r="K34">
        <v>2.7</v>
      </c>
      <c r="L34">
        <v>11.2</v>
      </c>
      <c r="M34">
        <v>7.4</v>
      </c>
      <c r="N34">
        <v>6.3</v>
      </c>
      <c r="O34">
        <v>9.6999999999999993</v>
      </c>
      <c r="P34">
        <v>5.5</v>
      </c>
    </row>
    <row r="35" spans="1:16" x14ac:dyDescent="0.2">
      <c r="A35" t="s">
        <v>918</v>
      </c>
      <c r="B35" t="s">
        <v>2987</v>
      </c>
      <c r="C35" t="s">
        <v>819</v>
      </c>
      <c r="D35" t="s">
        <v>819</v>
      </c>
      <c r="E35" t="s">
        <v>819</v>
      </c>
      <c r="F35" t="s">
        <v>819</v>
      </c>
      <c r="G35" t="s">
        <v>819</v>
      </c>
      <c r="H35" t="s">
        <v>819</v>
      </c>
      <c r="I35" t="s">
        <v>819</v>
      </c>
      <c r="J35" t="s">
        <v>819</v>
      </c>
      <c r="K35" t="s">
        <v>819</v>
      </c>
      <c r="L35" t="s">
        <v>819</v>
      </c>
      <c r="M35" t="s">
        <v>819</v>
      </c>
      <c r="N35" t="s">
        <v>819</v>
      </c>
      <c r="O35" t="s">
        <v>819</v>
      </c>
      <c r="P35" t="s">
        <v>819</v>
      </c>
    </row>
    <row r="36" spans="1:16" x14ac:dyDescent="0.2">
      <c r="A36" t="s">
        <v>924</v>
      </c>
      <c r="B36" t="s">
        <v>2988</v>
      </c>
      <c r="C36">
        <v>2502</v>
      </c>
      <c r="D36">
        <v>3024</v>
      </c>
      <c r="E36">
        <v>382</v>
      </c>
      <c r="F36">
        <v>1530</v>
      </c>
      <c r="G36">
        <v>1951</v>
      </c>
      <c r="H36">
        <v>2270</v>
      </c>
      <c r="I36">
        <v>1626</v>
      </c>
      <c r="J36">
        <v>1255</v>
      </c>
      <c r="K36">
        <v>1201</v>
      </c>
      <c r="L36">
        <v>1692</v>
      </c>
      <c r="M36">
        <v>1748</v>
      </c>
      <c r="N36">
        <v>4055</v>
      </c>
      <c r="O36">
        <v>2537</v>
      </c>
      <c r="P36">
        <v>1823</v>
      </c>
    </row>
    <row r="37" spans="1:16" x14ac:dyDescent="0.2">
      <c r="A37" t="s">
        <v>926</v>
      </c>
      <c r="B37" t="s">
        <v>2989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</row>
    <row r="38" spans="1:16" x14ac:dyDescent="0.2">
      <c r="A38" t="s">
        <v>932</v>
      </c>
      <c r="B38" t="s">
        <v>2990</v>
      </c>
      <c r="C38">
        <v>1110</v>
      </c>
      <c r="D38">
        <v>1518</v>
      </c>
      <c r="E38">
        <v>99</v>
      </c>
      <c r="F38">
        <v>888</v>
      </c>
      <c r="G38">
        <v>1206</v>
      </c>
      <c r="H38">
        <v>1318</v>
      </c>
      <c r="I38">
        <v>920</v>
      </c>
      <c r="J38">
        <v>725</v>
      </c>
      <c r="K38">
        <v>619</v>
      </c>
      <c r="L38">
        <v>838</v>
      </c>
      <c r="M38">
        <v>868</v>
      </c>
      <c r="N38">
        <v>2129</v>
      </c>
      <c r="O38">
        <v>1085</v>
      </c>
      <c r="P38">
        <v>1135</v>
      </c>
    </row>
    <row r="39" spans="1:16" x14ac:dyDescent="0.2">
      <c r="A39" t="s">
        <v>934</v>
      </c>
      <c r="B39" t="s">
        <v>2991</v>
      </c>
      <c r="C39">
        <v>44.4</v>
      </c>
      <c r="D39">
        <v>50.2</v>
      </c>
      <c r="E39">
        <v>25.9</v>
      </c>
      <c r="F39">
        <v>58</v>
      </c>
      <c r="G39">
        <v>61.8</v>
      </c>
      <c r="H39">
        <v>58.1</v>
      </c>
      <c r="I39">
        <v>56.6</v>
      </c>
      <c r="J39">
        <v>57.8</v>
      </c>
      <c r="K39">
        <v>51.5</v>
      </c>
      <c r="L39">
        <v>49.5</v>
      </c>
      <c r="M39">
        <v>49.7</v>
      </c>
      <c r="N39">
        <v>52.5</v>
      </c>
      <c r="O39">
        <v>42.8</v>
      </c>
      <c r="P39">
        <v>62.3</v>
      </c>
    </row>
    <row r="40" spans="1:16" x14ac:dyDescent="0.2">
      <c r="A40" t="s">
        <v>2664</v>
      </c>
      <c r="B40" t="s">
        <v>2992</v>
      </c>
      <c r="C40">
        <v>705</v>
      </c>
      <c r="D40">
        <v>901</v>
      </c>
      <c r="E40">
        <v>257</v>
      </c>
      <c r="F40">
        <v>313</v>
      </c>
      <c r="G40">
        <v>315</v>
      </c>
      <c r="H40">
        <v>427</v>
      </c>
      <c r="I40">
        <v>258</v>
      </c>
      <c r="J40">
        <v>229</v>
      </c>
      <c r="K40">
        <v>234</v>
      </c>
      <c r="L40">
        <v>358</v>
      </c>
      <c r="M40">
        <v>471</v>
      </c>
      <c r="N40">
        <v>894</v>
      </c>
      <c r="O40">
        <v>759</v>
      </c>
      <c r="P40">
        <v>279</v>
      </c>
    </row>
    <row r="41" spans="1:16" x14ac:dyDescent="0.2">
      <c r="A41" t="s">
        <v>2666</v>
      </c>
      <c r="B41" t="s">
        <v>2993</v>
      </c>
      <c r="C41">
        <v>28.2</v>
      </c>
      <c r="D41">
        <v>29.8</v>
      </c>
      <c r="E41">
        <v>67.3</v>
      </c>
      <c r="F41">
        <v>20.5</v>
      </c>
      <c r="G41">
        <v>16.100000000000001</v>
      </c>
      <c r="H41">
        <v>18.8</v>
      </c>
      <c r="I41">
        <v>15.9</v>
      </c>
      <c r="J41">
        <v>18.2</v>
      </c>
      <c r="K41">
        <v>19.5</v>
      </c>
      <c r="L41">
        <v>21.2</v>
      </c>
      <c r="M41">
        <v>26.9</v>
      </c>
      <c r="N41">
        <v>22</v>
      </c>
      <c r="O41">
        <v>29.9</v>
      </c>
      <c r="P41">
        <v>15.3</v>
      </c>
    </row>
    <row r="42" spans="1:16" x14ac:dyDescent="0.2">
      <c r="A42" t="s">
        <v>2022</v>
      </c>
      <c r="B42" t="s">
        <v>2994</v>
      </c>
      <c r="C42">
        <v>223</v>
      </c>
      <c r="D42">
        <v>147</v>
      </c>
      <c r="E42">
        <v>15</v>
      </c>
      <c r="F42">
        <v>88</v>
      </c>
      <c r="G42">
        <v>142</v>
      </c>
      <c r="H42">
        <v>192</v>
      </c>
      <c r="I42">
        <v>134</v>
      </c>
      <c r="J42">
        <v>96</v>
      </c>
      <c r="K42">
        <v>36</v>
      </c>
      <c r="L42">
        <v>135</v>
      </c>
      <c r="M42">
        <v>60</v>
      </c>
      <c r="N42">
        <v>315</v>
      </c>
      <c r="O42">
        <v>200</v>
      </c>
      <c r="P42">
        <v>150</v>
      </c>
    </row>
    <row r="43" spans="1:16" x14ac:dyDescent="0.2">
      <c r="A43" t="s">
        <v>2024</v>
      </c>
      <c r="B43" t="s">
        <v>2995</v>
      </c>
      <c r="C43">
        <v>8.9</v>
      </c>
      <c r="D43">
        <v>4.9000000000000004</v>
      </c>
      <c r="E43">
        <v>3.9</v>
      </c>
      <c r="F43">
        <v>5.8</v>
      </c>
      <c r="G43">
        <v>7.3</v>
      </c>
      <c r="H43">
        <v>8.5</v>
      </c>
      <c r="I43">
        <v>8.1999999999999993</v>
      </c>
      <c r="J43">
        <v>7.6</v>
      </c>
      <c r="K43">
        <v>3</v>
      </c>
      <c r="L43">
        <v>8</v>
      </c>
      <c r="M43">
        <v>3.4</v>
      </c>
      <c r="N43">
        <v>7.8</v>
      </c>
      <c r="O43">
        <v>7.9</v>
      </c>
      <c r="P43">
        <v>8.1999999999999993</v>
      </c>
    </row>
    <row r="44" spans="1:16" x14ac:dyDescent="0.2">
      <c r="A44" t="s">
        <v>2030</v>
      </c>
      <c r="B44" t="s">
        <v>2996</v>
      </c>
      <c r="C44">
        <v>170</v>
      </c>
      <c r="D44">
        <v>196</v>
      </c>
      <c r="E44">
        <v>11</v>
      </c>
      <c r="F44">
        <v>93</v>
      </c>
      <c r="G44">
        <v>157</v>
      </c>
      <c r="H44">
        <v>163</v>
      </c>
      <c r="I44">
        <v>111</v>
      </c>
      <c r="J44">
        <v>113</v>
      </c>
      <c r="K44">
        <v>143</v>
      </c>
      <c r="L44">
        <v>123</v>
      </c>
      <c r="M44">
        <v>120</v>
      </c>
      <c r="N44">
        <v>264</v>
      </c>
      <c r="O44">
        <v>184</v>
      </c>
      <c r="P44">
        <v>78</v>
      </c>
    </row>
    <row r="45" spans="1:16" x14ac:dyDescent="0.2">
      <c r="A45" t="s">
        <v>2031</v>
      </c>
      <c r="B45" t="s">
        <v>2997</v>
      </c>
      <c r="C45">
        <v>6.8</v>
      </c>
      <c r="D45">
        <v>6.5</v>
      </c>
      <c r="E45">
        <v>2.9</v>
      </c>
      <c r="F45">
        <v>6.1</v>
      </c>
      <c r="G45">
        <v>8</v>
      </c>
      <c r="H45">
        <v>7.2</v>
      </c>
      <c r="I45">
        <v>6.8</v>
      </c>
      <c r="J45">
        <v>9</v>
      </c>
      <c r="K45">
        <v>11.9</v>
      </c>
      <c r="L45">
        <v>7.3</v>
      </c>
      <c r="M45">
        <v>6.9</v>
      </c>
      <c r="N45">
        <v>6.5</v>
      </c>
      <c r="O45">
        <v>7.3</v>
      </c>
      <c r="P45">
        <v>4.3</v>
      </c>
    </row>
    <row r="46" spans="1:16" x14ac:dyDescent="0.2">
      <c r="A46" t="s">
        <v>940</v>
      </c>
      <c r="B46" t="s">
        <v>2998</v>
      </c>
      <c r="C46">
        <v>139</v>
      </c>
      <c r="D46">
        <v>160</v>
      </c>
      <c r="E46">
        <v>0</v>
      </c>
      <c r="F46">
        <v>77</v>
      </c>
      <c r="G46">
        <v>105</v>
      </c>
      <c r="H46">
        <v>134</v>
      </c>
      <c r="I46">
        <v>87</v>
      </c>
      <c r="J46">
        <v>107</v>
      </c>
      <c r="K46">
        <v>91</v>
      </c>
      <c r="L46">
        <v>98</v>
      </c>
      <c r="M46">
        <v>95</v>
      </c>
      <c r="N46">
        <v>218</v>
      </c>
      <c r="O46">
        <v>159</v>
      </c>
      <c r="P46">
        <v>47</v>
      </c>
    </row>
    <row r="47" spans="1:16" x14ac:dyDescent="0.2">
      <c r="A47" t="s">
        <v>942</v>
      </c>
      <c r="B47" t="s">
        <v>2999</v>
      </c>
      <c r="C47">
        <v>5.6</v>
      </c>
      <c r="D47">
        <v>5.3</v>
      </c>
      <c r="E47">
        <v>0</v>
      </c>
      <c r="F47">
        <v>5</v>
      </c>
      <c r="G47">
        <v>5.4</v>
      </c>
      <c r="H47">
        <v>5.9</v>
      </c>
      <c r="I47">
        <v>5.4</v>
      </c>
      <c r="J47">
        <v>8.5</v>
      </c>
      <c r="K47">
        <v>7.6</v>
      </c>
      <c r="L47">
        <v>5.8</v>
      </c>
      <c r="M47">
        <v>5.4</v>
      </c>
      <c r="N47">
        <v>5.4</v>
      </c>
      <c r="O47">
        <v>6.3</v>
      </c>
      <c r="P47">
        <v>2.6</v>
      </c>
    </row>
    <row r="48" spans="1:16" x14ac:dyDescent="0.2">
      <c r="A48" t="s">
        <v>948</v>
      </c>
      <c r="B48" t="s">
        <v>3000</v>
      </c>
      <c r="C48">
        <v>294</v>
      </c>
      <c r="D48">
        <v>262</v>
      </c>
      <c r="E48">
        <v>0</v>
      </c>
      <c r="F48">
        <v>148</v>
      </c>
      <c r="G48">
        <v>131</v>
      </c>
      <c r="H48">
        <v>170</v>
      </c>
      <c r="I48">
        <v>203</v>
      </c>
      <c r="J48">
        <v>92</v>
      </c>
      <c r="K48">
        <v>169</v>
      </c>
      <c r="L48">
        <v>238</v>
      </c>
      <c r="M48">
        <v>229</v>
      </c>
      <c r="N48">
        <v>453</v>
      </c>
      <c r="O48">
        <v>309</v>
      </c>
      <c r="P48">
        <v>181</v>
      </c>
    </row>
    <row r="49" spans="1:16" x14ac:dyDescent="0.2">
      <c r="A49" t="s">
        <v>950</v>
      </c>
      <c r="B49" t="s">
        <v>3001</v>
      </c>
      <c r="C49">
        <v>11.8</v>
      </c>
      <c r="D49">
        <v>8.6999999999999993</v>
      </c>
      <c r="E49">
        <v>0</v>
      </c>
      <c r="F49">
        <v>9.6999999999999993</v>
      </c>
      <c r="G49">
        <v>6.7</v>
      </c>
      <c r="H49">
        <v>7.5</v>
      </c>
      <c r="I49">
        <v>12.5</v>
      </c>
      <c r="J49">
        <v>7.3</v>
      </c>
      <c r="K49">
        <v>14.1</v>
      </c>
      <c r="L49">
        <v>14.1</v>
      </c>
      <c r="M49">
        <v>13.1</v>
      </c>
      <c r="N49">
        <v>11.2</v>
      </c>
      <c r="O49">
        <v>12.2</v>
      </c>
      <c r="P49">
        <v>9.9</v>
      </c>
    </row>
    <row r="50" spans="1:16" x14ac:dyDescent="0.2">
      <c r="A50" t="s">
        <v>956</v>
      </c>
      <c r="B50" t="s">
        <v>3002</v>
      </c>
      <c r="C50">
        <v>135</v>
      </c>
      <c r="D50">
        <v>167</v>
      </c>
      <c r="E50">
        <v>0</v>
      </c>
      <c r="F50">
        <v>98</v>
      </c>
      <c r="G50">
        <v>106</v>
      </c>
      <c r="H50">
        <v>79</v>
      </c>
      <c r="I50">
        <v>123</v>
      </c>
      <c r="J50">
        <v>74</v>
      </c>
      <c r="K50">
        <v>97</v>
      </c>
      <c r="L50">
        <v>112</v>
      </c>
      <c r="M50">
        <v>134</v>
      </c>
      <c r="N50">
        <v>245</v>
      </c>
      <c r="O50">
        <v>241</v>
      </c>
      <c r="P50">
        <v>130</v>
      </c>
    </row>
    <row r="51" spans="1:16" x14ac:dyDescent="0.2">
      <c r="A51" t="s">
        <v>958</v>
      </c>
      <c r="B51" t="s">
        <v>3003</v>
      </c>
      <c r="C51">
        <v>5.4</v>
      </c>
      <c r="D51">
        <v>5.5</v>
      </c>
      <c r="E51">
        <v>0</v>
      </c>
      <c r="F51">
        <v>6.4</v>
      </c>
      <c r="G51">
        <v>5.4</v>
      </c>
      <c r="H51">
        <v>3.5</v>
      </c>
      <c r="I51">
        <v>7.6</v>
      </c>
      <c r="J51">
        <v>5.9</v>
      </c>
      <c r="K51">
        <v>8.1</v>
      </c>
      <c r="L51">
        <v>6.6</v>
      </c>
      <c r="M51">
        <v>7.7</v>
      </c>
      <c r="N51">
        <v>6</v>
      </c>
      <c r="O51">
        <v>9.5</v>
      </c>
      <c r="P51">
        <v>7.1</v>
      </c>
    </row>
    <row r="52" spans="1:16" x14ac:dyDescent="0.2">
      <c r="A52" t="s">
        <v>972</v>
      </c>
      <c r="B52" t="s">
        <v>3004</v>
      </c>
      <c r="C52">
        <v>196</v>
      </c>
      <c r="D52">
        <v>185</v>
      </c>
      <c r="E52">
        <v>0</v>
      </c>
      <c r="F52">
        <v>92</v>
      </c>
      <c r="G52">
        <v>208</v>
      </c>
      <c r="H52">
        <v>96</v>
      </c>
      <c r="I52">
        <v>93</v>
      </c>
      <c r="J52">
        <v>112</v>
      </c>
      <c r="K52">
        <v>110</v>
      </c>
      <c r="L52">
        <v>79</v>
      </c>
      <c r="M52">
        <v>152</v>
      </c>
      <c r="N52">
        <v>158</v>
      </c>
      <c r="O52">
        <v>191</v>
      </c>
      <c r="P52">
        <v>60</v>
      </c>
    </row>
    <row r="53" spans="1:16" x14ac:dyDescent="0.2">
      <c r="A53" t="s">
        <v>974</v>
      </c>
      <c r="B53" t="s">
        <v>3005</v>
      </c>
      <c r="C53">
        <v>100</v>
      </c>
      <c r="D53">
        <v>100</v>
      </c>
      <c r="E53" t="s">
        <v>819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</row>
    <row r="54" spans="1:16" x14ac:dyDescent="0.2">
      <c r="A54" t="s">
        <v>980</v>
      </c>
      <c r="B54" t="s">
        <v>3006</v>
      </c>
      <c r="C54">
        <v>105</v>
      </c>
      <c r="D54">
        <v>106</v>
      </c>
      <c r="E54">
        <v>0</v>
      </c>
      <c r="F54">
        <v>62</v>
      </c>
      <c r="G54">
        <v>112</v>
      </c>
      <c r="H54">
        <v>53</v>
      </c>
      <c r="I54">
        <v>57</v>
      </c>
      <c r="J54">
        <v>67</v>
      </c>
      <c r="K54">
        <v>83</v>
      </c>
      <c r="L54">
        <v>23</v>
      </c>
      <c r="M54">
        <v>89</v>
      </c>
      <c r="N54">
        <v>87</v>
      </c>
      <c r="O54">
        <v>142</v>
      </c>
      <c r="P54">
        <v>42</v>
      </c>
    </row>
    <row r="55" spans="1:16" x14ac:dyDescent="0.2">
      <c r="A55" t="s">
        <v>982</v>
      </c>
      <c r="B55" t="s">
        <v>3007</v>
      </c>
      <c r="C55">
        <v>53.6</v>
      </c>
      <c r="D55">
        <v>57.3</v>
      </c>
      <c r="E55" t="s">
        <v>819</v>
      </c>
      <c r="F55">
        <v>67.400000000000006</v>
      </c>
      <c r="G55">
        <v>53.8</v>
      </c>
      <c r="H55">
        <v>55.2</v>
      </c>
      <c r="I55">
        <v>61.3</v>
      </c>
      <c r="J55">
        <v>59.8</v>
      </c>
      <c r="K55">
        <v>75.5</v>
      </c>
      <c r="L55">
        <v>29.1</v>
      </c>
      <c r="M55">
        <v>58.6</v>
      </c>
      <c r="N55">
        <v>55.1</v>
      </c>
      <c r="O55">
        <v>74.3</v>
      </c>
      <c r="P55">
        <v>70</v>
      </c>
    </row>
    <row r="56" spans="1:16" x14ac:dyDescent="0.2">
      <c r="A56" t="s">
        <v>2050</v>
      </c>
      <c r="B56" t="s">
        <v>3008</v>
      </c>
      <c r="C56">
        <v>2324</v>
      </c>
      <c r="D56">
        <v>2765</v>
      </c>
      <c r="E56">
        <v>277</v>
      </c>
      <c r="F56">
        <v>1431</v>
      </c>
      <c r="G56">
        <v>1761</v>
      </c>
      <c r="H56">
        <v>2119</v>
      </c>
      <c r="I56">
        <v>1500</v>
      </c>
      <c r="J56">
        <v>1156</v>
      </c>
      <c r="K56">
        <v>1078</v>
      </c>
      <c r="L56">
        <v>1605</v>
      </c>
      <c r="M56">
        <v>1649</v>
      </c>
      <c r="N56">
        <v>3782</v>
      </c>
      <c r="O56">
        <v>2405</v>
      </c>
      <c r="P56">
        <v>1722</v>
      </c>
    </row>
    <row r="57" spans="1:16" x14ac:dyDescent="0.2">
      <c r="A57" t="s">
        <v>2052</v>
      </c>
      <c r="B57" t="s">
        <v>1335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</row>
    <row r="58" spans="1:16" x14ac:dyDescent="0.2">
      <c r="A58" t="s">
        <v>2058</v>
      </c>
      <c r="B58" t="s">
        <v>3009</v>
      </c>
      <c r="C58">
        <v>290</v>
      </c>
      <c r="D58">
        <v>245</v>
      </c>
      <c r="E58">
        <v>0</v>
      </c>
      <c r="F58">
        <v>92</v>
      </c>
      <c r="G58">
        <v>121</v>
      </c>
      <c r="H58">
        <v>200</v>
      </c>
      <c r="I58">
        <v>140</v>
      </c>
      <c r="J58">
        <v>55</v>
      </c>
      <c r="K58">
        <v>174</v>
      </c>
      <c r="L58">
        <v>197</v>
      </c>
      <c r="M58">
        <v>219</v>
      </c>
      <c r="N58">
        <v>319</v>
      </c>
      <c r="O58">
        <v>287</v>
      </c>
      <c r="P58">
        <v>124</v>
      </c>
    </row>
    <row r="59" spans="1:16" x14ac:dyDescent="0.2">
      <c r="A59" t="s">
        <v>2060</v>
      </c>
      <c r="B59" t="s">
        <v>3010</v>
      </c>
      <c r="C59">
        <v>12.5</v>
      </c>
      <c r="D59">
        <v>8.9</v>
      </c>
      <c r="E59">
        <v>0</v>
      </c>
      <c r="F59">
        <v>6.4</v>
      </c>
      <c r="G59">
        <v>6.9</v>
      </c>
      <c r="H59">
        <v>9.4</v>
      </c>
      <c r="I59">
        <v>9.3000000000000007</v>
      </c>
      <c r="J59">
        <v>4.8</v>
      </c>
      <c r="K59">
        <v>16.100000000000001</v>
      </c>
      <c r="L59">
        <v>12.3</v>
      </c>
      <c r="M59">
        <v>13.3</v>
      </c>
      <c r="N59">
        <v>8.4</v>
      </c>
      <c r="O59">
        <v>11.9</v>
      </c>
      <c r="P59">
        <v>7.2</v>
      </c>
    </row>
    <row r="60" spans="1:16" x14ac:dyDescent="0.2">
      <c r="A60" t="s">
        <v>996</v>
      </c>
      <c r="B60" t="s">
        <v>3011</v>
      </c>
      <c r="C60">
        <v>818</v>
      </c>
      <c r="D60">
        <v>1601</v>
      </c>
      <c r="E60">
        <v>280</v>
      </c>
      <c r="F60">
        <v>759</v>
      </c>
      <c r="G60">
        <v>1320</v>
      </c>
      <c r="H60">
        <v>1077</v>
      </c>
      <c r="I60">
        <v>729</v>
      </c>
      <c r="J60">
        <v>685</v>
      </c>
      <c r="K60">
        <v>656</v>
      </c>
      <c r="L60">
        <v>522</v>
      </c>
      <c r="M60">
        <v>803</v>
      </c>
      <c r="N60">
        <v>1732</v>
      </c>
      <c r="O60">
        <v>679</v>
      </c>
      <c r="P60">
        <v>592</v>
      </c>
    </row>
    <row r="61" spans="1:16" x14ac:dyDescent="0.2">
      <c r="A61" t="s">
        <v>998</v>
      </c>
      <c r="B61" t="s">
        <v>3012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</row>
    <row r="62" spans="1:16" x14ac:dyDescent="0.2">
      <c r="A62" t="s">
        <v>1004</v>
      </c>
      <c r="B62" t="s">
        <v>3013</v>
      </c>
      <c r="C62">
        <v>97</v>
      </c>
      <c r="D62">
        <v>190</v>
      </c>
      <c r="E62">
        <v>50</v>
      </c>
      <c r="F62">
        <v>81</v>
      </c>
      <c r="G62">
        <v>104</v>
      </c>
      <c r="H62">
        <v>184</v>
      </c>
      <c r="I62">
        <v>94</v>
      </c>
      <c r="J62">
        <v>40</v>
      </c>
      <c r="K62">
        <v>64</v>
      </c>
      <c r="L62">
        <v>76</v>
      </c>
      <c r="M62">
        <v>78</v>
      </c>
      <c r="N62">
        <v>288</v>
      </c>
      <c r="O62">
        <v>82</v>
      </c>
      <c r="P62">
        <v>109</v>
      </c>
    </row>
    <row r="63" spans="1:16" x14ac:dyDescent="0.2">
      <c r="A63" t="s">
        <v>1006</v>
      </c>
      <c r="B63" t="s">
        <v>3014</v>
      </c>
      <c r="C63">
        <v>11.9</v>
      </c>
      <c r="D63">
        <v>11.9</v>
      </c>
      <c r="E63">
        <v>17.899999999999999</v>
      </c>
      <c r="F63">
        <v>10.7</v>
      </c>
      <c r="G63">
        <v>7.9</v>
      </c>
      <c r="H63">
        <v>17.100000000000001</v>
      </c>
      <c r="I63">
        <v>12.9</v>
      </c>
      <c r="J63">
        <v>5.8</v>
      </c>
      <c r="K63">
        <v>9.8000000000000007</v>
      </c>
      <c r="L63">
        <v>14.6</v>
      </c>
      <c r="M63">
        <v>9.6999999999999993</v>
      </c>
      <c r="N63">
        <v>16.600000000000001</v>
      </c>
      <c r="O63">
        <v>12.1</v>
      </c>
      <c r="P63">
        <v>18.399999999999999</v>
      </c>
    </row>
    <row r="64" spans="1:16" x14ac:dyDescent="0.2">
      <c r="A64" t="s">
        <v>1012</v>
      </c>
      <c r="B64" t="s">
        <v>3015</v>
      </c>
      <c r="C64">
        <v>1914</v>
      </c>
      <c r="D64">
        <v>2222</v>
      </c>
      <c r="E64">
        <v>93</v>
      </c>
      <c r="F64">
        <v>1150</v>
      </c>
      <c r="G64">
        <v>1446</v>
      </c>
      <c r="H64">
        <v>1722</v>
      </c>
      <c r="I64">
        <v>1257</v>
      </c>
      <c r="J64">
        <v>998</v>
      </c>
      <c r="K64">
        <v>805</v>
      </c>
      <c r="L64">
        <v>1346</v>
      </c>
      <c r="M64">
        <v>1347</v>
      </c>
      <c r="N64">
        <v>3191</v>
      </c>
      <c r="O64">
        <v>1978</v>
      </c>
      <c r="P64">
        <v>1497</v>
      </c>
    </row>
    <row r="65" spans="1:16" x14ac:dyDescent="0.2">
      <c r="A65" t="s">
        <v>1014</v>
      </c>
      <c r="B65" t="s">
        <v>3016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1020</v>
      </c>
      <c r="B66" t="s">
        <v>3017</v>
      </c>
      <c r="C66">
        <v>710</v>
      </c>
      <c r="D66">
        <v>718</v>
      </c>
      <c r="E66">
        <v>0</v>
      </c>
      <c r="F66">
        <v>454</v>
      </c>
      <c r="G66">
        <v>543</v>
      </c>
      <c r="H66">
        <v>614</v>
      </c>
      <c r="I66">
        <v>491</v>
      </c>
      <c r="J66">
        <v>387</v>
      </c>
      <c r="K66">
        <v>300</v>
      </c>
      <c r="L66">
        <v>537</v>
      </c>
      <c r="M66">
        <v>410</v>
      </c>
      <c r="N66">
        <v>1054</v>
      </c>
      <c r="O66">
        <v>558</v>
      </c>
      <c r="P66">
        <v>578</v>
      </c>
    </row>
    <row r="67" spans="1:16" x14ac:dyDescent="0.2">
      <c r="A67" t="s">
        <v>1022</v>
      </c>
      <c r="B67" t="s">
        <v>3018</v>
      </c>
      <c r="C67">
        <v>37.1</v>
      </c>
      <c r="D67">
        <v>32.299999999999997</v>
      </c>
      <c r="E67">
        <v>0</v>
      </c>
      <c r="F67">
        <v>39.5</v>
      </c>
      <c r="G67">
        <v>37.6</v>
      </c>
      <c r="H67">
        <v>35.700000000000003</v>
      </c>
      <c r="I67">
        <v>39.1</v>
      </c>
      <c r="J67">
        <v>38.799999999999997</v>
      </c>
      <c r="K67">
        <v>37.299999999999997</v>
      </c>
      <c r="L67">
        <v>39.9</v>
      </c>
      <c r="M67">
        <v>30.4</v>
      </c>
      <c r="N67">
        <v>33</v>
      </c>
      <c r="O67">
        <v>28.2</v>
      </c>
      <c r="P67">
        <v>38.6</v>
      </c>
    </row>
    <row r="68" spans="1:16" x14ac:dyDescent="0.2">
      <c r="A68" t="s">
        <v>1028</v>
      </c>
      <c r="B68" t="s">
        <v>3019</v>
      </c>
      <c r="C68">
        <v>47.3</v>
      </c>
      <c r="D68">
        <v>39.1</v>
      </c>
      <c r="E68" t="s">
        <v>819</v>
      </c>
      <c r="F68">
        <v>65.599999999999994</v>
      </c>
      <c r="G68">
        <v>16.600000000000001</v>
      </c>
      <c r="H68">
        <v>41</v>
      </c>
      <c r="I68">
        <v>52.1</v>
      </c>
      <c r="J68">
        <v>35.1</v>
      </c>
      <c r="K68">
        <v>37.299999999999997</v>
      </c>
      <c r="L68">
        <v>51.2</v>
      </c>
      <c r="M68">
        <v>44.6</v>
      </c>
      <c r="N68">
        <v>45.4</v>
      </c>
      <c r="O68">
        <v>55.4</v>
      </c>
      <c r="P68">
        <v>41.3</v>
      </c>
    </row>
    <row r="69" spans="1:16" x14ac:dyDescent="0.2">
      <c r="A69" t="s">
        <v>1030</v>
      </c>
      <c r="B69" t="s">
        <v>3020</v>
      </c>
      <c r="C69" t="s">
        <v>819</v>
      </c>
      <c r="D69" t="s">
        <v>819</v>
      </c>
      <c r="E69" t="s">
        <v>819</v>
      </c>
      <c r="F69" t="s">
        <v>819</v>
      </c>
      <c r="G69" t="s">
        <v>819</v>
      </c>
      <c r="H69" t="s">
        <v>819</v>
      </c>
      <c r="I69" t="s">
        <v>819</v>
      </c>
      <c r="J69" t="s">
        <v>819</v>
      </c>
      <c r="K69" t="s">
        <v>819</v>
      </c>
      <c r="L69" t="s">
        <v>819</v>
      </c>
      <c r="M69" t="s">
        <v>819</v>
      </c>
      <c r="N69" t="s">
        <v>819</v>
      </c>
      <c r="O69" t="s">
        <v>819</v>
      </c>
      <c r="P69" t="s">
        <v>819</v>
      </c>
    </row>
    <row r="70" spans="1:16" x14ac:dyDescent="0.2">
      <c r="A70" t="s">
        <v>1036</v>
      </c>
      <c r="B70" t="s">
        <v>3021</v>
      </c>
      <c r="C70">
        <v>1204</v>
      </c>
      <c r="D70">
        <v>1504</v>
      </c>
      <c r="E70">
        <v>93</v>
      </c>
      <c r="F70">
        <v>696</v>
      </c>
      <c r="G70">
        <v>903</v>
      </c>
      <c r="H70">
        <v>1108</v>
      </c>
      <c r="I70">
        <v>766</v>
      </c>
      <c r="J70">
        <v>611</v>
      </c>
      <c r="K70">
        <v>505</v>
      </c>
      <c r="L70">
        <v>809</v>
      </c>
      <c r="M70">
        <v>937</v>
      </c>
      <c r="N70">
        <v>2137</v>
      </c>
      <c r="O70">
        <v>1420</v>
      </c>
      <c r="P70">
        <v>919</v>
      </c>
    </row>
    <row r="71" spans="1:16" x14ac:dyDescent="0.2">
      <c r="A71" t="s">
        <v>1038</v>
      </c>
      <c r="B71" t="s">
        <v>3022</v>
      </c>
      <c r="C71">
        <v>62.9</v>
      </c>
      <c r="D71">
        <v>67.7</v>
      </c>
      <c r="E71">
        <v>100</v>
      </c>
      <c r="F71">
        <v>60.5</v>
      </c>
      <c r="G71">
        <v>62.4</v>
      </c>
      <c r="H71">
        <v>64.3</v>
      </c>
      <c r="I71">
        <v>60.9</v>
      </c>
      <c r="J71">
        <v>61.2</v>
      </c>
      <c r="K71">
        <v>62.7</v>
      </c>
      <c r="L71">
        <v>60.1</v>
      </c>
      <c r="M71">
        <v>69.599999999999994</v>
      </c>
      <c r="N71">
        <v>67</v>
      </c>
      <c r="O71">
        <v>71.8</v>
      </c>
      <c r="P71">
        <v>61.4</v>
      </c>
    </row>
    <row r="72" spans="1:16" x14ac:dyDescent="0.2">
      <c r="A72" t="s">
        <v>2082</v>
      </c>
      <c r="B72" t="s">
        <v>3023</v>
      </c>
      <c r="C72">
        <v>57.3</v>
      </c>
      <c r="D72">
        <v>49.9</v>
      </c>
      <c r="E72">
        <v>17.2</v>
      </c>
      <c r="F72">
        <v>69</v>
      </c>
      <c r="G72">
        <v>30.1</v>
      </c>
      <c r="H72">
        <v>50.5</v>
      </c>
      <c r="I72">
        <v>64.8</v>
      </c>
      <c r="J72">
        <v>53.4</v>
      </c>
      <c r="K72">
        <v>47.7</v>
      </c>
      <c r="L72">
        <v>59</v>
      </c>
      <c r="M72">
        <v>59.3</v>
      </c>
      <c r="N72">
        <v>51.1</v>
      </c>
      <c r="O72">
        <v>60.3</v>
      </c>
      <c r="P72">
        <v>65.400000000000006</v>
      </c>
    </row>
    <row r="73" spans="1:16" x14ac:dyDescent="0.2">
      <c r="A73" t="s">
        <v>2084</v>
      </c>
      <c r="B73" t="s">
        <v>3024</v>
      </c>
      <c r="C73" t="s">
        <v>819</v>
      </c>
      <c r="D73" t="s">
        <v>819</v>
      </c>
      <c r="E73" t="s">
        <v>819</v>
      </c>
      <c r="F73" t="s">
        <v>819</v>
      </c>
      <c r="G73" t="s">
        <v>819</v>
      </c>
      <c r="H73" t="s">
        <v>819</v>
      </c>
      <c r="I73" t="s">
        <v>819</v>
      </c>
      <c r="J73" t="s">
        <v>819</v>
      </c>
      <c r="K73" t="s">
        <v>819</v>
      </c>
      <c r="L73" t="s">
        <v>819</v>
      </c>
      <c r="M73" t="s">
        <v>819</v>
      </c>
      <c r="N73" t="s">
        <v>819</v>
      </c>
      <c r="O73" t="s">
        <v>819</v>
      </c>
      <c r="P73" t="s">
        <v>819</v>
      </c>
    </row>
    <row r="74" spans="1:16" x14ac:dyDescent="0.2">
      <c r="A74" t="s">
        <v>1044</v>
      </c>
      <c r="B74" t="s">
        <v>3025</v>
      </c>
      <c r="C74">
        <v>280</v>
      </c>
      <c r="D74">
        <v>200</v>
      </c>
      <c r="E74">
        <v>0</v>
      </c>
      <c r="F74">
        <v>142</v>
      </c>
      <c r="G74">
        <v>167</v>
      </c>
      <c r="H74">
        <v>232</v>
      </c>
      <c r="I74">
        <v>104</v>
      </c>
      <c r="J74">
        <v>80</v>
      </c>
      <c r="K74">
        <v>205</v>
      </c>
      <c r="L74">
        <v>167</v>
      </c>
      <c r="M74">
        <v>147</v>
      </c>
      <c r="N74">
        <v>362</v>
      </c>
      <c r="O74">
        <v>240</v>
      </c>
      <c r="P74">
        <v>125</v>
      </c>
    </row>
    <row r="75" spans="1:16" x14ac:dyDescent="0.2">
      <c r="A75" t="s">
        <v>1046</v>
      </c>
      <c r="B75" t="s">
        <v>3026</v>
      </c>
      <c r="C75">
        <v>100</v>
      </c>
      <c r="D75">
        <v>100</v>
      </c>
      <c r="E75" t="s">
        <v>819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</row>
    <row r="76" spans="1:16" x14ac:dyDescent="0.2">
      <c r="A76" t="s">
        <v>1052</v>
      </c>
      <c r="B76" t="s">
        <v>3027</v>
      </c>
      <c r="C76">
        <v>179</v>
      </c>
      <c r="D76">
        <v>74</v>
      </c>
      <c r="E76">
        <v>0</v>
      </c>
      <c r="F76">
        <v>96</v>
      </c>
      <c r="G76">
        <v>78</v>
      </c>
      <c r="H76">
        <v>144</v>
      </c>
      <c r="I76">
        <v>68</v>
      </c>
      <c r="J76">
        <v>56</v>
      </c>
      <c r="K76">
        <v>89</v>
      </c>
      <c r="L76">
        <v>83</v>
      </c>
      <c r="M76">
        <v>89</v>
      </c>
      <c r="N76">
        <v>160</v>
      </c>
      <c r="O76">
        <v>64</v>
      </c>
      <c r="P76">
        <v>25</v>
      </c>
    </row>
    <row r="77" spans="1:16" x14ac:dyDescent="0.2">
      <c r="A77" t="s">
        <v>1053</v>
      </c>
      <c r="B77" t="s">
        <v>3028</v>
      </c>
      <c r="C77">
        <v>63.9</v>
      </c>
      <c r="D77">
        <v>37</v>
      </c>
      <c r="E77" t="s">
        <v>819</v>
      </c>
      <c r="F77">
        <v>67.599999999999994</v>
      </c>
      <c r="G77">
        <v>46.7</v>
      </c>
      <c r="H77">
        <v>62.1</v>
      </c>
      <c r="I77">
        <v>65.400000000000006</v>
      </c>
      <c r="J77">
        <v>70</v>
      </c>
      <c r="K77">
        <v>43.4</v>
      </c>
      <c r="L77">
        <v>49.7</v>
      </c>
      <c r="M77">
        <v>60.5</v>
      </c>
      <c r="N77">
        <v>44.2</v>
      </c>
      <c r="O77">
        <v>26.7</v>
      </c>
      <c r="P77">
        <v>20</v>
      </c>
    </row>
    <row r="78" spans="1:16" x14ac:dyDescent="0.2">
      <c r="A78" t="s">
        <v>1060</v>
      </c>
      <c r="B78" t="s">
        <v>3029</v>
      </c>
      <c r="C78">
        <v>3023</v>
      </c>
      <c r="D78">
        <v>4161</v>
      </c>
      <c r="E78">
        <v>382</v>
      </c>
      <c r="F78">
        <v>2051</v>
      </c>
      <c r="G78">
        <v>2933</v>
      </c>
      <c r="H78">
        <v>3031</v>
      </c>
      <c r="I78">
        <v>2090</v>
      </c>
      <c r="J78">
        <v>1780</v>
      </c>
      <c r="K78">
        <v>1666</v>
      </c>
      <c r="L78">
        <v>2035</v>
      </c>
      <c r="M78">
        <v>2297</v>
      </c>
      <c r="N78">
        <v>5306</v>
      </c>
      <c r="O78">
        <v>3016</v>
      </c>
      <c r="P78">
        <v>2220</v>
      </c>
    </row>
    <row r="79" spans="1:16" x14ac:dyDescent="0.2">
      <c r="A79" t="s">
        <v>1061</v>
      </c>
      <c r="B79" t="s">
        <v>3030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1064</v>
      </c>
      <c r="B80" t="s">
        <v>3031</v>
      </c>
      <c r="C80">
        <v>1541</v>
      </c>
      <c r="D80">
        <v>2663</v>
      </c>
      <c r="E80">
        <v>66</v>
      </c>
      <c r="F80">
        <v>786</v>
      </c>
      <c r="G80">
        <v>2176</v>
      </c>
      <c r="H80">
        <v>1513</v>
      </c>
      <c r="I80">
        <v>1346</v>
      </c>
      <c r="J80">
        <v>874</v>
      </c>
      <c r="K80">
        <v>974</v>
      </c>
      <c r="L80">
        <v>953</v>
      </c>
      <c r="M80">
        <v>1388</v>
      </c>
      <c r="N80">
        <v>2693</v>
      </c>
      <c r="O80">
        <v>1692</v>
      </c>
      <c r="P80">
        <v>1145</v>
      </c>
    </row>
    <row r="81" spans="1:16" x14ac:dyDescent="0.2">
      <c r="A81" t="s">
        <v>1065</v>
      </c>
      <c r="B81" t="s">
        <v>3032</v>
      </c>
      <c r="C81">
        <v>51</v>
      </c>
      <c r="D81">
        <v>64</v>
      </c>
      <c r="E81">
        <v>17.3</v>
      </c>
      <c r="F81">
        <v>38.299999999999997</v>
      </c>
      <c r="G81">
        <v>74.2</v>
      </c>
      <c r="H81">
        <v>49.9</v>
      </c>
      <c r="I81">
        <v>64.400000000000006</v>
      </c>
      <c r="J81">
        <v>49.1</v>
      </c>
      <c r="K81">
        <v>58.5</v>
      </c>
      <c r="L81">
        <v>46.8</v>
      </c>
      <c r="M81">
        <v>60.4</v>
      </c>
      <c r="N81">
        <v>50.8</v>
      </c>
      <c r="O81">
        <v>56.1</v>
      </c>
      <c r="P81">
        <v>51.6</v>
      </c>
    </row>
    <row r="82" spans="1:16" x14ac:dyDescent="0.2">
      <c r="A82" t="s">
        <v>1068</v>
      </c>
      <c r="B82" t="s">
        <v>3033</v>
      </c>
      <c r="C82">
        <v>1416</v>
      </c>
      <c r="D82">
        <v>1478</v>
      </c>
      <c r="E82">
        <v>245</v>
      </c>
      <c r="F82">
        <v>1238</v>
      </c>
      <c r="G82">
        <v>751</v>
      </c>
      <c r="H82">
        <v>1469</v>
      </c>
      <c r="I82">
        <v>733</v>
      </c>
      <c r="J82">
        <v>898</v>
      </c>
      <c r="K82">
        <v>692</v>
      </c>
      <c r="L82">
        <v>1068</v>
      </c>
      <c r="M82">
        <v>866</v>
      </c>
      <c r="N82">
        <v>2531</v>
      </c>
      <c r="O82">
        <v>1297</v>
      </c>
      <c r="P82">
        <v>938</v>
      </c>
    </row>
    <row r="83" spans="1:16" x14ac:dyDescent="0.2">
      <c r="A83" t="s">
        <v>1069</v>
      </c>
      <c r="B83" t="s">
        <v>3034</v>
      </c>
      <c r="C83">
        <v>46.8</v>
      </c>
      <c r="D83">
        <v>35.5</v>
      </c>
      <c r="E83">
        <v>64.099999999999994</v>
      </c>
      <c r="F83">
        <v>60.4</v>
      </c>
      <c r="G83">
        <v>25.6</v>
      </c>
      <c r="H83">
        <v>48.5</v>
      </c>
      <c r="I83">
        <v>35.1</v>
      </c>
      <c r="J83">
        <v>50.4</v>
      </c>
      <c r="K83">
        <v>41.5</v>
      </c>
      <c r="L83">
        <v>52.5</v>
      </c>
      <c r="M83">
        <v>37.700000000000003</v>
      </c>
      <c r="N83">
        <v>47.7</v>
      </c>
      <c r="O83">
        <v>43</v>
      </c>
      <c r="P83">
        <v>42.3</v>
      </c>
    </row>
    <row r="84" spans="1:16" x14ac:dyDescent="0.2">
      <c r="A84" t="s">
        <v>2714</v>
      </c>
      <c r="B84" t="s">
        <v>3035</v>
      </c>
      <c r="C84">
        <v>1178</v>
      </c>
      <c r="D84">
        <v>1154</v>
      </c>
      <c r="E84">
        <v>44</v>
      </c>
      <c r="F84">
        <v>1008</v>
      </c>
      <c r="G84">
        <v>634</v>
      </c>
      <c r="H84">
        <v>1216</v>
      </c>
      <c r="I84">
        <v>612</v>
      </c>
      <c r="J84">
        <v>755</v>
      </c>
      <c r="K84">
        <v>556</v>
      </c>
      <c r="L84">
        <v>890</v>
      </c>
      <c r="M84">
        <v>616</v>
      </c>
      <c r="N84">
        <v>1977</v>
      </c>
      <c r="O84">
        <v>905</v>
      </c>
      <c r="P84">
        <v>709</v>
      </c>
    </row>
    <row r="85" spans="1:16" x14ac:dyDescent="0.2">
      <c r="A85" t="s">
        <v>2716</v>
      </c>
      <c r="B85" t="s">
        <v>3036</v>
      </c>
      <c r="C85">
        <v>39</v>
      </c>
      <c r="D85">
        <v>27.7</v>
      </c>
      <c r="E85">
        <v>11.5</v>
      </c>
      <c r="F85">
        <v>49.1</v>
      </c>
      <c r="G85">
        <v>21.6</v>
      </c>
      <c r="H85">
        <v>40.1</v>
      </c>
      <c r="I85">
        <v>29.3</v>
      </c>
      <c r="J85">
        <v>42.4</v>
      </c>
      <c r="K85">
        <v>33.4</v>
      </c>
      <c r="L85">
        <v>43.7</v>
      </c>
      <c r="M85">
        <v>26.8</v>
      </c>
      <c r="N85">
        <v>37.299999999999997</v>
      </c>
      <c r="O85">
        <v>30</v>
      </c>
      <c r="P85">
        <v>31.9</v>
      </c>
    </row>
    <row r="86" spans="1:16" x14ac:dyDescent="0.2">
      <c r="A86" t="s">
        <v>2106</v>
      </c>
      <c r="B86" t="s">
        <v>3037</v>
      </c>
      <c r="C86">
        <v>238</v>
      </c>
      <c r="D86">
        <v>324</v>
      </c>
      <c r="E86">
        <v>201</v>
      </c>
      <c r="F86">
        <v>230</v>
      </c>
      <c r="G86">
        <v>117</v>
      </c>
      <c r="H86">
        <v>253</v>
      </c>
      <c r="I86">
        <v>121</v>
      </c>
      <c r="J86">
        <v>143</v>
      </c>
      <c r="K86">
        <v>136</v>
      </c>
      <c r="L86">
        <v>178</v>
      </c>
      <c r="M86">
        <v>250</v>
      </c>
      <c r="N86">
        <v>554</v>
      </c>
      <c r="O86">
        <v>392</v>
      </c>
      <c r="P86">
        <v>229</v>
      </c>
    </row>
    <row r="87" spans="1:16" x14ac:dyDescent="0.2">
      <c r="A87" t="s">
        <v>2108</v>
      </c>
      <c r="B87" t="s">
        <v>3038</v>
      </c>
      <c r="C87">
        <v>7.9</v>
      </c>
      <c r="D87">
        <v>7.8</v>
      </c>
      <c r="E87">
        <v>52.6</v>
      </c>
      <c r="F87">
        <v>11.2</v>
      </c>
      <c r="G87">
        <v>4</v>
      </c>
      <c r="H87">
        <v>8.3000000000000007</v>
      </c>
      <c r="I87">
        <v>5.8</v>
      </c>
      <c r="J87">
        <v>8</v>
      </c>
      <c r="K87">
        <v>8.1999999999999993</v>
      </c>
      <c r="L87">
        <v>8.6999999999999993</v>
      </c>
      <c r="M87">
        <v>10.9</v>
      </c>
      <c r="N87">
        <v>10.4</v>
      </c>
      <c r="O87">
        <v>13</v>
      </c>
      <c r="P87">
        <v>10.3</v>
      </c>
    </row>
    <row r="88" spans="1:16" x14ac:dyDescent="0.2">
      <c r="A88" t="s">
        <v>2114</v>
      </c>
      <c r="B88" t="s">
        <v>3039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">
      <c r="A89" t="s">
        <v>2116</v>
      </c>
      <c r="B89" t="s">
        <v>3040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">
      <c r="A90" t="s">
        <v>1072</v>
      </c>
      <c r="B90" t="s">
        <v>3041</v>
      </c>
      <c r="C90">
        <v>238</v>
      </c>
      <c r="D90">
        <v>324</v>
      </c>
      <c r="E90">
        <v>201</v>
      </c>
      <c r="F90">
        <v>230</v>
      </c>
      <c r="G90">
        <v>117</v>
      </c>
      <c r="H90">
        <v>253</v>
      </c>
      <c r="I90">
        <v>121</v>
      </c>
      <c r="J90">
        <v>143</v>
      </c>
      <c r="K90">
        <v>136</v>
      </c>
      <c r="L90">
        <v>178</v>
      </c>
      <c r="M90">
        <v>250</v>
      </c>
      <c r="N90">
        <v>554</v>
      </c>
      <c r="O90">
        <v>392</v>
      </c>
      <c r="P90">
        <v>229</v>
      </c>
    </row>
    <row r="91" spans="1:16" x14ac:dyDescent="0.2">
      <c r="A91" t="s">
        <v>1074</v>
      </c>
      <c r="B91" t="s">
        <v>3042</v>
      </c>
      <c r="C91">
        <v>7.9</v>
      </c>
      <c r="D91">
        <v>7.8</v>
      </c>
      <c r="E91">
        <v>52.6</v>
      </c>
      <c r="F91">
        <v>11.2</v>
      </c>
      <c r="G91">
        <v>4</v>
      </c>
      <c r="H91">
        <v>8.3000000000000007</v>
      </c>
      <c r="I91">
        <v>5.8</v>
      </c>
      <c r="J91">
        <v>8</v>
      </c>
      <c r="K91">
        <v>8.1999999999999993</v>
      </c>
      <c r="L91">
        <v>8.6999999999999993</v>
      </c>
      <c r="M91">
        <v>10.9</v>
      </c>
      <c r="N91">
        <v>10.4</v>
      </c>
      <c r="O91">
        <v>13</v>
      </c>
      <c r="P91">
        <v>10.3</v>
      </c>
    </row>
    <row r="92" spans="1:16" x14ac:dyDescent="0.2">
      <c r="A92" t="s">
        <v>1080</v>
      </c>
      <c r="B92" t="s">
        <v>3043</v>
      </c>
      <c r="C92">
        <v>66</v>
      </c>
      <c r="D92">
        <v>20</v>
      </c>
      <c r="E92">
        <v>71</v>
      </c>
      <c r="F92">
        <v>27</v>
      </c>
      <c r="G92">
        <v>6</v>
      </c>
      <c r="H92">
        <v>49</v>
      </c>
      <c r="I92">
        <v>11</v>
      </c>
      <c r="J92">
        <v>8</v>
      </c>
      <c r="K92">
        <v>0</v>
      </c>
      <c r="L92">
        <v>14</v>
      </c>
      <c r="M92">
        <v>43</v>
      </c>
      <c r="N92">
        <v>82</v>
      </c>
      <c r="O92">
        <v>27</v>
      </c>
      <c r="P92">
        <v>137</v>
      </c>
    </row>
    <row r="93" spans="1:16" x14ac:dyDescent="0.2">
      <c r="A93" t="s">
        <v>1082</v>
      </c>
      <c r="B93" t="s">
        <v>3044</v>
      </c>
      <c r="C93">
        <v>2.2000000000000002</v>
      </c>
      <c r="D93">
        <v>0.5</v>
      </c>
      <c r="E93">
        <v>18.600000000000001</v>
      </c>
      <c r="F93">
        <v>1.3</v>
      </c>
      <c r="G93">
        <v>0.2</v>
      </c>
      <c r="H93">
        <v>1.6</v>
      </c>
      <c r="I93">
        <v>0.5</v>
      </c>
      <c r="J93">
        <v>0.4</v>
      </c>
      <c r="K93">
        <v>0</v>
      </c>
      <c r="L93">
        <v>0.7</v>
      </c>
      <c r="M93">
        <v>1.9</v>
      </c>
      <c r="N93">
        <v>1.5</v>
      </c>
      <c r="O93">
        <v>0.9</v>
      </c>
      <c r="P93">
        <v>6.2</v>
      </c>
    </row>
    <row r="94" spans="1:16" x14ac:dyDescent="0.2">
      <c r="A94" t="s">
        <v>1098</v>
      </c>
      <c r="B94" t="s">
        <v>3045</v>
      </c>
      <c r="C94">
        <v>3261</v>
      </c>
      <c r="D94">
        <v>4660</v>
      </c>
      <c r="E94">
        <v>382</v>
      </c>
      <c r="F94">
        <v>2304</v>
      </c>
      <c r="G94">
        <v>3318</v>
      </c>
      <c r="H94">
        <v>3436</v>
      </c>
      <c r="I94">
        <v>2297</v>
      </c>
      <c r="J94">
        <v>2098</v>
      </c>
      <c r="K94">
        <v>1799</v>
      </c>
      <c r="L94">
        <v>2247</v>
      </c>
      <c r="M94">
        <v>2555</v>
      </c>
      <c r="N94">
        <v>5948</v>
      </c>
      <c r="O94">
        <v>3242</v>
      </c>
      <c r="P94">
        <v>2476</v>
      </c>
    </row>
    <row r="95" spans="1:16" x14ac:dyDescent="0.2">
      <c r="A95" t="s">
        <v>1100</v>
      </c>
      <c r="B95" t="s">
        <v>3046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</row>
    <row r="96" spans="1:16" x14ac:dyDescent="0.2">
      <c r="A96" t="s">
        <v>1106</v>
      </c>
      <c r="B96" t="s">
        <v>3047</v>
      </c>
      <c r="C96">
        <v>3159</v>
      </c>
      <c r="D96">
        <v>4604</v>
      </c>
      <c r="E96">
        <v>364</v>
      </c>
      <c r="F96">
        <v>2296</v>
      </c>
      <c r="G96">
        <v>3301</v>
      </c>
      <c r="H96">
        <v>3414</v>
      </c>
      <c r="I96">
        <v>2197</v>
      </c>
      <c r="J96">
        <v>2098</v>
      </c>
      <c r="K96">
        <v>1766</v>
      </c>
      <c r="L96">
        <v>2194</v>
      </c>
      <c r="M96">
        <v>2538</v>
      </c>
      <c r="N96">
        <v>5760</v>
      </c>
      <c r="O96">
        <v>3171</v>
      </c>
      <c r="P96">
        <v>2445</v>
      </c>
    </row>
    <row r="97" spans="1:16" x14ac:dyDescent="0.2">
      <c r="A97" t="s">
        <v>1108</v>
      </c>
      <c r="B97" t="s">
        <v>3048</v>
      </c>
      <c r="C97">
        <v>96.9</v>
      </c>
      <c r="D97">
        <v>98.8</v>
      </c>
      <c r="E97">
        <v>95.3</v>
      </c>
      <c r="F97">
        <v>99.7</v>
      </c>
      <c r="G97">
        <v>99.5</v>
      </c>
      <c r="H97">
        <v>99.4</v>
      </c>
      <c r="I97">
        <v>95.6</v>
      </c>
      <c r="J97">
        <v>100</v>
      </c>
      <c r="K97">
        <v>98.2</v>
      </c>
      <c r="L97">
        <v>97.6</v>
      </c>
      <c r="M97">
        <v>99.3</v>
      </c>
      <c r="N97">
        <v>96.8</v>
      </c>
      <c r="O97">
        <v>97.8</v>
      </c>
      <c r="P97">
        <v>98.7</v>
      </c>
    </row>
    <row r="98" spans="1:16" x14ac:dyDescent="0.2">
      <c r="A98" t="s">
        <v>1114</v>
      </c>
      <c r="B98" t="s">
        <v>3049</v>
      </c>
      <c r="C98">
        <v>3119</v>
      </c>
      <c r="D98">
        <v>4601</v>
      </c>
      <c r="E98">
        <v>355</v>
      </c>
      <c r="F98">
        <v>2291</v>
      </c>
      <c r="G98">
        <v>3301</v>
      </c>
      <c r="H98">
        <v>3414</v>
      </c>
      <c r="I98">
        <v>2185</v>
      </c>
      <c r="J98">
        <v>2089</v>
      </c>
      <c r="K98">
        <v>1761</v>
      </c>
      <c r="L98">
        <v>2194</v>
      </c>
      <c r="M98">
        <v>2514</v>
      </c>
      <c r="N98">
        <v>5753</v>
      </c>
      <c r="O98">
        <v>3157</v>
      </c>
      <c r="P98">
        <v>2432</v>
      </c>
    </row>
    <row r="99" spans="1:16" x14ac:dyDescent="0.2">
      <c r="A99" t="s">
        <v>1116</v>
      </c>
      <c r="B99" t="s">
        <v>3050</v>
      </c>
      <c r="C99">
        <v>95.6</v>
      </c>
      <c r="D99">
        <v>98.7</v>
      </c>
      <c r="E99">
        <v>92.9</v>
      </c>
      <c r="F99">
        <v>99.4</v>
      </c>
      <c r="G99">
        <v>99.5</v>
      </c>
      <c r="H99">
        <v>99.4</v>
      </c>
      <c r="I99">
        <v>95.1</v>
      </c>
      <c r="J99">
        <v>99.6</v>
      </c>
      <c r="K99">
        <v>97.9</v>
      </c>
      <c r="L99">
        <v>97.6</v>
      </c>
      <c r="M99">
        <v>98.4</v>
      </c>
      <c r="N99">
        <v>96.7</v>
      </c>
      <c r="O99">
        <v>97.4</v>
      </c>
      <c r="P99">
        <v>98.2</v>
      </c>
    </row>
    <row r="100" spans="1:16" x14ac:dyDescent="0.2">
      <c r="A100" t="s">
        <v>1122</v>
      </c>
      <c r="B100" t="s">
        <v>3051</v>
      </c>
      <c r="C100">
        <v>2016</v>
      </c>
      <c r="D100">
        <v>3361</v>
      </c>
      <c r="E100">
        <v>11</v>
      </c>
      <c r="F100">
        <v>1751</v>
      </c>
      <c r="G100">
        <v>2349</v>
      </c>
      <c r="H100">
        <v>2573</v>
      </c>
      <c r="I100">
        <v>1559</v>
      </c>
      <c r="J100">
        <v>1508</v>
      </c>
      <c r="K100">
        <v>1128</v>
      </c>
      <c r="L100">
        <v>1505</v>
      </c>
      <c r="M100">
        <v>1697</v>
      </c>
      <c r="N100">
        <v>3834</v>
      </c>
      <c r="O100">
        <v>1946</v>
      </c>
      <c r="P100">
        <v>1630</v>
      </c>
    </row>
    <row r="101" spans="1:16" x14ac:dyDescent="0.2">
      <c r="A101" t="s">
        <v>1124</v>
      </c>
      <c r="B101" t="s">
        <v>3052</v>
      </c>
      <c r="C101">
        <v>61.8</v>
      </c>
      <c r="D101">
        <v>72.099999999999994</v>
      </c>
      <c r="E101">
        <v>2.9</v>
      </c>
      <c r="F101">
        <v>76</v>
      </c>
      <c r="G101">
        <v>70.8</v>
      </c>
      <c r="H101">
        <v>74.900000000000006</v>
      </c>
      <c r="I101">
        <v>67.900000000000006</v>
      </c>
      <c r="J101">
        <v>71.900000000000006</v>
      </c>
      <c r="K101">
        <v>62.7</v>
      </c>
      <c r="L101">
        <v>67</v>
      </c>
      <c r="M101">
        <v>66.400000000000006</v>
      </c>
      <c r="N101">
        <v>64.5</v>
      </c>
      <c r="O101">
        <v>60</v>
      </c>
      <c r="P101">
        <v>65.8</v>
      </c>
    </row>
    <row r="102" spans="1:16" x14ac:dyDescent="0.2">
      <c r="A102" t="s">
        <v>2150</v>
      </c>
      <c r="B102" t="s">
        <v>3053</v>
      </c>
      <c r="C102">
        <v>1103</v>
      </c>
      <c r="D102">
        <v>1240</v>
      </c>
      <c r="E102">
        <v>344</v>
      </c>
      <c r="F102">
        <v>540</v>
      </c>
      <c r="G102">
        <v>952</v>
      </c>
      <c r="H102">
        <v>841</v>
      </c>
      <c r="I102">
        <v>626</v>
      </c>
      <c r="J102">
        <v>581</v>
      </c>
      <c r="K102">
        <v>633</v>
      </c>
      <c r="L102">
        <v>689</v>
      </c>
      <c r="M102">
        <v>817</v>
      </c>
      <c r="N102">
        <v>1919</v>
      </c>
      <c r="O102">
        <v>1211</v>
      </c>
      <c r="P102">
        <v>802</v>
      </c>
    </row>
    <row r="103" spans="1:16" x14ac:dyDescent="0.2">
      <c r="A103" t="s">
        <v>2152</v>
      </c>
      <c r="B103" t="s">
        <v>3054</v>
      </c>
      <c r="C103">
        <v>33.799999999999997</v>
      </c>
      <c r="D103">
        <v>26.6</v>
      </c>
      <c r="E103">
        <v>90.1</v>
      </c>
      <c r="F103">
        <v>23.4</v>
      </c>
      <c r="G103">
        <v>28.7</v>
      </c>
      <c r="H103">
        <v>24.5</v>
      </c>
      <c r="I103">
        <v>27.3</v>
      </c>
      <c r="J103">
        <v>27.7</v>
      </c>
      <c r="K103">
        <v>35.200000000000003</v>
      </c>
      <c r="L103">
        <v>30.7</v>
      </c>
      <c r="M103">
        <v>32</v>
      </c>
      <c r="N103">
        <v>32.299999999999997</v>
      </c>
      <c r="O103">
        <v>37.4</v>
      </c>
      <c r="P103">
        <v>32.4</v>
      </c>
    </row>
    <row r="104" spans="1:16" x14ac:dyDescent="0.2">
      <c r="A104" t="s">
        <v>2158</v>
      </c>
      <c r="B104" t="s">
        <v>3055</v>
      </c>
      <c r="C104">
        <v>40</v>
      </c>
      <c r="D104">
        <v>3</v>
      </c>
      <c r="E104">
        <v>9</v>
      </c>
      <c r="F104">
        <v>5</v>
      </c>
      <c r="G104">
        <v>0</v>
      </c>
      <c r="H104">
        <v>0</v>
      </c>
      <c r="I104">
        <v>12</v>
      </c>
      <c r="J104">
        <v>9</v>
      </c>
      <c r="K104">
        <v>5</v>
      </c>
      <c r="L104">
        <v>0</v>
      </c>
      <c r="M104">
        <v>24</v>
      </c>
      <c r="N104">
        <v>7</v>
      </c>
      <c r="O104">
        <v>14</v>
      </c>
      <c r="P104">
        <v>13</v>
      </c>
    </row>
    <row r="105" spans="1:16" x14ac:dyDescent="0.2">
      <c r="A105" t="s">
        <v>2160</v>
      </c>
      <c r="B105" t="s">
        <v>3056</v>
      </c>
      <c r="C105">
        <v>1.2</v>
      </c>
      <c r="D105">
        <v>0.1</v>
      </c>
      <c r="E105">
        <v>2.4</v>
      </c>
      <c r="F105">
        <v>0.2</v>
      </c>
      <c r="G105">
        <v>0</v>
      </c>
      <c r="H105">
        <v>0</v>
      </c>
      <c r="I105">
        <v>0.5</v>
      </c>
      <c r="J105">
        <v>0.4</v>
      </c>
      <c r="K105">
        <v>0.3</v>
      </c>
      <c r="L105">
        <v>0</v>
      </c>
      <c r="M105">
        <v>0.9</v>
      </c>
      <c r="N105">
        <v>0.1</v>
      </c>
      <c r="O105">
        <v>0.4</v>
      </c>
      <c r="P105">
        <v>0.5</v>
      </c>
    </row>
    <row r="106" spans="1:16" x14ac:dyDescent="0.2">
      <c r="A106" t="s">
        <v>2166</v>
      </c>
      <c r="B106" t="s">
        <v>3057</v>
      </c>
      <c r="C106">
        <v>102</v>
      </c>
      <c r="D106">
        <v>56</v>
      </c>
      <c r="E106">
        <v>18</v>
      </c>
      <c r="F106">
        <v>8</v>
      </c>
      <c r="G106">
        <v>17</v>
      </c>
      <c r="H106">
        <v>22</v>
      </c>
      <c r="I106">
        <v>100</v>
      </c>
      <c r="J106">
        <v>0</v>
      </c>
      <c r="K106">
        <v>33</v>
      </c>
      <c r="L106">
        <v>53</v>
      </c>
      <c r="M106">
        <v>17</v>
      </c>
      <c r="N106">
        <v>188</v>
      </c>
      <c r="O106">
        <v>71</v>
      </c>
      <c r="P106">
        <v>31</v>
      </c>
    </row>
    <row r="107" spans="1:16" x14ac:dyDescent="0.2">
      <c r="A107" t="s">
        <v>2168</v>
      </c>
      <c r="B107" t="s">
        <v>3058</v>
      </c>
      <c r="C107">
        <v>3.1</v>
      </c>
      <c r="D107">
        <v>1.2</v>
      </c>
      <c r="E107">
        <v>4.7</v>
      </c>
      <c r="F107">
        <v>0.3</v>
      </c>
      <c r="G107">
        <v>0.5</v>
      </c>
      <c r="H107">
        <v>0.6</v>
      </c>
      <c r="I107">
        <v>4.4000000000000004</v>
      </c>
      <c r="J107">
        <v>0</v>
      </c>
      <c r="K107">
        <v>1.8</v>
      </c>
      <c r="L107">
        <v>2.4</v>
      </c>
      <c r="M107">
        <v>0.7</v>
      </c>
      <c r="N107">
        <v>3.2</v>
      </c>
      <c r="O107">
        <v>2.2000000000000002</v>
      </c>
      <c r="P107">
        <v>1.3</v>
      </c>
    </row>
    <row r="108" spans="1:16" x14ac:dyDescent="0.2">
      <c r="A108" t="s">
        <v>1130</v>
      </c>
      <c r="B108" t="s">
        <v>3059</v>
      </c>
      <c r="C108">
        <v>27</v>
      </c>
      <c r="D108">
        <v>20</v>
      </c>
      <c r="E108">
        <v>18</v>
      </c>
      <c r="F108">
        <v>8</v>
      </c>
      <c r="G108">
        <v>0</v>
      </c>
      <c r="H108">
        <v>8</v>
      </c>
      <c r="I108">
        <v>66</v>
      </c>
      <c r="J108">
        <v>0</v>
      </c>
      <c r="K108">
        <v>0</v>
      </c>
      <c r="L108">
        <v>14</v>
      </c>
      <c r="M108">
        <v>0</v>
      </c>
      <c r="N108">
        <v>83</v>
      </c>
      <c r="O108">
        <v>12</v>
      </c>
      <c r="P108">
        <v>20</v>
      </c>
    </row>
    <row r="109" spans="1:16" x14ac:dyDescent="0.2">
      <c r="A109" t="s">
        <v>1132</v>
      </c>
      <c r="B109" t="s">
        <v>3060</v>
      </c>
      <c r="C109">
        <v>0.8</v>
      </c>
      <c r="D109">
        <v>0.4</v>
      </c>
      <c r="E109">
        <v>4.7</v>
      </c>
      <c r="F109">
        <v>0.3</v>
      </c>
      <c r="G109">
        <v>0</v>
      </c>
      <c r="H109">
        <v>0.2</v>
      </c>
      <c r="I109">
        <v>2.9</v>
      </c>
      <c r="J109">
        <v>0</v>
      </c>
      <c r="K109">
        <v>0</v>
      </c>
      <c r="L109">
        <v>0.6</v>
      </c>
      <c r="M109">
        <v>0</v>
      </c>
      <c r="N109">
        <v>1.4</v>
      </c>
      <c r="O109">
        <v>0.4</v>
      </c>
      <c r="P109">
        <v>0.8</v>
      </c>
    </row>
    <row r="110" spans="1:16" x14ac:dyDescent="0.2">
      <c r="A110" t="s">
        <v>1138</v>
      </c>
      <c r="B110" t="s">
        <v>3061</v>
      </c>
      <c r="C110">
        <v>16</v>
      </c>
      <c r="D110">
        <v>30</v>
      </c>
      <c r="E110">
        <v>0</v>
      </c>
      <c r="F110">
        <v>0</v>
      </c>
      <c r="G110">
        <v>17</v>
      </c>
      <c r="H110">
        <v>8</v>
      </c>
      <c r="I110">
        <v>57</v>
      </c>
      <c r="J110">
        <v>0</v>
      </c>
      <c r="K110">
        <v>10</v>
      </c>
      <c r="L110">
        <v>18</v>
      </c>
      <c r="M110">
        <v>10</v>
      </c>
      <c r="N110">
        <v>45</v>
      </c>
      <c r="O110">
        <v>30</v>
      </c>
      <c r="P110">
        <v>0</v>
      </c>
    </row>
    <row r="111" spans="1:16" x14ac:dyDescent="0.2">
      <c r="A111" t="s">
        <v>1140</v>
      </c>
      <c r="B111" t="s">
        <v>3062</v>
      </c>
      <c r="C111">
        <v>0.5</v>
      </c>
      <c r="D111">
        <v>0.6</v>
      </c>
      <c r="E111">
        <v>0</v>
      </c>
      <c r="F111">
        <v>0</v>
      </c>
      <c r="G111">
        <v>0.5</v>
      </c>
      <c r="H111">
        <v>0.2</v>
      </c>
      <c r="I111">
        <v>2.5</v>
      </c>
      <c r="J111">
        <v>0</v>
      </c>
      <c r="K111">
        <v>0.6</v>
      </c>
      <c r="L111">
        <v>0.8</v>
      </c>
      <c r="M111">
        <v>0.4</v>
      </c>
      <c r="N111">
        <v>0.8</v>
      </c>
      <c r="O111">
        <v>0.9</v>
      </c>
      <c r="P111">
        <v>0</v>
      </c>
    </row>
    <row r="112" spans="1:16" x14ac:dyDescent="0.2">
      <c r="A112" t="s">
        <v>2846</v>
      </c>
      <c r="B112" t="s">
        <v>3063</v>
      </c>
      <c r="C112">
        <v>86</v>
      </c>
      <c r="D112">
        <v>26</v>
      </c>
      <c r="E112">
        <v>18</v>
      </c>
      <c r="F112">
        <v>8</v>
      </c>
      <c r="G112">
        <v>0</v>
      </c>
      <c r="H112">
        <v>14</v>
      </c>
      <c r="I112">
        <v>43</v>
      </c>
      <c r="J112">
        <v>0</v>
      </c>
      <c r="K112">
        <v>23</v>
      </c>
      <c r="L112">
        <v>35</v>
      </c>
      <c r="M112">
        <v>7</v>
      </c>
      <c r="N112">
        <v>143</v>
      </c>
      <c r="O112">
        <v>41</v>
      </c>
      <c r="P112">
        <v>31</v>
      </c>
    </row>
    <row r="113" spans="1:16" x14ac:dyDescent="0.2">
      <c r="A113" t="s">
        <v>2848</v>
      </c>
      <c r="B113" t="s">
        <v>3064</v>
      </c>
      <c r="C113">
        <v>2.6</v>
      </c>
      <c r="D113">
        <v>0.6</v>
      </c>
      <c r="E113">
        <v>4.7</v>
      </c>
      <c r="F113">
        <v>0.3</v>
      </c>
      <c r="G113">
        <v>0</v>
      </c>
      <c r="H113">
        <v>0.4</v>
      </c>
      <c r="I113">
        <v>1.9</v>
      </c>
      <c r="J113">
        <v>0</v>
      </c>
      <c r="K113">
        <v>1.3</v>
      </c>
      <c r="L113">
        <v>1.6</v>
      </c>
      <c r="M113">
        <v>0.3</v>
      </c>
      <c r="N113">
        <v>2.4</v>
      </c>
      <c r="O113">
        <v>1.3</v>
      </c>
      <c r="P113">
        <v>1.3</v>
      </c>
    </row>
    <row r="114" spans="1:16" x14ac:dyDescent="0.2">
      <c r="A114" t="s">
        <v>1154</v>
      </c>
      <c r="B114" t="s">
        <v>3065</v>
      </c>
      <c r="C114">
        <v>102</v>
      </c>
      <c r="D114">
        <v>56</v>
      </c>
      <c r="E114">
        <v>18</v>
      </c>
      <c r="F114">
        <v>8</v>
      </c>
      <c r="G114">
        <v>17</v>
      </c>
      <c r="H114">
        <v>22</v>
      </c>
      <c r="I114">
        <v>100</v>
      </c>
      <c r="J114">
        <v>0</v>
      </c>
      <c r="K114">
        <v>33</v>
      </c>
      <c r="L114">
        <v>53</v>
      </c>
      <c r="M114">
        <v>17</v>
      </c>
      <c r="N114">
        <v>188</v>
      </c>
      <c r="O114">
        <v>71</v>
      </c>
      <c r="P114">
        <v>31</v>
      </c>
    </row>
    <row r="115" spans="1:16" x14ac:dyDescent="0.2">
      <c r="A115" t="s">
        <v>1156</v>
      </c>
      <c r="B115" t="s">
        <v>3066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 t="s">
        <v>819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</row>
    <row r="116" spans="1:16" x14ac:dyDescent="0.2">
      <c r="A116" t="s">
        <v>1162</v>
      </c>
      <c r="B116" t="s">
        <v>3067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>
        <v>0</v>
      </c>
      <c r="N116">
        <v>0</v>
      </c>
      <c r="O116">
        <v>18</v>
      </c>
      <c r="P116">
        <v>0</v>
      </c>
    </row>
    <row r="117" spans="1:16" x14ac:dyDescent="0.2">
      <c r="A117" t="s">
        <v>1164</v>
      </c>
      <c r="B117" t="s">
        <v>3068</v>
      </c>
      <c r="C117">
        <v>0</v>
      </c>
      <c r="D117">
        <v>10.7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819</v>
      </c>
      <c r="K117">
        <v>0</v>
      </c>
      <c r="L117">
        <v>26.4</v>
      </c>
      <c r="M117">
        <v>0</v>
      </c>
      <c r="N117">
        <v>0</v>
      </c>
      <c r="O117">
        <v>25.4</v>
      </c>
      <c r="P117">
        <v>0</v>
      </c>
    </row>
    <row r="118" spans="1:16" x14ac:dyDescent="0.2">
      <c r="A118" t="s">
        <v>1170</v>
      </c>
      <c r="B118" t="s">
        <v>3069</v>
      </c>
      <c r="C118">
        <v>0</v>
      </c>
      <c r="D118">
        <v>18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6</v>
      </c>
      <c r="M118">
        <v>0</v>
      </c>
      <c r="N118">
        <v>59</v>
      </c>
      <c r="O118">
        <v>21</v>
      </c>
      <c r="P118">
        <v>0</v>
      </c>
    </row>
    <row r="119" spans="1:16" x14ac:dyDescent="0.2">
      <c r="A119" t="s">
        <v>1172</v>
      </c>
      <c r="B119" t="s">
        <v>3070</v>
      </c>
      <c r="C119">
        <v>0</v>
      </c>
      <c r="D119">
        <v>32.1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819</v>
      </c>
      <c r="K119">
        <v>30.3</v>
      </c>
      <c r="L119">
        <v>11.3</v>
      </c>
      <c r="M119">
        <v>0</v>
      </c>
      <c r="N119">
        <v>31.4</v>
      </c>
      <c r="O119">
        <v>29.6</v>
      </c>
      <c r="P119">
        <v>0</v>
      </c>
    </row>
    <row r="120" spans="1:16" x14ac:dyDescent="0.2">
      <c r="A120" t="s">
        <v>2190</v>
      </c>
      <c r="B120" t="s">
        <v>3071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23</v>
      </c>
      <c r="J120">
        <v>0</v>
      </c>
      <c r="K120">
        <v>0</v>
      </c>
      <c r="L120">
        <v>17</v>
      </c>
      <c r="M120">
        <v>7</v>
      </c>
      <c r="N120">
        <v>0</v>
      </c>
      <c r="O120">
        <v>0</v>
      </c>
      <c r="P120">
        <v>11</v>
      </c>
    </row>
    <row r="121" spans="1:16" x14ac:dyDescent="0.2">
      <c r="A121" t="s">
        <v>2192</v>
      </c>
      <c r="B121" t="s">
        <v>3072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23</v>
      </c>
      <c r="J121" t="s">
        <v>819</v>
      </c>
      <c r="K121">
        <v>0</v>
      </c>
      <c r="L121">
        <v>32.1</v>
      </c>
      <c r="M121">
        <v>41.2</v>
      </c>
      <c r="N121">
        <v>0</v>
      </c>
      <c r="O121">
        <v>0</v>
      </c>
      <c r="P121">
        <v>35.5</v>
      </c>
    </row>
    <row r="122" spans="1:16" x14ac:dyDescent="0.2">
      <c r="A122" t="s">
        <v>1178</v>
      </c>
      <c r="B122" t="s">
        <v>3073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">
      <c r="A123" t="s">
        <v>1180</v>
      </c>
      <c r="B123" t="s">
        <v>3074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819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">
      <c r="A124" t="s">
        <v>1186</v>
      </c>
      <c r="B124" t="s">
        <v>3075</v>
      </c>
      <c r="C124">
        <v>100</v>
      </c>
      <c r="D124">
        <v>32</v>
      </c>
      <c r="E124">
        <v>18</v>
      </c>
      <c r="F124">
        <v>8</v>
      </c>
      <c r="G124">
        <v>17</v>
      </c>
      <c r="H124">
        <v>22</v>
      </c>
      <c r="I124">
        <v>77</v>
      </c>
      <c r="J124">
        <v>0</v>
      </c>
      <c r="K124">
        <v>23</v>
      </c>
      <c r="L124">
        <v>16</v>
      </c>
      <c r="M124">
        <v>10</v>
      </c>
      <c r="N124">
        <v>129</v>
      </c>
      <c r="O124">
        <v>32</v>
      </c>
      <c r="P124">
        <v>20</v>
      </c>
    </row>
    <row r="125" spans="1:16" x14ac:dyDescent="0.2">
      <c r="A125" t="s">
        <v>1188</v>
      </c>
      <c r="B125" t="s">
        <v>3076</v>
      </c>
      <c r="C125">
        <v>98</v>
      </c>
      <c r="D125">
        <v>57.1</v>
      </c>
      <c r="E125">
        <v>100</v>
      </c>
      <c r="F125">
        <v>100</v>
      </c>
      <c r="G125">
        <v>100</v>
      </c>
      <c r="H125">
        <v>100</v>
      </c>
      <c r="I125">
        <v>77</v>
      </c>
      <c r="J125" t="s">
        <v>819</v>
      </c>
      <c r="K125">
        <v>69.7</v>
      </c>
      <c r="L125">
        <v>30.2</v>
      </c>
      <c r="M125">
        <v>58.8</v>
      </c>
      <c r="N125">
        <v>68.599999999999994</v>
      </c>
      <c r="O125">
        <v>45.1</v>
      </c>
      <c r="P125">
        <v>64.5</v>
      </c>
    </row>
    <row r="126" spans="1:16" x14ac:dyDescent="0.2">
      <c r="A126" t="s">
        <v>1194</v>
      </c>
      <c r="B126" t="s">
        <v>3077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">
      <c r="A127" t="s">
        <v>1196</v>
      </c>
      <c r="B127" t="s">
        <v>3078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819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">
      <c r="A128" t="s">
        <v>2870</v>
      </c>
      <c r="B128" t="s">
        <v>3079</v>
      </c>
      <c r="C128">
        <v>3023</v>
      </c>
      <c r="D128">
        <v>4161</v>
      </c>
      <c r="E128">
        <v>382</v>
      </c>
      <c r="F128">
        <v>2051</v>
      </c>
      <c r="G128">
        <v>2933</v>
      </c>
      <c r="H128">
        <v>3031</v>
      </c>
      <c r="I128">
        <v>2090</v>
      </c>
      <c r="J128">
        <v>1780</v>
      </c>
      <c r="K128">
        <v>1666</v>
      </c>
      <c r="L128">
        <v>2035</v>
      </c>
      <c r="M128">
        <v>2297</v>
      </c>
      <c r="N128">
        <v>5306</v>
      </c>
      <c r="O128">
        <v>3016</v>
      </c>
      <c r="P128">
        <v>2220</v>
      </c>
    </row>
    <row r="129" spans="1:16" x14ac:dyDescent="0.2">
      <c r="A129" t="s">
        <v>2872</v>
      </c>
      <c r="B129" t="s">
        <v>1651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</row>
    <row r="130" spans="1:16" x14ac:dyDescent="0.2">
      <c r="A130" t="s">
        <v>2206</v>
      </c>
      <c r="B130" t="s">
        <v>3080</v>
      </c>
      <c r="C130">
        <v>2742</v>
      </c>
      <c r="D130">
        <v>3996</v>
      </c>
      <c r="E130">
        <v>301</v>
      </c>
      <c r="F130">
        <v>1909</v>
      </c>
      <c r="G130">
        <v>2872</v>
      </c>
      <c r="H130">
        <v>2937</v>
      </c>
      <c r="I130">
        <v>1996</v>
      </c>
      <c r="J130">
        <v>1748</v>
      </c>
      <c r="K130">
        <v>1603</v>
      </c>
      <c r="L130">
        <v>1853</v>
      </c>
      <c r="M130">
        <v>2203</v>
      </c>
      <c r="N130">
        <v>5051</v>
      </c>
      <c r="O130">
        <v>2896</v>
      </c>
      <c r="P130">
        <v>2150</v>
      </c>
    </row>
    <row r="131" spans="1:16" x14ac:dyDescent="0.2">
      <c r="A131" t="s">
        <v>2208</v>
      </c>
      <c r="B131" t="s">
        <v>3081</v>
      </c>
      <c r="C131">
        <v>90.7</v>
      </c>
      <c r="D131">
        <v>96</v>
      </c>
      <c r="E131">
        <v>78.8</v>
      </c>
      <c r="F131">
        <v>93.1</v>
      </c>
      <c r="G131">
        <v>97.9</v>
      </c>
      <c r="H131">
        <v>96.9</v>
      </c>
      <c r="I131">
        <v>95.5</v>
      </c>
      <c r="J131">
        <v>98.2</v>
      </c>
      <c r="K131">
        <v>96.2</v>
      </c>
      <c r="L131">
        <v>91.1</v>
      </c>
      <c r="M131">
        <v>95.9</v>
      </c>
      <c r="N131">
        <v>95.2</v>
      </c>
      <c r="O131">
        <v>96</v>
      </c>
      <c r="P131">
        <v>96.8</v>
      </c>
    </row>
    <row r="132" spans="1:16" x14ac:dyDescent="0.2">
      <c r="A132" t="s">
        <v>1202</v>
      </c>
      <c r="B132" t="s">
        <v>3082</v>
      </c>
      <c r="C132">
        <v>281</v>
      </c>
      <c r="D132">
        <v>165</v>
      </c>
      <c r="E132">
        <v>81</v>
      </c>
      <c r="F132">
        <v>142</v>
      </c>
      <c r="G132">
        <v>61</v>
      </c>
      <c r="H132">
        <v>94</v>
      </c>
      <c r="I132">
        <v>94</v>
      </c>
      <c r="J132">
        <v>32</v>
      </c>
      <c r="K132">
        <v>63</v>
      </c>
      <c r="L132">
        <v>182</v>
      </c>
      <c r="M132">
        <v>94</v>
      </c>
      <c r="N132">
        <v>255</v>
      </c>
      <c r="O132">
        <v>120</v>
      </c>
      <c r="P132">
        <v>70</v>
      </c>
    </row>
    <row r="133" spans="1:16" x14ac:dyDescent="0.2">
      <c r="A133" t="s">
        <v>1204</v>
      </c>
      <c r="B133" t="s">
        <v>3083</v>
      </c>
      <c r="C133">
        <v>9.3000000000000007</v>
      </c>
      <c r="D133">
        <v>4</v>
      </c>
      <c r="E133">
        <v>21.2</v>
      </c>
      <c r="F133">
        <v>6.9</v>
      </c>
      <c r="G133">
        <v>2.1</v>
      </c>
      <c r="H133">
        <v>3.1</v>
      </c>
      <c r="I133">
        <v>4.5</v>
      </c>
      <c r="J133">
        <v>1.8</v>
      </c>
      <c r="K133">
        <v>3.8</v>
      </c>
      <c r="L133">
        <v>8.9</v>
      </c>
      <c r="M133">
        <v>4.0999999999999996</v>
      </c>
      <c r="N133">
        <v>4.8</v>
      </c>
      <c r="O133">
        <v>4</v>
      </c>
      <c r="P133">
        <v>3.2</v>
      </c>
    </row>
    <row r="134" spans="1:16" x14ac:dyDescent="0.2">
      <c r="A134" t="s">
        <v>1210</v>
      </c>
      <c r="B134" t="s">
        <v>3084</v>
      </c>
      <c r="C134">
        <v>132</v>
      </c>
      <c r="D134">
        <v>44</v>
      </c>
      <c r="E134">
        <v>23</v>
      </c>
      <c r="F134">
        <v>53</v>
      </c>
      <c r="G134">
        <v>14</v>
      </c>
      <c r="H134">
        <v>25</v>
      </c>
      <c r="I134">
        <v>47</v>
      </c>
      <c r="J134">
        <v>12</v>
      </c>
      <c r="K134">
        <v>24</v>
      </c>
      <c r="L134">
        <v>71</v>
      </c>
      <c r="M134">
        <v>41</v>
      </c>
      <c r="N134">
        <v>161</v>
      </c>
      <c r="O134">
        <v>39</v>
      </c>
      <c r="P134">
        <v>31</v>
      </c>
    </row>
    <row r="135" spans="1:16" x14ac:dyDescent="0.2">
      <c r="A135" t="s">
        <v>1212</v>
      </c>
      <c r="B135" t="s">
        <v>3085</v>
      </c>
      <c r="C135">
        <v>4.4000000000000004</v>
      </c>
      <c r="D135">
        <v>1.1000000000000001</v>
      </c>
      <c r="E135">
        <v>6</v>
      </c>
      <c r="F135">
        <v>2.6</v>
      </c>
      <c r="G135">
        <v>0.5</v>
      </c>
      <c r="H135">
        <v>0.8</v>
      </c>
      <c r="I135">
        <v>2.2000000000000002</v>
      </c>
      <c r="J135">
        <v>0.7</v>
      </c>
      <c r="K135">
        <v>1.4</v>
      </c>
      <c r="L135">
        <v>3.5</v>
      </c>
      <c r="M135">
        <v>1.8</v>
      </c>
      <c r="N135">
        <v>3</v>
      </c>
      <c r="O135">
        <v>1.3</v>
      </c>
      <c r="P135">
        <v>1.4</v>
      </c>
    </row>
    <row r="136" spans="1:16" x14ac:dyDescent="0.2">
      <c r="A136" t="s">
        <v>1218</v>
      </c>
      <c r="B136" t="s">
        <v>3086</v>
      </c>
      <c r="C136">
        <v>166</v>
      </c>
      <c r="D136">
        <v>80</v>
      </c>
      <c r="E136">
        <v>56</v>
      </c>
      <c r="F136">
        <v>78</v>
      </c>
      <c r="G136">
        <v>50</v>
      </c>
      <c r="H136">
        <v>64</v>
      </c>
      <c r="I136">
        <v>89</v>
      </c>
      <c r="J136">
        <v>18</v>
      </c>
      <c r="K136">
        <v>6</v>
      </c>
      <c r="L136">
        <v>66</v>
      </c>
      <c r="M136">
        <v>87</v>
      </c>
      <c r="N136">
        <v>92</v>
      </c>
      <c r="O136">
        <v>73</v>
      </c>
      <c r="P136">
        <v>34</v>
      </c>
    </row>
    <row r="137" spans="1:16" x14ac:dyDescent="0.2">
      <c r="A137" t="s">
        <v>1220</v>
      </c>
      <c r="B137" t="s">
        <v>3087</v>
      </c>
      <c r="C137">
        <v>5.5</v>
      </c>
      <c r="D137">
        <v>1.9</v>
      </c>
      <c r="E137">
        <v>14.7</v>
      </c>
      <c r="F137">
        <v>3.8</v>
      </c>
      <c r="G137">
        <v>1.7</v>
      </c>
      <c r="H137">
        <v>2.1</v>
      </c>
      <c r="I137">
        <v>4.3</v>
      </c>
      <c r="J137">
        <v>1</v>
      </c>
      <c r="K137">
        <v>0.4</v>
      </c>
      <c r="L137">
        <v>3.2</v>
      </c>
      <c r="M137">
        <v>3.8</v>
      </c>
      <c r="N137">
        <v>1.7</v>
      </c>
      <c r="O137">
        <v>2.4</v>
      </c>
      <c r="P137">
        <v>1.5</v>
      </c>
    </row>
    <row r="138" spans="1:16" x14ac:dyDescent="0.2">
      <c r="A138" t="s">
        <v>1226</v>
      </c>
      <c r="B138" t="s">
        <v>3088</v>
      </c>
      <c r="C138">
        <v>59</v>
      </c>
      <c r="D138">
        <v>26</v>
      </c>
      <c r="E138">
        <v>23</v>
      </c>
      <c r="F138">
        <v>22</v>
      </c>
      <c r="G138">
        <v>14</v>
      </c>
      <c r="H138">
        <v>18</v>
      </c>
      <c r="I138">
        <v>47</v>
      </c>
      <c r="J138">
        <v>12</v>
      </c>
      <c r="K138">
        <v>6</v>
      </c>
      <c r="L138">
        <v>11</v>
      </c>
      <c r="M138">
        <v>34</v>
      </c>
      <c r="N138">
        <v>89</v>
      </c>
      <c r="O138">
        <v>19</v>
      </c>
      <c r="P138">
        <v>15</v>
      </c>
    </row>
    <row r="139" spans="1:16" x14ac:dyDescent="0.2">
      <c r="A139" t="s">
        <v>1228</v>
      </c>
      <c r="B139" t="s">
        <v>3089</v>
      </c>
      <c r="C139">
        <v>2</v>
      </c>
      <c r="D139">
        <v>0.6</v>
      </c>
      <c r="E139">
        <v>6</v>
      </c>
      <c r="F139">
        <v>1.1000000000000001</v>
      </c>
      <c r="G139">
        <v>0.5</v>
      </c>
      <c r="H139">
        <v>0.6</v>
      </c>
      <c r="I139">
        <v>2.2000000000000002</v>
      </c>
      <c r="J139">
        <v>0.7</v>
      </c>
      <c r="K139">
        <v>0.4</v>
      </c>
      <c r="L139">
        <v>0.5</v>
      </c>
      <c r="M139">
        <v>1.5</v>
      </c>
      <c r="N139">
        <v>1.7</v>
      </c>
      <c r="O139">
        <v>0.6</v>
      </c>
      <c r="P139">
        <v>0.7</v>
      </c>
    </row>
    <row r="140" spans="1:16" x14ac:dyDescent="0.2">
      <c r="A140" t="s">
        <v>1234</v>
      </c>
      <c r="B140" t="s">
        <v>3090</v>
      </c>
      <c r="C140">
        <v>104</v>
      </c>
      <c r="D140">
        <v>54</v>
      </c>
      <c r="E140">
        <v>25</v>
      </c>
      <c r="F140">
        <v>44</v>
      </c>
      <c r="G140">
        <v>6</v>
      </c>
      <c r="H140">
        <v>30</v>
      </c>
      <c r="I140">
        <v>5</v>
      </c>
      <c r="J140">
        <v>14</v>
      </c>
      <c r="K140">
        <v>47</v>
      </c>
      <c r="L140">
        <v>66</v>
      </c>
      <c r="M140">
        <v>0</v>
      </c>
      <c r="N140">
        <v>122</v>
      </c>
      <c r="O140">
        <v>20</v>
      </c>
      <c r="P140">
        <v>36</v>
      </c>
    </row>
    <row r="141" spans="1:16" x14ac:dyDescent="0.2">
      <c r="A141" t="s">
        <v>1236</v>
      </c>
      <c r="B141" t="s">
        <v>3091</v>
      </c>
      <c r="C141">
        <v>3.4</v>
      </c>
      <c r="D141">
        <v>1.3</v>
      </c>
      <c r="E141">
        <v>6.5</v>
      </c>
      <c r="F141">
        <v>2.1</v>
      </c>
      <c r="G141">
        <v>0.2</v>
      </c>
      <c r="H141">
        <v>1</v>
      </c>
      <c r="I141">
        <v>0.2</v>
      </c>
      <c r="J141">
        <v>0.8</v>
      </c>
      <c r="K141">
        <v>2.8</v>
      </c>
      <c r="L141">
        <v>3.2</v>
      </c>
      <c r="M141">
        <v>0</v>
      </c>
      <c r="N141">
        <v>2.2999999999999998</v>
      </c>
      <c r="O141">
        <v>0.7</v>
      </c>
      <c r="P141">
        <v>1.6</v>
      </c>
    </row>
    <row r="142" spans="1:16" x14ac:dyDescent="0.2">
      <c r="A142" t="s">
        <v>1242</v>
      </c>
      <c r="B142" t="s">
        <v>3092</v>
      </c>
      <c r="C142">
        <v>62</v>
      </c>
      <c r="D142">
        <v>0</v>
      </c>
      <c r="E142">
        <v>0</v>
      </c>
      <c r="F142">
        <v>31</v>
      </c>
      <c r="G142">
        <v>0</v>
      </c>
      <c r="H142">
        <v>7</v>
      </c>
      <c r="I142">
        <v>0</v>
      </c>
      <c r="J142">
        <v>0</v>
      </c>
      <c r="K142">
        <v>18</v>
      </c>
      <c r="L142">
        <v>33</v>
      </c>
      <c r="M142">
        <v>0</v>
      </c>
      <c r="N142">
        <v>48</v>
      </c>
      <c r="O142">
        <v>9</v>
      </c>
      <c r="P142">
        <v>16</v>
      </c>
    </row>
    <row r="143" spans="1:16" x14ac:dyDescent="0.2">
      <c r="A143" t="s">
        <v>1244</v>
      </c>
      <c r="B143" t="s">
        <v>3093</v>
      </c>
      <c r="C143">
        <v>2.1</v>
      </c>
      <c r="D143">
        <v>0</v>
      </c>
      <c r="E143">
        <v>0</v>
      </c>
      <c r="F143">
        <v>1.5</v>
      </c>
      <c r="G143">
        <v>0</v>
      </c>
      <c r="H143">
        <v>0.2</v>
      </c>
      <c r="I143">
        <v>0</v>
      </c>
      <c r="J143">
        <v>0</v>
      </c>
      <c r="K143">
        <v>1.1000000000000001</v>
      </c>
      <c r="L143">
        <v>1.6</v>
      </c>
      <c r="M143">
        <v>0</v>
      </c>
      <c r="N143">
        <v>0.9</v>
      </c>
      <c r="O143">
        <v>0.3</v>
      </c>
      <c r="P143">
        <v>0.7</v>
      </c>
    </row>
    <row r="144" spans="1:16" x14ac:dyDescent="0.2">
      <c r="A144" t="s">
        <v>2238</v>
      </c>
      <c r="B144" t="s">
        <v>3094</v>
      </c>
      <c r="C144">
        <v>0</v>
      </c>
      <c r="D144">
        <v>12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</v>
      </c>
      <c r="L144">
        <v>22</v>
      </c>
      <c r="M144">
        <v>0</v>
      </c>
      <c r="N144">
        <v>41</v>
      </c>
      <c r="O144">
        <v>27</v>
      </c>
      <c r="P144">
        <v>0</v>
      </c>
    </row>
    <row r="145" spans="1:16" x14ac:dyDescent="0.2">
      <c r="A145" t="s">
        <v>2240</v>
      </c>
      <c r="B145" t="s">
        <v>3095</v>
      </c>
      <c r="C145">
        <v>0</v>
      </c>
      <c r="D145">
        <v>0.3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0.6</v>
      </c>
      <c r="L145">
        <v>1.1000000000000001</v>
      </c>
      <c r="M145">
        <v>0</v>
      </c>
      <c r="N145">
        <v>0.8</v>
      </c>
      <c r="O145">
        <v>0.9</v>
      </c>
      <c r="P145">
        <v>0</v>
      </c>
    </row>
    <row r="146" spans="1:16" x14ac:dyDescent="0.2">
      <c r="A146" t="s">
        <v>2246</v>
      </c>
      <c r="B146" t="s">
        <v>3096</v>
      </c>
      <c r="C146">
        <v>0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16</v>
      </c>
      <c r="M146">
        <v>0</v>
      </c>
      <c r="N146">
        <v>24</v>
      </c>
      <c r="O146">
        <v>11</v>
      </c>
      <c r="P146">
        <v>0</v>
      </c>
    </row>
    <row r="147" spans="1:16" x14ac:dyDescent="0.2">
      <c r="A147" t="s">
        <v>2248</v>
      </c>
      <c r="B147" t="s">
        <v>3097</v>
      </c>
      <c r="C147">
        <v>0</v>
      </c>
      <c r="D147">
        <v>0.3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</v>
      </c>
      <c r="M147">
        <v>0</v>
      </c>
      <c r="N147">
        <v>0.5</v>
      </c>
      <c r="O147">
        <v>0.4</v>
      </c>
      <c r="P147">
        <v>0</v>
      </c>
    </row>
    <row r="148" spans="1:16" x14ac:dyDescent="0.2">
      <c r="A148" t="s">
        <v>1250</v>
      </c>
      <c r="B148" t="s">
        <v>3098</v>
      </c>
      <c r="C148">
        <v>3261</v>
      </c>
      <c r="D148">
        <v>4660</v>
      </c>
      <c r="E148">
        <v>382</v>
      </c>
      <c r="F148">
        <v>2304</v>
      </c>
      <c r="G148">
        <v>3318</v>
      </c>
      <c r="H148">
        <v>3436</v>
      </c>
      <c r="I148">
        <v>2297</v>
      </c>
      <c r="J148">
        <v>2098</v>
      </c>
      <c r="K148">
        <v>1799</v>
      </c>
      <c r="L148">
        <v>2247</v>
      </c>
      <c r="M148">
        <v>2555</v>
      </c>
      <c r="N148">
        <v>5948</v>
      </c>
      <c r="O148">
        <v>3242</v>
      </c>
      <c r="P148">
        <v>2476</v>
      </c>
    </row>
    <row r="149" spans="1:16" x14ac:dyDescent="0.2">
      <c r="A149" t="s">
        <v>1252</v>
      </c>
      <c r="B149" t="s">
        <v>3099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</row>
    <row r="150" spans="1:16" x14ac:dyDescent="0.2">
      <c r="A150" t="s">
        <v>1258</v>
      </c>
      <c r="B150" t="s">
        <v>3100</v>
      </c>
      <c r="C150">
        <v>2503</v>
      </c>
      <c r="D150">
        <v>3789</v>
      </c>
      <c r="E150">
        <v>114</v>
      </c>
      <c r="F150">
        <v>2028</v>
      </c>
      <c r="G150">
        <v>2491</v>
      </c>
      <c r="H150">
        <v>2640</v>
      </c>
      <c r="I150">
        <v>1912</v>
      </c>
      <c r="J150">
        <v>1520</v>
      </c>
      <c r="K150">
        <v>1304</v>
      </c>
      <c r="L150">
        <v>1927</v>
      </c>
      <c r="M150">
        <v>2125</v>
      </c>
      <c r="N150">
        <v>4686</v>
      </c>
      <c r="O150">
        <v>2464</v>
      </c>
      <c r="P150">
        <v>2166</v>
      </c>
    </row>
    <row r="151" spans="1:16" x14ac:dyDescent="0.2">
      <c r="A151" t="s">
        <v>1260</v>
      </c>
      <c r="B151" t="s">
        <v>3101</v>
      </c>
      <c r="C151">
        <v>76.8</v>
      </c>
      <c r="D151">
        <v>81.3</v>
      </c>
      <c r="E151">
        <v>29.8</v>
      </c>
      <c r="F151">
        <v>88</v>
      </c>
      <c r="G151">
        <v>75.099999999999994</v>
      </c>
      <c r="H151">
        <v>76.8</v>
      </c>
      <c r="I151">
        <v>83.2</v>
      </c>
      <c r="J151">
        <v>72.400000000000006</v>
      </c>
      <c r="K151">
        <v>72.5</v>
      </c>
      <c r="L151">
        <v>85.8</v>
      </c>
      <c r="M151">
        <v>83.2</v>
      </c>
      <c r="N151">
        <v>78.8</v>
      </c>
      <c r="O151">
        <v>76</v>
      </c>
      <c r="P151">
        <v>87.5</v>
      </c>
    </row>
    <row r="152" spans="1:16" x14ac:dyDescent="0.2">
      <c r="A152" t="s">
        <v>1266</v>
      </c>
      <c r="B152" t="s">
        <v>3102</v>
      </c>
      <c r="C152">
        <v>0</v>
      </c>
      <c r="D152">
        <v>16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58</v>
      </c>
      <c r="O152">
        <v>0</v>
      </c>
      <c r="P152">
        <v>0</v>
      </c>
    </row>
    <row r="153" spans="1:16" x14ac:dyDescent="0.2">
      <c r="A153" t="s">
        <v>1268</v>
      </c>
      <c r="B153" t="s">
        <v>3103</v>
      </c>
      <c r="C153">
        <v>0</v>
      </c>
      <c r="D153">
        <v>0.3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0.3</v>
      </c>
      <c r="N153">
        <v>1</v>
      </c>
      <c r="O153">
        <v>0</v>
      </c>
      <c r="P153">
        <v>0</v>
      </c>
    </row>
    <row r="154" spans="1:16" x14ac:dyDescent="0.2">
      <c r="A154" t="s">
        <v>1274</v>
      </c>
      <c r="B154" t="s">
        <v>3104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 t="s">
        <v>1276</v>
      </c>
      <c r="B155" t="s">
        <v>3105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 t="s">
        <v>1282</v>
      </c>
      <c r="B156" t="s">
        <v>3106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">
      <c r="A157" t="s">
        <v>1284</v>
      </c>
      <c r="B157" t="s">
        <v>3107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">
      <c r="A158" t="s">
        <v>1290</v>
      </c>
      <c r="B158" t="s">
        <v>3108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">
      <c r="A159" t="s">
        <v>1292</v>
      </c>
      <c r="B159" t="s">
        <v>3109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">
      <c r="A160" t="s">
        <v>1298</v>
      </c>
      <c r="B160" t="s">
        <v>3110</v>
      </c>
      <c r="C160">
        <v>14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 t="s">
        <v>1300</v>
      </c>
      <c r="B161" t="s">
        <v>3111</v>
      </c>
      <c r="C161">
        <v>0.4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">
      <c r="A162" t="s">
        <v>1306</v>
      </c>
      <c r="B162" t="s">
        <v>3112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10</v>
      </c>
      <c r="K162">
        <v>0</v>
      </c>
      <c r="L162">
        <v>14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 t="s">
        <v>1308</v>
      </c>
      <c r="B163" t="s">
        <v>3113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</v>
      </c>
      <c r="J163">
        <v>0.5</v>
      </c>
      <c r="K163">
        <v>0</v>
      </c>
      <c r="L163">
        <v>0.6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 t="s">
        <v>2290</v>
      </c>
      <c r="B164" t="s">
        <v>3114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</v>
      </c>
    </row>
    <row r="165" spans="1:16" x14ac:dyDescent="0.2">
      <c r="A165" t="s">
        <v>2292</v>
      </c>
      <c r="B165" t="s">
        <v>3115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0.2</v>
      </c>
    </row>
    <row r="166" spans="1:16" x14ac:dyDescent="0.2">
      <c r="A166" t="s">
        <v>1314</v>
      </c>
      <c r="B166" t="s">
        <v>3116</v>
      </c>
      <c r="C166">
        <v>10</v>
      </c>
      <c r="D166">
        <v>0</v>
      </c>
      <c r="E166">
        <v>0</v>
      </c>
      <c r="F166">
        <v>15</v>
      </c>
      <c r="G166">
        <v>0</v>
      </c>
      <c r="H166">
        <v>0</v>
      </c>
      <c r="I166">
        <v>0</v>
      </c>
      <c r="J166">
        <v>26</v>
      </c>
      <c r="K166">
        <v>0</v>
      </c>
      <c r="L166">
        <v>16</v>
      </c>
      <c r="M166">
        <v>0</v>
      </c>
      <c r="N166">
        <v>0</v>
      </c>
      <c r="O166">
        <v>15</v>
      </c>
      <c r="P166">
        <v>0</v>
      </c>
    </row>
    <row r="167" spans="1:16" x14ac:dyDescent="0.2">
      <c r="A167" t="s">
        <v>1316</v>
      </c>
      <c r="B167" t="s">
        <v>3117</v>
      </c>
      <c r="C167">
        <v>0.3</v>
      </c>
      <c r="D167">
        <v>0</v>
      </c>
      <c r="E167">
        <v>0</v>
      </c>
      <c r="F167">
        <v>0.7</v>
      </c>
      <c r="G167">
        <v>0</v>
      </c>
      <c r="H167">
        <v>0</v>
      </c>
      <c r="I167">
        <v>0</v>
      </c>
      <c r="J167">
        <v>1.2</v>
      </c>
      <c r="K167">
        <v>0</v>
      </c>
      <c r="L167">
        <v>0.7</v>
      </c>
      <c r="M167">
        <v>0</v>
      </c>
      <c r="N167">
        <v>0</v>
      </c>
      <c r="O167">
        <v>0.5</v>
      </c>
      <c r="P167">
        <v>0</v>
      </c>
    </row>
    <row r="168" spans="1:16" x14ac:dyDescent="0.2">
      <c r="A168" t="s">
        <v>1322</v>
      </c>
      <c r="B168" t="s">
        <v>3118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">
      <c r="A169" t="s">
        <v>1324</v>
      </c>
      <c r="B169" t="s">
        <v>3119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">
      <c r="A170" t="s">
        <v>2302</v>
      </c>
      <c r="B170" t="s">
        <v>3120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">
      <c r="A171" t="s">
        <v>2304</v>
      </c>
      <c r="B171" t="s">
        <v>3121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t="s">
        <v>2310</v>
      </c>
      <c r="B172" t="s">
        <v>3122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t="s">
        <v>2312</v>
      </c>
      <c r="B173" t="s">
        <v>3123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t="s">
        <v>2318</v>
      </c>
      <c r="B174" t="s">
        <v>3124</v>
      </c>
      <c r="C174">
        <v>0</v>
      </c>
      <c r="D174">
        <v>14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33</v>
      </c>
      <c r="O174">
        <v>0</v>
      </c>
      <c r="P174">
        <v>0</v>
      </c>
    </row>
    <row r="175" spans="1:16" x14ac:dyDescent="0.2">
      <c r="A175" t="s">
        <v>2320</v>
      </c>
      <c r="B175" t="s">
        <v>3125</v>
      </c>
      <c r="C175">
        <v>0</v>
      </c>
      <c r="D175">
        <v>0.3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0.6</v>
      </c>
      <c r="O175">
        <v>0</v>
      </c>
      <c r="P175">
        <v>0</v>
      </c>
    </row>
    <row r="176" spans="1:16" x14ac:dyDescent="0.2">
      <c r="A176" t="s">
        <v>1330</v>
      </c>
      <c r="B176" t="s">
        <v>3126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t="s">
        <v>1332</v>
      </c>
      <c r="B177" t="s">
        <v>3127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t="s">
        <v>1338</v>
      </c>
      <c r="B178" t="s">
        <v>3128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t="s">
        <v>1340</v>
      </c>
      <c r="B179" t="s">
        <v>3129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t="s">
        <v>2922</v>
      </c>
      <c r="B180" t="s">
        <v>3130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t="s">
        <v>2924</v>
      </c>
      <c r="B181" t="s">
        <v>3131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0.4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t="s">
        <v>2334</v>
      </c>
      <c r="B182" t="s">
        <v>3132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t="s">
        <v>2336</v>
      </c>
      <c r="B183" t="s">
        <v>3133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t="s">
        <v>2342</v>
      </c>
      <c r="B184" t="s">
        <v>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t="s">
        <v>2343</v>
      </c>
      <c r="B185" t="s">
        <v>3135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t="s">
        <v>1346</v>
      </c>
      <c r="B186" t="s">
        <v>3136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">
      <c r="A187" t="s">
        <v>1348</v>
      </c>
      <c r="B187" t="s">
        <v>3137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t="s">
        <v>1354</v>
      </c>
      <c r="B188" t="s">
        <v>3138</v>
      </c>
      <c r="C188">
        <v>0</v>
      </c>
      <c r="D188">
        <v>34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t="s">
        <v>1356</v>
      </c>
      <c r="B189" t="s">
        <v>3139</v>
      </c>
      <c r="C189">
        <v>0</v>
      </c>
      <c r="D189">
        <v>0.7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t="s">
        <v>2346</v>
      </c>
      <c r="B190" t="s">
        <v>3140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t="s">
        <v>2347</v>
      </c>
      <c r="B191" t="s">
        <v>3141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t="s">
        <v>1362</v>
      </c>
      <c r="B192" t="s">
        <v>3142</v>
      </c>
      <c r="C192">
        <v>52</v>
      </c>
      <c r="D192">
        <v>35</v>
      </c>
      <c r="E192">
        <v>0</v>
      </c>
      <c r="F192">
        <v>13</v>
      </c>
      <c r="G192">
        <v>16</v>
      </c>
      <c r="H192">
        <v>34</v>
      </c>
      <c r="I192">
        <v>79</v>
      </c>
      <c r="J192">
        <v>10</v>
      </c>
      <c r="K192">
        <v>69</v>
      </c>
      <c r="L192">
        <v>59</v>
      </c>
      <c r="M192">
        <v>28</v>
      </c>
      <c r="N192">
        <v>93</v>
      </c>
      <c r="O192">
        <v>35</v>
      </c>
      <c r="P192">
        <v>41</v>
      </c>
    </row>
    <row r="193" spans="1:16" x14ac:dyDescent="0.2">
      <c r="A193" t="s">
        <v>1364</v>
      </c>
      <c r="B193" t="s">
        <v>3143</v>
      </c>
      <c r="C193">
        <v>1.6</v>
      </c>
      <c r="D193">
        <v>0.8</v>
      </c>
      <c r="E193">
        <v>0</v>
      </c>
      <c r="F193">
        <v>0.6</v>
      </c>
      <c r="G193">
        <v>0.5</v>
      </c>
      <c r="H193">
        <v>1</v>
      </c>
      <c r="I193">
        <v>3.4</v>
      </c>
      <c r="J193">
        <v>0.5</v>
      </c>
      <c r="K193">
        <v>3.8</v>
      </c>
      <c r="L193">
        <v>2.6</v>
      </c>
      <c r="M193">
        <v>1.1000000000000001</v>
      </c>
      <c r="N193">
        <v>1.6</v>
      </c>
      <c r="O193">
        <v>1.1000000000000001</v>
      </c>
      <c r="P193">
        <v>1.7</v>
      </c>
    </row>
    <row r="194" spans="1:16" x14ac:dyDescent="0.2">
      <c r="A194" t="s">
        <v>1370</v>
      </c>
      <c r="B194" t="s">
        <v>3144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8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t="s">
        <v>1371</v>
      </c>
      <c r="B195" t="s">
        <v>3145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0.4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t="s">
        <v>2350</v>
      </c>
      <c r="B196" t="s">
        <v>3146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t="s">
        <v>2351</v>
      </c>
      <c r="B197" t="s">
        <v>3147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0.4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t="s">
        <v>1374</v>
      </c>
      <c r="B198" t="s">
        <v>3148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t="s">
        <v>1376</v>
      </c>
      <c r="B199" t="s">
        <v>3149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t="s">
        <v>1382</v>
      </c>
      <c r="B200" t="s">
        <v>3150</v>
      </c>
      <c r="C200">
        <v>47</v>
      </c>
      <c r="D200">
        <v>6</v>
      </c>
      <c r="E200">
        <v>0</v>
      </c>
      <c r="F200">
        <v>25</v>
      </c>
      <c r="G200">
        <v>13</v>
      </c>
      <c r="H200">
        <v>24</v>
      </c>
      <c r="I200">
        <v>0</v>
      </c>
      <c r="J200">
        <v>52</v>
      </c>
      <c r="K200">
        <v>9</v>
      </c>
      <c r="L200">
        <v>50</v>
      </c>
      <c r="M200">
        <v>22</v>
      </c>
      <c r="N200">
        <v>0</v>
      </c>
      <c r="O200">
        <v>94</v>
      </c>
      <c r="P200">
        <v>25</v>
      </c>
    </row>
    <row r="201" spans="1:16" x14ac:dyDescent="0.2">
      <c r="A201" t="s">
        <v>1383</v>
      </c>
      <c r="B201" t="s">
        <v>3151</v>
      </c>
      <c r="C201">
        <v>1.4</v>
      </c>
      <c r="D201">
        <v>0.1</v>
      </c>
      <c r="E201">
        <v>0</v>
      </c>
      <c r="F201">
        <v>1.1000000000000001</v>
      </c>
      <c r="G201">
        <v>0.4</v>
      </c>
      <c r="H201">
        <v>0.7</v>
      </c>
      <c r="I201">
        <v>0</v>
      </c>
      <c r="J201">
        <v>2.5</v>
      </c>
      <c r="K201">
        <v>0.5</v>
      </c>
      <c r="L201">
        <v>2.2000000000000002</v>
      </c>
      <c r="M201">
        <v>0.9</v>
      </c>
      <c r="N201">
        <v>0</v>
      </c>
      <c r="O201">
        <v>2.9</v>
      </c>
      <c r="P201">
        <v>1</v>
      </c>
    </row>
    <row r="202" spans="1:16" x14ac:dyDescent="0.2">
      <c r="A202" t="s">
        <v>2354</v>
      </c>
      <c r="B202" t="s">
        <v>3152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8</v>
      </c>
      <c r="M202">
        <v>0</v>
      </c>
      <c r="N202">
        <v>0</v>
      </c>
      <c r="O202">
        <v>0</v>
      </c>
      <c r="P202">
        <v>0</v>
      </c>
    </row>
    <row r="203" spans="1:16" x14ac:dyDescent="0.2">
      <c r="A203" t="s">
        <v>2355</v>
      </c>
      <c r="B203" t="s">
        <v>3153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0.4</v>
      </c>
      <c r="M203">
        <v>0</v>
      </c>
      <c r="N203">
        <v>0</v>
      </c>
      <c r="O203">
        <v>0</v>
      </c>
      <c r="P203">
        <v>0</v>
      </c>
    </row>
    <row r="204" spans="1:16" x14ac:dyDescent="0.2">
      <c r="A204" t="s">
        <v>1386</v>
      </c>
      <c r="B204" t="s">
        <v>3154</v>
      </c>
      <c r="C204">
        <v>50</v>
      </c>
      <c r="D204">
        <v>32</v>
      </c>
      <c r="E204">
        <v>9</v>
      </c>
      <c r="F204">
        <v>0</v>
      </c>
      <c r="G204">
        <v>9</v>
      </c>
      <c r="H204">
        <v>17</v>
      </c>
      <c r="I204">
        <v>20</v>
      </c>
      <c r="J204">
        <v>0</v>
      </c>
      <c r="K204">
        <v>46</v>
      </c>
      <c r="L204">
        <v>16</v>
      </c>
      <c r="M204">
        <v>49</v>
      </c>
      <c r="N204">
        <v>108</v>
      </c>
      <c r="O204">
        <v>28</v>
      </c>
      <c r="P204">
        <v>20</v>
      </c>
    </row>
    <row r="205" spans="1:16" x14ac:dyDescent="0.2">
      <c r="A205" t="s">
        <v>1388</v>
      </c>
      <c r="B205" t="s">
        <v>3155</v>
      </c>
      <c r="C205">
        <v>1.5</v>
      </c>
      <c r="D205">
        <v>0.7</v>
      </c>
      <c r="E205">
        <v>2.4</v>
      </c>
      <c r="F205">
        <v>0</v>
      </c>
      <c r="G205">
        <v>0.3</v>
      </c>
      <c r="H205">
        <v>0.5</v>
      </c>
      <c r="I205">
        <v>0.9</v>
      </c>
      <c r="J205">
        <v>0</v>
      </c>
      <c r="K205">
        <v>2.6</v>
      </c>
      <c r="L205">
        <v>0.7</v>
      </c>
      <c r="M205">
        <v>1.9</v>
      </c>
      <c r="N205">
        <v>1.8</v>
      </c>
      <c r="O205">
        <v>0.9</v>
      </c>
      <c r="P205">
        <v>0.8</v>
      </c>
    </row>
    <row r="206" spans="1:16" x14ac:dyDescent="0.2">
      <c r="A206" t="s">
        <v>1394</v>
      </c>
      <c r="B206" t="s">
        <v>3156</v>
      </c>
      <c r="C206">
        <v>2330</v>
      </c>
      <c r="D206">
        <v>3652</v>
      </c>
      <c r="E206">
        <v>105</v>
      </c>
      <c r="F206">
        <v>1975</v>
      </c>
      <c r="G206">
        <v>2453</v>
      </c>
      <c r="H206">
        <v>2565</v>
      </c>
      <c r="I206">
        <v>1808</v>
      </c>
      <c r="J206">
        <v>1422</v>
      </c>
      <c r="K206">
        <v>1180</v>
      </c>
      <c r="L206">
        <v>1740</v>
      </c>
      <c r="M206">
        <v>2019</v>
      </c>
      <c r="N206">
        <v>4394</v>
      </c>
      <c r="O206">
        <v>2292</v>
      </c>
      <c r="P206">
        <v>2076</v>
      </c>
    </row>
    <row r="207" spans="1:16" x14ac:dyDescent="0.2">
      <c r="A207" t="s">
        <v>1395</v>
      </c>
      <c r="B207" t="s">
        <v>3157</v>
      </c>
      <c r="C207">
        <v>71.5</v>
      </c>
      <c r="D207">
        <v>78.400000000000006</v>
      </c>
      <c r="E207">
        <v>27.5</v>
      </c>
      <c r="F207">
        <v>85.7</v>
      </c>
      <c r="G207">
        <v>73.900000000000006</v>
      </c>
      <c r="H207">
        <v>74.7</v>
      </c>
      <c r="I207">
        <v>78.7</v>
      </c>
      <c r="J207">
        <v>67.8</v>
      </c>
      <c r="K207">
        <v>65.599999999999994</v>
      </c>
      <c r="L207">
        <v>77.400000000000006</v>
      </c>
      <c r="M207">
        <v>79</v>
      </c>
      <c r="N207">
        <v>73.900000000000006</v>
      </c>
      <c r="O207">
        <v>70.7</v>
      </c>
      <c r="P207">
        <v>83.8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H13" sqref="H13"/>
    </sheetView>
  </sheetViews>
  <sheetFormatPr baseColWidth="10" defaultRowHeight="16" x14ac:dyDescent="0.2"/>
  <cols>
    <col min="2" max="2" width="40.832031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528</v>
      </c>
      <c r="C4">
        <v>3261</v>
      </c>
      <c r="D4">
        <v>4665</v>
      </c>
      <c r="E4">
        <v>377</v>
      </c>
      <c r="F4">
        <v>2308</v>
      </c>
      <c r="G4">
        <v>3314</v>
      </c>
      <c r="H4">
        <v>3444</v>
      </c>
      <c r="I4">
        <v>2309</v>
      </c>
      <c r="J4">
        <v>2091</v>
      </c>
      <c r="K4">
        <v>1806</v>
      </c>
      <c r="L4">
        <v>2236</v>
      </c>
      <c r="M4">
        <v>2566</v>
      </c>
      <c r="N4">
        <v>5948</v>
      </c>
      <c r="O4">
        <v>3238</v>
      </c>
      <c r="P4">
        <v>2468</v>
      </c>
    </row>
    <row r="5" spans="1:16" x14ac:dyDescent="0.2">
      <c r="A5" t="s">
        <v>2738</v>
      </c>
      <c r="B5" t="s">
        <v>529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3158</v>
      </c>
      <c r="C6">
        <v>3222</v>
      </c>
      <c r="D6">
        <v>4628</v>
      </c>
      <c r="E6">
        <v>368</v>
      </c>
      <c r="F6">
        <v>2289</v>
      </c>
      <c r="G6">
        <v>3293</v>
      </c>
      <c r="H6">
        <v>3416</v>
      </c>
      <c r="I6">
        <v>2289</v>
      </c>
      <c r="J6">
        <v>2081</v>
      </c>
      <c r="K6">
        <v>1787</v>
      </c>
      <c r="L6">
        <v>2209</v>
      </c>
      <c r="M6">
        <v>2543</v>
      </c>
      <c r="N6">
        <v>5900</v>
      </c>
      <c r="O6">
        <v>3211</v>
      </c>
      <c r="P6">
        <v>2442</v>
      </c>
    </row>
    <row r="7" spans="1:16" x14ac:dyDescent="0.2">
      <c r="A7" t="s">
        <v>814</v>
      </c>
      <c r="B7" t="s">
        <v>3159</v>
      </c>
      <c r="C7">
        <v>98.8</v>
      </c>
      <c r="D7">
        <v>99.2</v>
      </c>
      <c r="E7">
        <v>97.6</v>
      </c>
      <c r="F7">
        <v>99.2</v>
      </c>
      <c r="G7">
        <v>99.4</v>
      </c>
      <c r="H7">
        <v>99.2</v>
      </c>
      <c r="I7">
        <v>99.1</v>
      </c>
      <c r="J7">
        <v>99.5</v>
      </c>
      <c r="K7">
        <v>98.9</v>
      </c>
      <c r="L7">
        <v>98.8</v>
      </c>
      <c r="M7">
        <v>99.1</v>
      </c>
      <c r="N7">
        <v>99.2</v>
      </c>
      <c r="O7">
        <v>99.2</v>
      </c>
      <c r="P7">
        <v>98.9</v>
      </c>
    </row>
    <row r="8" spans="1:16" x14ac:dyDescent="0.2">
      <c r="A8" t="s">
        <v>820</v>
      </c>
      <c r="B8" t="s">
        <v>3160</v>
      </c>
      <c r="C8">
        <v>63</v>
      </c>
      <c r="D8">
        <v>40</v>
      </c>
      <c r="E8">
        <v>25</v>
      </c>
      <c r="F8">
        <v>10</v>
      </c>
      <c r="G8">
        <v>22</v>
      </c>
      <c r="H8">
        <v>9</v>
      </c>
      <c r="I8">
        <v>3</v>
      </c>
      <c r="J8">
        <v>1</v>
      </c>
      <c r="K8">
        <v>6</v>
      </c>
      <c r="L8">
        <v>25</v>
      </c>
      <c r="M8">
        <v>15</v>
      </c>
      <c r="N8">
        <v>45</v>
      </c>
      <c r="O8">
        <v>54</v>
      </c>
      <c r="P8">
        <v>21</v>
      </c>
    </row>
    <row r="9" spans="1:16" x14ac:dyDescent="0.2">
      <c r="A9" t="s">
        <v>822</v>
      </c>
      <c r="B9" t="s">
        <v>3161</v>
      </c>
      <c r="C9">
        <v>1.9</v>
      </c>
      <c r="D9">
        <v>0.9</v>
      </c>
      <c r="E9">
        <v>6.6</v>
      </c>
      <c r="F9">
        <v>0.4</v>
      </c>
      <c r="G9">
        <v>0.7</v>
      </c>
      <c r="H9">
        <v>0.3</v>
      </c>
      <c r="I9">
        <v>0.1</v>
      </c>
      <c r="J9">
        <v>0</v>
      </c>
      <c r="K9">
        <v>0.3</v>
      </c>
      <c r="L9">
        <v>1.1000000000000001</v>
      </c>
      <c r="M9">
        <v>0.6</v>
      </c>
      <c r="N9">
        <v>0.8</v>
      </c>
      <c r="O9">
        <v>1.7</v>
      </c>
      <c r="P9">
        <v>0.9</v>
      </c>
    </row>
    <row r="10" spans="1:16" x14ac:dyDescent="0.2">
      <c r="A10" t="s">
        <v>1970</v>
      </c>
      <c r="B10" t="s">
        <v>3162</v>
      </c>
      <c r="C10">
        <v>3123</v>
      </c>
      <c r="D10">
        <v>4564</v>
      </c>
      <c r="E10">
        <v>321</v>
      </c>
      <c r="F10">
        <v>2262</v>
      </c>
      <c r="G10">
        <v>3267</v>
      </c>
      <c r="H10">
        <v>3390</v>
      </c>
      <c r="I10">
        <v>2281</v>
      </c>
      <c r="J10">
        <v>2051</v>
      </c>
      <c r="K10">
        <v>1776</v>
      </c>
      <c r="L10">
        <v>2164</v>
      </c>
      <c r="M10">
        <v>2510</v>
      </c>
      <c r="N10">
        <v>5815</v>
      </c>
      <c r="O10">
        <v>3136</v>
      </c>
      <c r="P10">
        <v>2407</v>
      </c>
    </row>
    <row r="11" spans="1:16" x14ac:dyDescent="0.2">
      <c r="A11" t="s">
        <v>1972</v>
      </c>
      <c r="B11" t="s">
        <v>3163</v>
      </c>
      <c r="C11">
        <v>95.8</v>
      </c>
      <c r="D11">
        <v>97.8</v>
      </c>
      <c r="E11">
        <v>85.1</v>
      </c>
      <c r="F11">
        <v>98</v>
      </c>
      <c r="G11">
        <v>98.6</v>
      </c>
      <c r="H11">
        <v>98.4</v>
      </c>
      <c r="I11">
        <v>98.8</v>
      </c>
      <c r="J11">
        <v>98.1</v>
      </c>
      <c r="K11">
        <v>98.3</v>
      </c>
      <c r="L11">
        <v>96.8</v>
      </c>
      <c r="M11">
        <v>97.8</v>
      </c>
      <c r="N11">
        <v>97.8</v>
      </c>
      <c r="O11">
        <v>96.8</v>
      </c>
      <c r="P11">
        <v>97.5</v>
      </c>
    </row>
    <row r="12" spans="1:16" x14ac:dyDescent="0.2">
      <c r="A12" t="s">
        <v>828</v>
      </c>
      <c r="B12" t="s">
        <v>3164</v>
      </c>
      <c r="C12">
        <v>3</v>
      </c>
      <c r="D12">
        <v>17</v>
      </c>
      <c r="E12">
        <v>3</v>
      </c>
      <c r="F12">
        <v>6</v>
      </c>
      <c r="G12">
        <v>3</v>
      </c>
      <c r="H12">
        <v>0</v>
      </c>
      <c r="I12">
        <v>1</v>
      </c>
      <c r="J12">
        <v>6</v>
      </c>
      <c r="K12">
        <v>2</v>
      </c>
      <c r="L12">
        <v>3</v>
      </c>
      <c r="M12">
        <v>5</v>
      </c>
      <c r="N12">
        <v>14</v>
      </c>
      <c r="O12">
        <v>1</v>
      </c>
      <c r="P12">
        <v>5</v>
      </c>
    </row>
    <row r="13" spans="1:16" x14ac:dyDescent="0.2">
      <c r="A13" t="s">
        <v>830</v>
      </c>
      <c r="B13" t="s">
        <v>3165</v>
      </c>
      <c r="C13">
        <v>0.1</v>
      </c>
      <c r="D13">
        <v>0.4</v>
      </c>
      <c r="E13">
        <v>0.8</v>
      </c>
      <c r="F13">
        <v>0.3</v>
      </c>
      <c r="G13">
        <v>0.1</v>
      </c>
      <c r="H13">
        <v>0</v>
      </c>
      <c r="I13">
        <v>0</v>
      </c>
      <c r="J13">
        <v>0.3</v>
      </c>
      <c r="K13">
        <v>0.1</v>
      </c>
      <c r="L13">
        <v>0.1</v>
      </c>
      <c r="M13">
        <v>0.2</v>
      </c>
      <c r="N13">
        <v>0.2</v>
      </c>
      <c r="O13">
        <v>0</v>
      </c>
      <c r="P13">
        <v>0.2</v>
      </c>
    </row>
    <row r="14" spans="1:16" x14ac:dyDescent="0.2">
      <c r="A14" t="s">
        <v>836</v>
      </c>
      <c r="B14" t="s">
        <v>3166</v>
      </c>
      <c r="C14">
        <v>2</v>
      </c>
      <c r="D14">
        <v>9</v>
      </c>
      <c r="E14">
        <v>1</v>
      </c>
      <c r="F14">
        <v>2</v>
      </c>
      <c r="G14">
        <v>1</v>
      </c>
      <c r="H14">
        <v>0</v>
      </c>
      <c r="I14">
        <v>1</v>
      </c>
      <c r="J14">
        <v>3</v>
      </c>
      <c r="K14">
        <v>2</v>
      </c>
      <c r="L14">
        <v>3</v>
      </c>
      <c r="M14">
        <v>3</v>
      </c>
      <c r="N14">
        <v>1</v>
      </c>
      <c r="O14">
        <v>0</v>
      </c>
      <c r="P14">
        <v>1</v>
      </c>
    </row>
    <row r="15" spans="1:16" x14ac:dyDescent="0.2">
      <c r="A15" t="s">
        <v>838</v>
      </c>
      <c r="B15" t="s">
        <v>3167</v>
      </c>
      <c r="C15">
        <v>0.1</v>
      </c>
      <c r="D15">
        <v>0.2</v>
      </c>
      <c r="E15">
        <v>0.3</v>
      </c>
      <c r="F15">
        <v>0.1</v>
      </c>
      <c r="G15">
        <v>0</v>
      </c>
      <c r="H15">
        <v>0</v>
      </c>
      <c r="I15">
        <v>0</v>
      </c>
      <c r="J15">
        <v>0.1</v>
      </c>
      <c r="K15">
        <v>0.1</v>
      </c>
      <c r="L15">
        <v>0.1</v>
      </c>
      <c r="M15">
        <v>0.1</v>
      </c>
      <c r="N15">
        <v>0</v>
      </c>
      <c r="O15">
        <v>0</v>
      </c>
      <c r="P15">
        <v>0</v>
      </c>
    </row>
    <row r="16" spans="1:16" x14ac:dyDescent="0.2">
      <c r="A16" t="s">
        <v>844</v>
      </c>
      <c r="B16" t="s">
        <v>3168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">
      <c r="A17" t="s">
        <v>846</v>
      </c>
      <c r="B17" t="s">
        <v>3169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852</v>
      </c>
      <c r="B18" t="s">
        <v>3170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t="s">
        <v>854</v>
      </c>
      <c r="B19" t="s">
        <v>3171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">
      <c r="A20" t="s">
        <v>860</v>
      </c>
      <c r="B20" t="s">
        <v>3172</v>
      </c>
      <c r="C20">
        <v>1</v>
      </c>
      <c r="D20">
        <v>8</v>
      </c>
      <c r="E20">
        <v>2</v>
      </c>
      <c r="F20">
        <v>4</v>
      </c>
      <c r="G20">
        <v>2</v>
      </c>
      <c r="H20">
        <v>0</v>
      </c>
      <c r="I20">
        <v>0</v>
      </c>
      <c r="J20">
        <v>3</v>
      </c>
      <c r="K20">
        <v>0</v>
      </c>
      <c r="L20">
        <v>0</v>
      </c>
      <c r="M20">
        <v>2</v>
      </c>
      <c r="N20">
        <v>13</v>
      </c>
      <c r="O20">
        <v>1</v>
      </c>
      <c r="P20">
        <v>4</v>
      </c>
    </row>
    <row r="21" spans="1:16" x14ac:dyDescent="0.2">
      <c r="A21" t="s">
        <v>862</v>
      </c>
      <c r="B21" t="s">
        <v>3173</v>
      </c>
      <c r="C21">
        <v>0</v>
      </c>
      <c r="D21">
        <v>0.2</v>
      </c>
      <c r="E21">
        <v>0.5</v>
      </c>
      <c r="F21">
        <v>0.2</v>
      </c>
      <c r="G21">
        <v>0.1</v>
      </c>
      <c r="H21">
        <v>0</v>
      </c>
      <c r="I21">
        <v>0</v>
      </c>
      <c r="J21">
        <v>0.1</v>
      </c>
      <c r="K21">
        <v>0</v>
      </c>
      <c r="L21">
        <v>0</v>
      </c>
      <c r="M21">
        <v>0.1</v>
      </c>
      <c r="N21">
        <v>0.2</v>
      </c>
      <c r="O21">
        <v>0</v>
      </c>
      <c r="P21">
        <v>0.2</v>
      </c>
    </row>
    <row r="22" spans="1:16" x14ac:dyDescent="0.2">
      <c r="A22" t="s">
        <v>868</v>
      </c>
      <c r="B22" t="s">
        <v>3174</v>
      </c>
      <c r="C22">
        <v>10</v>
      </c>
      <c r="D22">
        <v>6</v>
      </c>
      <c r="E22">
        <v>2</v>
      </c>
      <c r="F22">
        <v>1</v>
      </c>
      <c r="G22">
        <v>0</v>
      </c>
      <c r="H22">
        <v>1</v>
      </c>
      <c r="I22">
        <v>2</v>
      </c>
      <c r="J22">
        <v>10</v>
      </c>
      <c r="K22">
        <v>3</v>
      </c>
      <c r="L22">
        <v>5</v>
      </c>
      <c r="M22">
        <v>3</v>
      </c>
      <c r="N22">
        <v>11</v>
      </c>
      <c r="O22">
        <v>16</v>
      </c>
      <c r="P22">
        <v>4</v>
      </c>
    </row>
    <row r="23" spans="1:16" x14ac:dyDescent="0.2">
      <c r="A23" t="s">
        <v>870</v>
      </c>
      <c r="B23" t="s">
        <v>3175</v>
      </c>
      <c r="C23">
        <v>0.3</v>
      </c>
      <c r="D23">
        <v>0.1</v>
      </c>
      <c r="E23">
        <v>0.5</v>
      </c>
      <c r="F23">
        <v>0</v>
      </c>
      <c r="G23">
        <v>0</v>
      </c>
      <c r="H23">
        <v>0</v>
      </c>
      <c r="I23">
        <v>0.1</v>
      </c>
      <c r="J23">
        <v>0.5</v>
      </c>
      <c r="K23">
        <v>0.2</v>
      </c>
      <c r="L23">
        <v>0.2</v>
      </c>
      <c r="M23">
        <v>0.1</v>
      </c>
      <c r="N23">
        <v>0.2</v>
      </c>
      <c r="O23">
        <v>0.5</v>
      </c>
      <c r="P23">
        <v>0.2</v>
      </c>
    </row>
    <row r="24" spans="1:16" x14ac:dyDescent="0.2">
      <c r="A24" t="s">
        <v>876</v>
      </c>
      <c r="B24" t="s">
        <v>3176</v>
      </c>
      <c r="C24">
        <v>0</v>
      </c>
      <c r="D24">
        <v>5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2</v>
      </c>
      <c r="O24">
        <v>0</v>
      </c>
      <c r="P24">
        <v>1</v>
      </c>
    </row>
    <row r="25" spans="1:16" x14ac:dyDescent="0.2">
      <c r="A25" t="s">
        <v>878</v>
      </c>
      <c r="B25" t="s">
        <v>3177</v>
      </c>
      <c r="C25">
        <v>0</v>
      </c>
      <c r="D25">
        <v>0.1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t="s">
        <v>884</v>
      </c>
      <c r="B26" t="s">
        <v>3178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1</v>
      </c>
      <c r="O26">
        <v>3</v>
      </c>
      <c r="P26">
        <v>0</v>
      </c>
    </row>
    <row r="27" spans="1:16" x14ac:dyDescent="0.2">
      <c r="A27" t="s">
        <v>886</v>
      </c>
      <c r="B27" t="s">
        <v>3179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0.1</v>
      </c>
      <c r="M27">
        <v>0</v>
      </c>
      <c r="N27">
        <v>0</v>
      </c>
      <c r="O27">
        <v>0.1</v>
      </c>
      <c r="P27">
        <v>0</v>
      </c>
    </row>
    <row r="28" spans="1:16" x14ac:dyDescent="0.2">
      <c r="A28" t="s">
        <v>892</v>
      </c>
      <c r="B28" t="s">
        <v>3180</v>
      </c>
      <c r="C28">
        <v>8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4</v>
      </c>
      <c r="O28">
        <v>13</v>
      </c>
      <c r="P28">
        <v>0</v>
      </c>
    </row>
    <row r="29" spans="1:16" x14ac:dyDescent="0.2">
      <c r="A29" t="s">
        <v>894</v>
      </c>
      <c r="B29" t="s">
        <v>3181</v>
      </c>
      <c r="C29">
        <v>0.2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0.1</v>
      </c>
      <c r="O29">
        <v>0.4</v>
      </c>
      <c r="P29">
        <v>0</v>
      </c>
    </row>
    <row r="30" spans="1:16" x14ac:dyDescent="0.2">
      <c r="A30" t="s">
        <v>900</v>
      </c>
      <c r="B30" t="s">
        <v>3182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</row>
    <row r="31" spans="1:16" x14ac:dyDescent="0.2">
      <c r="A31" t="s">
        <v>902</v>
      </c>
      <c r="B31" t="s">
        <v>3183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t="s">
        <v>2010</v>
      </c>
      <c r="B32" t="s">
        <v>3184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2">
      <c r="A33" t="s">
        <v>2011</v>
      </c>
      <c r="B33" t="s">
        <v>3185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t="s">
        <v>908</v>
      </c>
      <c r="B34" t="s">
        <v>3186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910</v>
      </c>
      <c r="B35" t="s">
        <v>3187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t="s">
        <v>916</v>
      </c>
      <c r="B36" t="s">
        <v>3188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9</v>
      </c>
      <c r="K36">
        <v>3</v>
      </c>
      <c r="L36">
        <v>0</v>
      </c>
      <c r="M36">
        <v>0</v>
      </c>
      <c r="N36">
        <v>4</v>
      </c>
      <c r="O36">
        <v>0</v>
      </c>
      <c r="P36">
        <v>0</v>
      </c>
    </row>
    <row r="37" spans="1:16" x14ac:dyDescent="0.2">
      <c r="A37" t="s">
        <v>918</v>
      </c>
      <c r="B37" t="s">
        <v>3189</v>
      </c>
      <c r="C37">
        <v>0</v>
      </c>
      <c r="D37">
        <v>0</v>
      </c>
      <c r="E37">
        <v>0.3</v>
      </c>
      <c r="F37">
        <v>0</v>
      </c>
      <c r="G37">
        <v>0</v>
      </c>
      <c r="H37">
        <v>0</v>
      </c>
      <c r="I37">
        <v>0</v>
      </c>
      <c r="J37">
        <v>0.4</v>
      </c>
      <c r="K37">
        <v>0.2</v>
      </c>
      <c r="L37">
        <v>0</v>
      </c>
      <c r="M37">
        <v>0</v>
      </c>
      <c r="N37">
        <v>0.1</v>
      </c>
      <c r="O37">
        <v>0</v>
      </c>
      <c r="P37">
        <v>0</v>
      </c>
    </row>
    <row r="38" spans="1:16" x14ac:dyDescent="0.2">
      <c r="A38" t="s">
        <v>2656</v>
      </c>
      <c r="B38" t="s">
        <v>3190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2">
      <c r="A39" t="s">
        <v>2658</v>
      </c>
      <c r="B39" t="s">
        <v>3191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924</v>
      </c>
      <c r="B40" t="s">
        <v>3192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4</v>
      </c>
      <c r="P40">
        <v>1</v>
      </c>
    </row>
    <row r="41" spans="1:16" x14ac:dyDescent="0.2">
      <c r="A41" t="s">
        <v>926</v>
      </c>
      <c r="B41" t="s">
        <v>3193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0.1</v>
      </c>
      <c r="P41">
        <v>0</v>
      </c>
    </row>
    <row r="42" spans="1:16" x14ac:dyDescent="0.2">
      <c r="A42" t="s">
        <v>932</v>
      </c>
      <c r="B42" t="s">
        <v>3194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A43" t="s">
        <v>934</v>
      </c>
      <c r="B43" t="s">
        <v>3195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t="s">
        <v>2664</v>
      </c>
      <c r="B44" t="s">
        <v>3196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2666</v>
      </c>
      <c r="B45" t="s">
        <v>3197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2022</v>
      </c>
      <c r="B46" t="s">
        <v>3198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t="s">
        <v>2024</v>
      </c>
      <c r="B47" t="s">
        <v>3199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2030</v>
      </c>
      <c r="B48" t="s">
        <v>3200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4</v>
      </c>
      <c r="P48">
        <v>0</v>
      </c>
    </row>
    <row r="49" spans="1:16" x14ac:dyDescent="0.2">
      <c r="A49" t="s">
        <v>2031</v>
      </c>
      <c r="B49" t="s">
        <v>3201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</v>
      </c>
      <c r="P49">
        <v>0</v>
      </c>
    </row>
    <row r="50" spans="1:16" x14ac:dyDescent="0.2">
      <c r="A50" t="s">
        <v>940</v>
      </c>
      <c r="B50" t="s">
        <v>3202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942</v>
      </c>
      <c r="B51" t="s">
        <v>3203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948</v>
      </c>
      <c r="B52" t="s">
        <v>3204</v>
      </c>
      <c r="C52">
        <v>23</v>
      </c>
      <c r="D52">
        <v>1</v>
      </c>
      <c r="E52">
        <v>17</v>
      </c>
      <c r="F52">
        <v>10</v>
      </c>
      <c r="G52">
        <v>1</v>
      </c>
      <c r="H52">
        <v>16</v>
      </c>
      <c r="I52">
        <v>2</v>
      </c>
      <c r="J52">
        <v>13</v>
      </c>
      <c r="K52">
        <v>0</v>
      </c>
      <c r="L52">
        <v>12</v>
      </c>
      <c r="M52">
        <v>10</v>
      </c>
      <c r="N52">
        <v>13</v>
      </c>
      <c r="O52">
        <v>0</v>
      </c>
      <c r="P52">
        <v>4</v>
      </c>
    </row>
    <row r="53" spans="1:16" x14ac:dyDescent="0.2">
      <c r="A53" t="s">
        <v>950</v>
      </c>
      <c r="B53" t="s">
        <v>3205</v>
      </c>
      <c r="C53">
        <v>0.7</v>
      </c>
      <c r="D53">
        <v>0</v>
      </c>
      <c r="E53">
        <v>4.5</v>
      </c>
      <c r="F53">
        <v>0.4</v>
      </c>
      <c r="G53">
        <v>0</v>
      </c>
      <c r="H53">
        <v>0.5</v>
      </c>
      <c r="I53">
        <v>0.1</v>
      </c>
      <c r="J53">
        <v>0.6</v>
      </c>
      <c r="K53">
        <v>0</v>
      </c>
      <c r="L53">
        <v>0.5</v>
      </c>
      <c r="M53">
        <v>0.4</v>
      </c>
      <c r="N53">
        <v>0.2</v>
      </c>
      <c r="O53">
        <v>0</v>
      </c>
      <c r="P53">
        <v>0.2</v>
      </c>
    </row>
    <row r="54" spans="1:16" x14ac:dyDescent="0.2">
      <c r="A54" t="s">
        <v>956</v>
      </c>
      <c r="B54" t="s">
        <v>3206</v>
      </c>
      <c r="C54">
        <v>39</v>
      </c>
      <c r="D54">
        <v>37</v>
      </c>
      <c r="E54">
        <v>9</v>
      </c>
      <c r="F54">
        <v>19</v>
      </c>
      <c r="G54">
        <v>21</v>
      </c>
      <c r="H54">
        <v>28</v>
      </c>
      <c r="I54">
        <v>20</v>
      </c>
      <c r="J54">
        <v>10</v>
      </c>
      <c r="K54">
        <v>19</v>
      </c>
      <c r="L54">
        <v>27</v>
      </c>
      <c r="M54">
        <v>23</v>
      </c>
      <c r="N54">
        <v>48</v>
      </c>
      <c r="O54">
        <v>27</v>
      </c>
      <c r="P54">
        <v>26</v>
      </c>
    </row>
    <row r="55" spans="1:16" x14ac:dyDescent="0.2">
      <c r="A55" t="s">
        <v>958</v>
      </c>
      <c r="B55" t="s">
        <v>3207</v>
      </c>
      <c r="C55">
        <v>1.2</v>
      </c>
      <c r="D55">
        <v>0.8</v>
      </c>
      <c r="E55">
        <v>2.4</v>
      </c>
      <c r="F55">
        <v>0.8</v>
      </c>
      <c r="G55">
        <v>0.6</v>
      </c>
      <c r="H55">
        <v>0.8</v>
      </c>
      <c r="I55">
        <v>0.9</v>
      </c>
      <c r="J55">
        <v>0.5</v>
      </c>
      <c r="K55">
        <v>1.1000000000000001</v>
      </c>
      <c r="L55">
        <v>1.2</v>
      </c>
      <c r="M55">
        <v>0.9</v>
      </c>
      <c r="N55">
        <v>0.8</v>
      </c>
      <c r="O55">
        <v>0.8</v>
      </c>
      <c r="P55">
        <v>1.1000000000000001</v>
      </c>
    </row>
    <row r="56" spans="1:16" x14ac:dyDescent="0.2">
      <c r="A56" t="s">
        <v>964</v>
      </c>
      <c r="B56" t="s">
        <v>3208</v>
      </c>
      <c r="C56">
        <v>7</v>
      </c>
      <c r="D56">
        <v>4</v>
      </c>
      <c r="E56">
        <v>2</v>
      </c>
      <c r="F56">
        <v>2</v>
      </c>
      <c r="G56">
        <v>4</v>
      </c>
      <c r="H56">
        <v>1</v>
      </c>
      <c r="I56">
        <v>1</v>
      </c>
      <c r="J56">
        <v>2</v>
      </c>
      <c r="K56">
        <v>3</v>
      </c>
      <c r="L56">
        <v>4</v>
      </c>
      <c r="M56">
        <v>5</v>
      </c>
      <c r="N56">
        <v>12</v>
      </c>
      <c r="O56">
        <v>8</v>
      </c>
      <c r="P56">
        <v>10</v>
      </c>
    </row>
    <row r="57" spans="1:16" x14ac:dyDescent="0.2">
      <c r="A57" t="s">
        <v>966</v>
      </c>
      <c r="B57" t="s">
        <v>3209</v>
      </c>
      <c r="C57">
        <v>0.2</v>
      </c>
      <c r="D57">
        <v>0.1</v>
      </c>
      <c r="E57">
        <v>0.5</v>
      </c>
      <c r="F57">
        <v>0.1</v>
      </c>
      <c r="G57">
        <v>0.1</v>
      </c>
      <c r="H57">
        <v>0</v>
      </c>
      <c r="I57">
        <v>0</v>
      </c>
      <c r="J57">
        <v>0.1</v>
      </c>
      <c r="K57">
        <v>0.2</v>
      </c>
      <c r="L57">
        <v>0.2</v>
      </c>
      <c r="M57">
        <v>0.2</v>
      </c>
      <c r="N57">
        <v>0.2</v>
      </c>
      <c r="O57">
        <v>0.2</v>
      </c>
      <c r="P57">
        <v>0.4</v>
      </c>
    </row>
    <row r="58" spans="1:16" x14ac:dyDescent="0.2">
      <c r="A58" t="s">
        <v>972</v>
      </c>
      <c r="B58" t="s">
        <v>3210</v>
      </c>
      <c r="C58">
        <v>32</v>
      </c>
      <c r="D58">
        <v>33</v>
      </c>
      <c r="E58">
        <v>7</v>
      </c>
      <c r="F58">
        <v>17</v>
      </c>
      <c r="G58">
        <v>17</v>
      </c>
      <c r="H58">
        <v>27</v>
      </c>
      <c r="I58">
        <v>19</v>
      </c>
      <c r="J58">
        <v>8</v>
      </c>
      <c r="K58">
        <v>16</v>
      </c>
      <c r="L58">
        <v>23</v>
      </c>
      <c r="M58">
        <v>18</v>
      </c>
      <c r="N58">
        <v>36</v>
      </c>
      <c r="O58">
        <v>19</v>
      </c>
      <c r="P58">
        <v>16</v>
      </c>
    </row>
    <row r="59" spans="1:16" x14ac:dyDescent="0.2">
      <c r="A59" t="s">
        <v>974</v>
      </c>
      <c r="B59" t="s">
        <v>3211</v>
      </c>
      <c r="C59">
        <v>1</v>
      </c>
      <c r="D59">
        <v>0.7</v>
      </c>
      <c r="E59">
        <v>1.9</v>
      </c>
      <c r="F59">
        <v>0.7</v>
      </c>
      <c r="G59">
        <v>0.5</v>
      </c>
      <c r="H59">
        <v>0.8</v>
      </c>
      <c r="I59">
        <v>0.8</v>
      </c>
      <c r="J59">
        <v>0.4</v>
      </c>
      <c r="K59">
        <v>0.9</v>
      </c>
      <c r="L59">
        <v>1</v>
      </c>
      <c r="M59">
        <v>0.7</v>
      </c>
      <c r="N59">
        <v>0.6</v>
      </c>
      <c r="O59">
        <v>0.6</v>
      </c>
      <c r="P59">
        <v>0.6</v>
      </c>
    </row>
    <row r="60" spans="1:16" x14ac:dyDescent="0.2">
      <c r="A60" t="s">
        <v>980</v>
      </c>
      <c r="B60" t="s">
        <v>3212</v>
      </c>
      <c r="C60">
        <v>30</v>
      </c>
      <c r="D60">
        <v>29</v>
      </c>
      <c r="E60">
        <v>6</v>
      </c>
      <c r="F60">
        <v>16</v>
      </c>
      <c r="G60">
        <v>12</v>
      </c>
      <c r="H60">
        <v>22</v>
      </c>
      <c r="I60">
        <v>19</v>
      </c>
      <c r="J60">
        <v>8</v>
      </c>
      <c r="K60">
        <v>15</v>
      </c>
      <c r="L60">
        <v>22</v>
      </c>
      <c r="M60">
        <v>14</v>
      </c>
      <c r="N60">
        <v>27</v>
      </c>
      <c r="O60">
        <v>19</v>
      </c>
      <c r="P60">
        <v>13</v>
      </c>
    </row>
    <row r="61" spans="1:16" x14ac:dyDescent="0.2">
      <c r="A61" t="s">
        <v>982</v>
      </c>
      <c r="B61" t="s">
        <v>3213</v>
      </c>
      <c r="C61">
        <v>0.9</v>
      </c>
      <c r="D61">
        <v>0.6</v>
      </c>
      <c r="E61">
        <v>1.6</v>
      </c>
      <c r="F61">
        <v>0.7</v>
      </c>
      <c r="G61">
        <v>0.4</v>
      </c>
      <c r="H61">
        <v>0.6</v>
      </c>
      <c r="I61">
        <v>0.8</v>
      </c>
      <c r="J61">
        <v>0.4</v>
      </c>
      <c r="K61">
        <v>0.8</v>
      </c>
      <c r="L61">
        <v>1</v>
      </c>
      <c r="M61">
        <v>0.5</v>
      </c>
      <c r="N61">
        <v>0.5</v>
      </c>
      <c r="O61">
        <v>0.6</v>
      </c>
      <c r="P61">
        <v>0.5</v>
      </c>
    </row>
    <row r="62" spans="1:16" x14ac:dyDescent="0.2">
      <c r="A62" t="s">
        <v>988</v>
      </c>
      <c r="B62" t="s">
        <v>3214</v>
      </c>
      <c r="C62">
        <v>2</v>
      </c>
      <c r="D62">
        <v>4</v>
      </c>
      <c r="E62">
        <v>1</v>
      </c>
      <c r="F62">
        <v>1</v>
      </c>
      <c r="G62">
        <v>5</v>
      </c>
      <c r="H62">
        <v>5</v>
      </c>
      <c r="I62">
        <v>0</v>
      </c>
      <c r="J62">
        <v>0</v>
      </c>
      <c r="K62">
        <v>1</v>
      </c>
      <c r="L62">
        <v>1</v>
      </c>
      <c r="M62">
        <v>4</v>
      </c>
      <c r="N62">
        <v>9</v>
      </c>
      <c r="O62">
        <v>0</v>
      </c>
      <c r="P62">
        <v>3</v>
      </c>
    </row>
    <row r="63" spans="1:16" x14ac:dyDescent="0.2">
      <c r="A63" t="s">
        <v>990</v>
      </c>
      <c r="B63" t="s">
        <v>3215</v>
      </c>
      <c r="C63">
        <v>0.1</v>
      </c>
      <c r="D63">
        <v>0.1</v>
      </c>
      <c r="E63">
        <v>0.3</v>
      </c>
      <c r="F63">
        <v>0</v>
      </c>
      <c r="G63">
        <v>0.2</v>
      </c>
      <c r="H63">
        <v>0.1</v>
      </c>
      <c r="I63">
        <v>0</v>
      </c>
      <c r="J63">
        <v>0</v>
      </c>
      <c r="K63">
        <v>0.1</v>
      </c>
      <c r="L63">
        <v>0</v>
      </c>
      <c r="M63">
        <v>0.2</v>
      </c>
      <c r="N63">
        <v>0.2</v>
      </c>
      <c r="O63">
        <v>0</v>
      </c>
      <c r="P63">
        <v>0.1</v>
      </c>
    </row>
    <row r="64" spans="1:16" x14ac:dyDescent="0.2">
      <c r="A64" t="s">
        <v>2058</v>
      </c>
      <c r="B64" t="s">
        <v>588</v>
      </c>
      <c r="C64">
        <v>3261</v>
      </c>
      <c r="D64">
        <v>4665</v>
      </c>
      <c r="E64">
        <v>377</v>
      </c>
      <c r="F64">
        <v>2308</v>
      </c>
      <c r="G64">
        <v>3314</v>
      </c>
      <c r="H64">
        <v>3444</v>
      </c>
      <c r="I64">
        <v>2309</v>
      </c>
      <c r="J64">
        <v>2091</v>
      </c>
      <c r="K64">
        <v>1806</v>
      </c>
      <c r="L64">
        <v>2236</v>
      </c>
      <c r="M64">
        <v>2566</v>
      </c>
      <c r="N64">
        <v>5948</v>
      </c>
      <c r="O64">
        <v>3238</v>
      </c>
      <c r="P64">
        <v>2468</v>
      </c>
    </row>
    <row r="65" spans="1:16" x14ac:dyDescent="0.2">
      <c r="A65" t="s">
        <v>2060</v>
      </c>
      <c r="B65" t="s">
        <v>589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</row>
    <row r="66" spans="1:16" x14ac:dyDescent="0.2">
      <c r="A66" t="s">
        <v>2066</v>
      </c>
      <c r="B66" t="s">
        <v>590</v>
      </c>
      <c r="C66">
        <v>42</v>
      </c>
      <c r="D66">
        <v>20</v>
      </c>
      <c r="E66">
        <v>42</v>
      </c>
      <c r="F66">
        <v>14</v>
      </c>
      <c r="G66">
        <v>30</v>
      </c>
      <c r="H66">
        <v>33</v>
      </c>
      <c r="I66">
        <v>2</v>
      </c>
      <c r="J66">
        <v>16</v>
      </c>
      <c r="K66">
        <v>7</v>
      </c>
      <c r="L66">
        <v>20</v>
      </c>
      <c r="M66">
        <v>22</v>
      </c>
      <c r="N66">
        <v>29</v>
      </c>
      <c r="O66">
        <v>28</v>
      </c>
      <c r="P66">
        <v>22</v>
      </c>
    </row>
    <row r="67" spans="1:16" x14ac:dyDescent="0.2">
      <c r="A67" t="s">
        <v>2068</v>
      </c>
      <c r="B67" t="s">
        <v>591</v>
      </c>
      <c r="C67">
        <v>1.3</v>
      </c>
      <c r="D67">
        <v>0.4</v>
      </c>
      <c r="E67">
        <v>11.1</v>
      </c>
      <c r="F67">
        <v>0.6</v>
      </c>
      <c r="G67">
        <v>0.9</v>
      </c>
      <c r="H67">
        <v>1</v>
      </c>
      <c r="I67">
        <v>0.1</v>
      </c>
      <c r="J67">
        <v>0.8</v>
      </c>
      <c r="K67">
        <v>0.4</v>
      </c>
      <c r="L67">
        <v>0.9</v>
      </c>
      <c r="M67">
        <v>0.9</v>
      </c>
      <c r="N67">
        <v>0.5</v>
      </c>
      <c r="O67">
        <v>0.9</v>
      </c>
      <c r="P67">
        <v>0.9</v>
      </c>
    </row>
    <row r="68" spans="1:16" x14ac:dyDescent="0.2">
      <c r="A68" t="s">
        <v>996</v>
      </c>
      <c r="B68" t="s">
        <v>592</v>
      </c>
      <c r="C68">
        <v>9</v>
      </c>
      <c r="D68">
        <v>5</v>
      </c>
      <c r="E68">
        <v>11</v>
      </c>
      <c r="F68">
        <v>3</v>
      </c>
      <c r="G68">
        <v>1</v>
      </c>
      <c r="H68">
        <v>8</v>
      </c>
      <c r="I68">
        <v>1</v>
      </c>
      <c r="J68">
        <v>1</v>
      </c>
      <c r="K68">
        <v>3</v>
      </c>
      <c r="L68">
        <v>8</v>
      </c>
      <c r="M68">
        <v>6</v>
      </c>
      <c r="N68">
        <v>10</v>
      </c>
      <c r="O68">
        <v>7</v>
      </c>
      <c r="P68">
        <v>5</v>
      </c>
    </row>
    <row r="69" spans="1:16" x14ac:dyDescent="0.2">
      <c r="A69" t="s">
        <v>998</v>
      </c>
      <c r="B69" t="s">
        <v>593</v>
      </c>
      <c r="C69">
        <v>0.3</v>
      </c>
      <c r="D69">
        <v>0.1</v>
      </c>
      <c r="E69">
        <v>2.9</v>
      </c>
      <c r="F69">
        <v>0.1</v>
      </c>
      <c r="G69">
        <v>0</v>
      </c>
      <c r="H69">
        <v>0.2</v>
      </c>
      <c r="I69">
        <v>0</v>
      </c>
      <c r="J69">
        <v>0</v>
      </c>
      <c r="K69">
        <v>0.2</v>
      </c>
      <c r="L69">
        <v>0.4</v>
      </c>
      <c r="M69">
        <v>0.2</v>
      </c>
      <c r="N69">
        <v>0.2</v>
      </c>
      <c r="O69">
        <v>0.2</v>
      </c>
      <c r="P69">
        <v>0.2</v>
      </c>
    </row>
    <row r="70" spans="1:16" x14ac:dyDescent="0.2">
      <c r="A70" t="s">
        <v>1004</v>
      </c>
      <c r="B70" t="s">
        <v>594</v>
      </c>
      <c r="C70">
        <v>6</v>
      </c>
      <c r="D70">
        <v>1</v>
      </c>
      <c r="E70">
        <v>13</v>
      </c>
      <c r="F70">
        <v>6</v>
      </c>
      <c r="G70">
        <v>0</v>
      </c>
      <c r="H70">
        <v>11</v>
      </c>
      <c r="I70">
        <v>1</v>
      </c>
      <c r="J70">
        <v>1</v>
      </c>
      <c r="K70">
        <v>3</v>
      </c>
      <c r="L70">
        <v>3</v>
      </c>
      <c r="M70">
        <v>2</v>
      </c>
      <c r="N70">
        <v>2</v>
      </c>
      <c r="O70">
        <v>3</v>
      </c>
      <c r="P70">
        <v>14</v>
      </c>
    </row>
    <row r="71" spans="1:16" x14ac:dyDescent="0.2">
      <c r="A71" t="s">
        <v>1006</v>
      </c>
      <c r="B71" t="s">
        <v>595</v>
      </c>
      <c r="C71">
        <v>0.2</v>
      </c>
      <c r="D71">
        <v>0</v>
      </c>
      <c r="E71">
        <v>3.4</v>
      </c>
      <c r="F71">
        <v>0.3</v>
      </c>
      <c r="G71">
        <v>0</v>
      </c>
      <c r="H71">
        <v>0.3</v>
      </c>
      <c r="I71">
        <v>0</v>
      </c>
      <c r="J71">
        <v>0</v>
      </c>
      <c r="K71">
        <v>0.2</v>
      </c>
      <c r="L71">
        <v>0.1</v>
      </c>
      <c r="M71">
        <v>0.1</v>
      </c>
      <c r="N71">
        <v>0</v>
      </c>
      <c r="O71">
        <v>0.1</v>
      </c>
      <c r="P71">
        <v>0.6</v>
      </c>
    </row>
    <row r="72" spans="1:16" x14ac:dyDescent="0.2">
      <c r="A72" t="s">
        <v>1012</v>
      </c>
      <c r="B72" t="s">
        <v>596</v>
      </c>
      <c r="C72">
        <v>1</v>
      </c>
      <c r="D72">
        <v>5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4</v>
      </c>
      <c r="N72">
        <v>0</v>
      </c>
      <c r="O72">
        <v>0</v>
      </c>
      <c r="P72">
        <v>0</v>
      </c>
    </row>
    <row r="73" spans="1:16" x14ac:dyDescent="0.2">
      <c r="A73" t="s">
        <v>1014</v>
      </c>
      <c r="B73" t="s">
        <v>597</v>
      </c>
      <c r="C73">
        <v>0</v>
      </c>
      <c r="D73">
        <v>0.1</v>
      </c>
      <c r="E73">
        <v>0.3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0.2</v>
      </c>
      <c r="N73">
        <v>0</v>
      </c>
      <c r="O73">
        <v>0</v>
      </c>
      <c r="P73">
        <v>0</v>
      </c>
    </row>
    <row r="74" spans="1:16" x14ac:dyDescent="0.2">
      <c r="A74" t="s">
        <v>1020</v>
      </c>
      <c r="B74" t="s">
        <v>3216</v>
      </c>
      <c r="C74">
        <v>26</v>
      </c>
      <c r="D74">
        <v>9</v>
      </c>
      <c r="E74">
        <v>17</v>
      </c>
      <c r="F74">
        <v>5</v>
      </c>
      <c r="G74">
        <v>28</v>
      </c>
      <c r="H74">
        <v>13</v>
      </c>
      <c r="I74">
        <v>0</v>
      </c>
      <c r="J74">
        <v>14</v>
      </c>
      <c r="K74">
        <v>1</v>
      </c>
      <c r="L74">
        <v>9</v>
      </c>
      <c r="M74">
        <v>10</v>
      </c>
      <c r="N74">
        <v>17</v>
      </c>
      <c r="O74">
        <v>18</v>
      </c>
      <c r="P74">
        <v>3</v>
      </c>
    </row>
    <row r="75" spans="1:16" x14ac:dyDescent="0.2">
      <c r="A75" t="s">
        <v>1022</v>
      </c>
      <c r="B75" t="s">
        <v>3217</v>
      </c>
      <c r="C75">
        <v>0.8</v>
      </c>
      <c r="D75">
        <v>0.2</v>
      </c>
      <c r="E75">
        <v>4.5</v>
      </c>
      <c r="F75">
        <v>0.2</v>
      </c>
      <c r="G75">
        <v>0.8</v>
      </c>
      <c r="H75">
        <v>0.4</v>
      </c>
      <c r="I75">
        <v>0</v>
      </c>
      <c r="J75">
        <v>0.7</v>
      </c>
      <c r="K75">
        <v>0.1</v>
      </c>
      <c r="L75">
        <v>0.4</v>
      </c>
      <c r="M75">
        <v>0.4</v>
      </c>
      <c r="N75">
        <v>0.3</v>
      </c>
      <c r="O75">
        <v>0.6</v>
      </c>
      <c r="P75">
        <v>0.1</v>
      </c>
    </row>
    <row r="76" spans="1:16" x14ac:dyDescent="0.2">
      <c r="A76" t="s">
        <v>1028</v>
      </c>
      <c r="B76" t="s">
        <v>600</v>
      </c>
      <c r="C76">
        <v>3219</v>
      </c>
      <c r="D76">
        <v>4645</v>
      </c>
      <c r="E76">
        <v>335</v>
      </c>
      <c r="F76">
        <v>2294</v>
      </c>
      <c r="G76">
        <v>3284</v>
      </c>
      <c r="H76">
        <v>3411</v>
      </c>
      <c r="I76">
        <v>2307</v>
      </c>
      <c r="J76">
        <v>2075</v>
      </c>
      <c r="K76">
        <v>1799</v>
      </c>
      <c r="L76">
        <v>2216</v>
      </c>
      <c r="M76">
        <v>2544</v>
      </c>
      <c r="N76">
        <v>5919</v>
      </c>
      <c r="O76">
        <v>3210</v>
      </c>
      <c r="P76">
        <v>2446</v>
      </c>
    </row>
    <row r="77" spans="1:16" x14ac:dyDescent="0.2">
      <c r="A77" t="s">
        <v>1030</v>
      </c>
      <c r="B77" t="s">
        <v>601</v>
      </c>
      <c r="C77">
        <v>98.7</v>
      </c>
      <c r="D77">
        <v>99.6</v>
      </c>
      <c r="E77">
        <v>88.9</v>
      </c>
      <c r="F77">
        <v>99.4</v>
      </c>
      <c r="G77">
        <v>99.1</v>
      </c>
      <c r="H77">
        <v>99</v>
      </c>
      <c r="I77">
        <v>99.9</v>
      </c>
      <c r="J77">
        <v>99.2</v>
      </c>
      <c r="K77">
        <v>99.6</v>
      </c>
      <c r="L77">
        <v>99.1</v>
      </c>
      <c r="M77">
        <v>99.1</v>
      </c>
      <c r="N77">
        <v>99.5</v>
      </c>
      <c r="O77">
        <v>99.1</v>
      </c>
      <c r="P77">
        <v>99.1</v>
      </c>
    </row>
    <row r="78" spans="1:16" x14ac:dyDescent="0.2">
      <c r="A78" t="s">
        <v>2082</v>
      </c>
      <c r="B78" t="s">
        <v>3218</v>
      </c>
      <c r="C78">
        <v>3261</v>
      </c>
      <c r="D78">
        <v>4665</v>
      </c>
      <c r="E78">
        <v>377</v>
      </c>
      <c r="F78">
        <v>2308</v>
      </c>
      <c r="G78">
        <v>3314</v>
      </c>
      <c r="H78">
        <v>3444</v>
      </c>
      <c r="I78">
        <v>2309</v>
      </c>
      <c r="J78">
        <v>2091</v>
      </c>
      <c r="K78">
        <v>1806</v>
      </c>
      <c r="L78">
        <v>2236</v>
      </c>
      <c r="M78">
        <v>2566</v>
      </c>
      <c r="N78">
        <v>5948</v>
      </c>
      <c r="O78">
        <v>3238</v>
      </c>
      <c r="P78">
        <v>2468</v>
      </c>
    </row>
    <row r="79" spans="1:16" x14ac:dyDescent="0.2">
      <c r="A79" t="s">
        <v>2084</v>
      </c>
      <c r="B79" t="s">
        <v>3219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</row>
    <row r="80" spans="1:16" x14ac:dyDescent="0.2">
      <c r="A80" t="s">
        <v>1044</v>
      </c>
      <c r="B80" t="s">
        <v>3220</v>
      </c>
      <c r="C80">
        <v>3222</v>
      </c>
      <c r="D80">
        <v>4628</v>
      </c>
      <c r="E80">
        <v>368</v>
      </c>
      <c r="F80">
        <v>2289</v>
      </c>
      <c r="G80">
        <v>3293</v>
      </c>
      <c r="H80">
        <v>3416</v>
      </c>
      <c r="I80">
        <v>2289</v>
      </c>
      <c r="J80">
        <v>2081</v>
      </c>
      <c r="K80">
        <v>1787</v>
      </c>
      <c r="L80">
        <v>2209</v>
      </c>
      <c r="M80">
        <v>2543</v>
      </c>
      <c r="N80">
        <v>5900</v>
      </c>
      <c r="O80">
        <v>3211</v>
      </c>
      <c r="P80">
        <v>2442</v>
      </c>
    </row>
    <row r="81" spans="1:16" x14ac:dyDescent="0.2">
      <c r="A81" t="s">
        <v>1046</v>
      </c>
      <c r="B81" t="s">
        <v>3221</v>
      </c>
      <c r="C81">
        <v>98.8</v>
      </c>
      <c r="D81">
        <v>99.2</v>
      </c>
      <c r="E81">
        <v>97.6</v>
      </c>
      <c r="F81">
        <v>99.2</v>
      </c>
      <c r="G81">
        <v>99.4</v>
      </c>
      <c r="H81">
        <v>99.2</v>
      </c>
      <c r="I81">
        <v>99.1</v>
      </c>
      <c r="J81">
        <v>99.5</v>
      </c>
      <c r="K81">
        <v>98.9</v>
      </c>
      <c r="L81">
        <v>98.8</v>
      </c>
      <c r="M81">
        <v>99.1</v>
      </c>
      <c r="N81">
        <v>99.2</v>
      </c>
      <c r="O81">
        <v>99.2</v>
      </c>
      <c r="P81">
        <v>98.9</v>
      </c>
    </row>
    <row r="82" spans="1:16" x14ac:dyDescent="0.2">
      <c r="A82" t="s">
        <v>1052</v>
      </c>
      <c r="B82" t="s">
        <v>3222</v>
      </c>
      <c r="C82">
        <v>34</v>
      </c>
      <c r="D82">
        <v>19</v>
      </c>
      <c r="E82">
        <v>38</v>
      </c>
      <c r="F82">
        <v>13</v>
      </c>
      <c r="G82">
        <v>24</v>
      </c>
      <c r="H82">
        <v>32</v>
      </c>
      <c r="I82">
        <v>2</v>
      </c>
      <c r="J82">
        <v>14</v>
      </c>
      <c r="K82">
        <v>5</v>
      </c>
      <c r="L82">
        <v>18</v>
      </c>
      <c r="M82">
        <v>18</v>
      </c>
      <c r="N82">
        <v>27</v>
      </c>
      <c r="O82">
        <v>25</v>
      </c>
      <c r="P82">
        <v>21</v>
      </c>
    </row>
    <row r="83" spans="1:16" x14ac:dyDescent="0.2">
      <c r="A83" t="s">
        <v>1053</v>
      </c>
      <c r="B83" t="s">
        <v>3223</v>
      </c>
      <c r="C83">
        <v>1</v>
      </c>
      <c r="D83">
        <v>0.4</v>
      </c>
      <c r="E83">
        <v>10.1</v>
      </c>
      <c r="F83">
        <v>0.6</v>
      </c>
      <c r="G83">
        <v>0.7</v>
      </c>
      <c r="H83">
        <v>0.9</v>
      </c>
      <c r="I83">
        <v>0.1</v>
      </c>
      <c r="J83">
        <v>0.7</v>
      </c>
      <c r="K83">
        <v>0.3</v>
      </c>
      <c r="L83">
        <v>0.8</v>
      </c>
      <c r="M83">
        <v>0.7</v>
      </c>
      <c r="N83">
        <v>0.5</v>
      </c>
      <c r="O83">
        <v>0.8</v>
      </c>
      <c r="P83">
        <v>0.9</v>
      </c>
    </row>
    <row r="84" spans="1:16" x14ac:dyDescent="0.2">
      <c r="A84" t="s">
        <v>1056</v>
      </c>
      <c r="B84" t="s">
        <v>3224</v>
      </c>
      <c r="C84">
        <v>3188</v>
      </c>
      <c r="D84">
        <v>4609</v>
      </c>
      <c r="E84">
        <v>330</v>
      </c>
      <c r="F84">
        <v>2276</v>
      </c>
      <c r="G84">
        <v>3269</v>
      </c>
      <c r="H84">
        <v>3384</v>
      </c>
      <c r="I84">
        <v>2287</v>
      </c>
      <c r="J84">
        <v>2067</v>
      </c>
      <c r="K84">
        <v>1782</v>
      </c>
      <c r="L84">
        <v>2191</v>
      </c>
      <c r="M84">
        <v>2525</v>
      </c>
      <c r="N84">
        <v>5873</v>
      </c>
      <c r="O84">
        <v>3186</v>
      </c>
      <c r="P84">
        <v>2421</v>
      </c>
    </row>
    <row r="85" spans="1:16" x14ac:dyDescent="0.2">
      <c r="A85" t="s">
        <v>1057</v>
      </c>
      <c r="B85" t="s">
        <v>3225</v>
      </c>
      <c r="C85">
        <v>97.8</v>
      </c>
      <c r="D85">
        <v>98.8</v>
      </c>
      <c r="E85">
        <v>87.5</v>
      </c>
      <c r="F85">
        <v>98.6</v>
      </c>
      <c r="G85">
        <v>98.6</v>
      </c>
      <c r="H85">
        <v>98.3</v>
      </c>
      <c r="I85">
        <v>99</v>
      </c>
      <c r="J85">
        <v>98.9</v>
      </c>
      <c r="K85">
        <v>98.7</v>
      </c>
      <c r="L85">
        <v>98</v>
      </c>
      <c r="M85">
        <v>98.4</v>
      </c>
      <c r="N85">
        <v>98.7</v>
      </c>
      <c r="O85">
        <v>98.4</v>
      </c>
      <c r="P85">
        <v>98.1</v>
      </c>
    </row>
    <row r="86" spans="1:16" x14ac:dyDescent="0.2">
      <c r="A86" t="s">
        <v>1060</v>
      </c>
      <c r="B86" t="s">
        <v>3226</v>
      </c>
      <c r="C86">
        <v>39</v>
      </c>
      <c r="D86">
        <v>37</v>
      </c>
      <c r="E86">
        <v>9</v>
      </c>
      <c r="F86">
        <v>19</v>
      </c>
      <c r="G86">
        <v>21</v>
      </c>
      <c r="H86">
        <v>28</v>
      </c>
      <c r="I86">
        <v>20</v>
      </c>
      <c r="J86">
        <v>10</v>
      </c>
      <c r="K86">
        <v>19</v>
      </c>
      <c r="L86">
        <v>27</v>
      </c>
      <c r="M86">
        <v>23</v>
      </c>
      <c r="N86">
        <v>48</v>
      </c>
      <c r="O86">
        <v>27</v>
      </c>
      <c r="P86">
        <v>26</v>
      </c>
    </row>
    <row r="87" spans="1:16" x14ac:dyDescent="0.2">
      <c r="A87" t="s">
        <v>1061</v>
      </c>
      <c r="B87" t="s">
        <v>3227</v>
      </c>
      <c r="C87">
        <v>1.2</v>
      </c>
      <c r="D87">
        <v>0.8</v>
      </c>
      <c r="E87">
        <v>2.4</v>
      </c>
      <c r="F87">
        <v>0.8</v>
      </c>
      <c r="G87">
        <v>0.6</v>
      </c>
      <c r="H87">
        <v>0.8</v>
      </c>
      <c r="I87">
        <v>0.9</v>
      </c>
      <c r="J87">
        <v>0.5</v>
      </c>
      <c r="K87">
        <v>1.1000000000000001</v>
      </c>
      <c r="L87">
        <v>1.2</v>
      </c>
      <c r="M87">
        <v>0.9</v>
      </c>
      <c r="N87">
        <v>0.8</v>
      </c>
      <c r="O87">
        <v>0.8</v>
      </c>
      <c r="P87">
        <v>1.1000000000000001</v>
      </c>
    </row>
    <row r="88" spans="1:16" x14ac:dyDescent="0.2">
      <c r="A88" t="s">
        <v>1064</v>
      </c>
      <c r="B88" t="s">
        <v>3228</v>
      </c>
      <c r="C88">
        <v>8</v>
      </c>
      <c r="D88">
        <v>1</v>
      </c>
      <c r="E88">
        <v>4</v>
      </c>
      <c r="F88">
        <v>1</v>
      </c>
      <c r="G88">
        <v>6</v>
      </c>
      <c r="H88">
        <v>1</v>
      </c>
      <c r="I88">
        <v>0</v>
      </c>
      <c r="J88">
        <v>2</v>
      </c>
      <c r="K88">
        <v>2</v>
      </c>
      <c r="L88">
        <v>2</v>
      </c>
      <c r="M88">
        <v>4</v>
      </c>
      <c r="N88">
        <v>2</v>
      </c>
      <c r="O88">
        <v>3</v>
      </c>
      <c r="P88">
        <v>1</v>
      </c>
    </row>
    <row r="89" spans="1:16" x14ac:dyDescent="0.2">
      <c r="A89" t="s">
        <v>1065</v>
      </c>
      <c r="B89" t="s">
        <v>3229</v>
      </c>
      <c r="C89">
        <v>0.2</v>
      </c>
      <c r="D89">
        <v>0</v>
      </c>
      <c r="E89">
        <v>1.1000000000000001</v>
      </c>
      <c r="F89">
        <v>0</v>
      </c>
      <c r="G89">
        <v>0.2</v>
      </c>
      <c r="H89">
        <v>0</v>
      </c>
      <c r="I89">
        <v>0</v>
      </c>
      <c r="J89">
        <v>0.1</v>
      </c>
      <c r="K89">
        <v>0.1</v>
      </c>
      <c r="L89">
        <v>0.1</v>
      </c>
      <c r="M89">
        <v>0.2</v>
      </c>
      <c r="N89">
        <v>0</v>
      </c>
      <c r="O89">
        <v>0.1</v>
      </c>
      <c r="P89">
        <v>0</v>
      </c>
    </row>
    <row r="90" spans="1:16" x14ac:dyDescent="0.2">
      <c r="A90" t="s">
        <v>1068</v>
      </c>
      <c r="B90" t="s">
        <v>3230</v>
      </c>
      <c r="C90">
        <v>31</v>
      </c>
      <c r="D90">
        <v>36</v>
      </c>
      <c r="E90">
        <v>5</v>
      </c>
      <c r="F90">
        <v>18</v>
      </c>
      <c r="G90">
        <v>15</v>
      </c>
      <c r="H90">
        <v>27</v>
      </c>
      <c r="I90">
        <v>20</v>
      </c>
      <c r="J90">
        <v>8</v>
      </c>
      <c r="K90">
        <v>17</v>
      </c>
      <c r="L90">
        <v>25</v>
      </c>
      <c r="M90">
        <v>19</v>
      </c>
      <c r="N90">
        <v>46</v>
      </c>
      <c r="O90">
        <v>24</v>
      </c>
      <c r="P90">
        <v>25</v>
      </c>
    </row>
    <row r="91" spans="1:16" x14ac:dyDescent="0.2">
      <c r="A91" t="s">
        <v>1069</v>
      </c>
      <c r="B91" t="s">
        <v>3231</v>
      </c>
      <c r="C91">
        <v>1</v>
      </c>
      <c r="D91">
        <v>0.8</v>
      </c>
      <c r="E91">
        <v>1.3</v>
      </c>
      <c r="F91">
        <v>0.8</v>
      </c>
      <c r="G91">
        <v>0.5</v>
      </c>
      <c r="H91">
        <v>0.8</v>
      </c>
      <c r="I91">
        <v>0.9</v>
      </c>
      <c r="J91">
        <v>0.4</v>
      </c>
      <c r="K91">
        <v>0.9</v>
      </c>
      <c r="L91">
        <v>1.1000000000000001</v>
      </c>
      <c r="M91">
        <v>0.7</v>
      </c>
      <c r="N91">
        <v>0.8</v>
      </c>
      <c r="O91">
        <v>0.7</v>
      </c>
      <c r="P91">
        <v>1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workbookViewId="0">
      <selection activeCell="C18" sqref="C18"/>
    </sheetView>
  </sheetViews>
  <sheetFormatPr baseColWidth="10" defaultRowHeight="16" x14ac:dyDescent="0.2"/>
  <cols>
    <col min="2" max="2" width="93.1640625" customWidth="1"/>
  </cols>
  <sheetData>
    <row r="1" spans="1:16" x14ac:dyDescent="0.2">
      <c r="A1" t="s">
        <v>0</v>
      </c>
      <c r="B1" t="s">
        <v>375</v>
      </c>
      <c r="C1" t="s">
        <v>2610</v>
      </c>
      <c r="D1" t="s">
        <v>750</v>
      </c>
      <c r="E1" t="s">
        <v>2611</v>
      </c>
      <c r="F1" t="s">
        <v>753</v>
      </c>
      <c r="G1" t="s">
        <v>759</v>
      </c>
      <c r="H1" t="s">
        <v>765</v>
      </c>
      <c r="I1" t="s">
        <v>771</v>
      </c>
      <c r="J1" t="s">
        <v>778</v>
      </c>
      <c r="K1" t="s">
        <v>780</v>
      </c>
      <c r="L1" t="s">
        <v>2612</v>
      </c>
      <c r="M1" t="s">
        <v>782</v>
      </c>
      <c r="N1" t="s">
        <v>2613</v>
      </c>
      <c r="O1" t="s">
        <v>784</v>
      </c>
      <c r="P1" t="s">
        <v>2614</v>
      </c>
    </row>
    <row r="2" spans="1:16" x14ac:dyDescent="0.2">
      <c r="A2" t="s">
        <v>1</v>
      </c>
      <c r="B2" t="s">
        <v>376</v>
      </c>
      <c r="C2">
        <v>11001007302</v>
      </c>
      <c r="D2">
        <v>11001007304</v>
      </c>
      <c r="E2">
        <v>11001007308</v>
      </c>
      <c r="F2">
        <v>11001007403</v>
      </c>
      <c r="G2">
        <v>11001007404</v>
      </c>
      <c r="H2">
        <v>11001007409</v>
      </c>
      <c r="I2">
        <v>11001009700</v>
      </c>
      <c r="J2">
        <v>11001009801</v>
      </c>
      <c r="K2">
        <v>11001009802</v>
      </c>
      <c r="L2">
        <v>11001009803</v>
      </c>
      <c r="M2">
        <v>11001009804</v>
      </c>
      <c r="N2">
        <v>11001009806</v>
      </c>
      <c r="O2">
        <v>11001009807</v>
      </c>
      <c r="P2">
        <v>11001009808</v>
      </c>
    </row>
    <row r="3" spans="1:16" x14ac:dyDescent="0.2">
      <c r="A3" t="s">
        <v>2</v>
      </c>
      <c r="B3" t="s">
        <v>377</v>
      </c>
      <c r="C3" t="s">
        <v>2615</v>
      </c>
      <c r="D3" t="s">
        <v>751</v>
      </c>
      <c r="E3" t="s">
        <v>2616</v>
      </c>
      <c r="F3" t="s">
        <v>754</v>
      </c>
      <c r="G3" t="s">
        <v>760</v>
      </c>
      <c r="H3" t="s">
        <v>766</v>
      </c>
      <c r="I3" t="s">
        <v>772</v>
      </c>
      <c r="J3" t="s">
        <v>779</v>
      </c>
      <c r="K3" t="s">
        <v>781</v>
      </c>
      <c r="L3" t="s">
        <v>2617</v>
      </c>
      <c r="M3" t="s">
        <v>783</v>
      </c>
      <c r="N3" t="s">
        <v>2618</v>
      </c>
      <c r="O3" t="s">
        <v>785</v>
      </c>
      <c r="P3" t="s">
        <v>2619</v>
      </c>
    </row>
    <row r="4" spans="1:16" x14ac:dyDescent="0.2">
      <c r="A4" t="s">
        <v>2736</v>
      </c>
      <c r="B4" t="s">
        <v>2737</v>
      </c>
      <c r="C4">
        <v>2447</v>
      </c>
      <c r="D4">
        <v>2889</v>
      </c>
      <c r="E4">
        <v>382</v>
      </c>
      <c r="F4">
        <v>1507</v>
      </c>
      <c r="G4">
        <v>1884</v>
      </c>
      <c r="H4">
        <v>2202</v>
      </c>
      <c r="I4">
        <v>1571</v>
      </c>
      <c r="J4">
        <v>1229</v>
      </c>
      <c r="K4">
        <v>1176</v>
      </c>
      <c r="L4">
        <v>1671</v>
      </c>
      <c r="M4">
        <v>1717</v>
      </c>
      <c r="N4">
        <v>3945</v>
      </c>
      <c r="O4">
        <v>2501</v>
      </c>
      <c r="P4">
        <v>1771</v>
      </c>
    </row>
    <row r="5" spans="1:16" x14ac:dyDescent="0.2">
      <c r="A5" t="s">
        <v>2738</v>
      </c>
      <c r="B5" t="s">
        <v>1968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</row>
    <row r="6" spans="1:16" x14ac:dyDescent="0.2">
      <c r="A6" t="s">
        <v>812</v>
      </c>
      <c r="B6" t="s">
        <v>2739</v>
      </c>
      <c r="C6">
        <v>1311</v>
      </c>
      <c r="D6">
        <v>1375</v>
      </c>
      <c r="E6">
        <v>290</v>
      </c>
      <c r="F6">
        <v>995</v>
      </c>
      <c r="G6">
        <v>761</v>
      </c>
      <c r="H6">
        <v>1143</v>
      </c>
      <c r="I6">
        <v>993</v>
      </c>
      <c r="J6">
        <v>693</v>
      </c>
      <c r="K6">
        <v>550</v>
      </c>
      <c r="L6">
        <v>1030</v>
      </c>
      <c r="M6">
        <v>996</v>
      </c>
      <c r="N6">
        <v>2139</v>
      </c>
      <c r="O6">
        <v>1409</v>
      </c>
      <c r="P6">
        <v>1137</v>
      </c>
    </row>
    <row r="7" spans="1:16" x14ac:dyDescent="0.2">
      <c r="A7" t="s">
        <v>814</v>
      </c>
      <c r="B7" t="s">
        <v>2740</v>
      </c>
      <c r="C7">
        <v>53.6</v>
      </c>
      <c r="D7">
        <v>47.6</v>
      </c>
      <c r="E7">
        <v>75.900000000000006</v>
      </c>
      <c r="F7">
        <v>66</v>
      </c>
      <c r="G7">
        <v>40.4</v>
      </c>
      <c r="H7">
        <v>51.9</v>
      </c>
      <c r="I7">
        <v>63.2</v>
      </c>
      <c r="J7">
        <v>56.4</v>
      </c>
      <c r="K7">
        <v>46.8</v>
      </c>
      <c r="L7">
        <v>61.6</v>
      </c>
      <c r="M7">
        <v>58</v>
      </c>
      <c r="N7">
        <v>54.2</v>
      </c>
      <c r="O7">
        <v>56.3</v>
      </c>
      <c r="P7">
        <v>64.2</v>
      </c>
    </row>
    <row r="8" spans="1:16" x14ac:dyDescent="0.2">
      <c r="A8" t="s">
        <v>820</v>
      </c>
      <c r="B8" t="s">
        <v>2741</v>
      </c>
      <c r="C8">
        <v>1300</v>
      </c>
      <c r="D8">
        <v>1375</v>
      </c>
      <c r="E8">
        <v>281</v>
      </c>
      <c r="F8">
        <v>995</v>
      </c>
      <c r="G8">
        <v>761</v>
      </c>
      <c r="H8">
        <v>1143</v>
      </c>
      <c r="I8">
        <v>993</v>
      </c>
      <c r="J8">
        <v>676</v>
      </c>
      <c r="K8">
        <v>550</v>
      </c>
      <c r="L8">
        <v>1030</v>
      </c>
      <c r="M8">
        <v>996</v>
      </c>
      <c r="N8">
        <v>2132</v>
      </c>
      <c r="O8">
        <v>1403</v>
      </c>
      <c r="P8">
        <v>1131</v>
      </c>
    </row>
    <row r="9" spans="1:16" x14ac:dyDescent="0.2">
      <c r="A9" t="s">
        <v>822</v>
      </c>
      <c r="B9" t="s">
        <v>2742</v>
      </c>
      <c r="C9">
        <v>53.1</v>
      </c>
      <c r="D9">
        <v>47.6</v>
      </c>
      <c r="E9">
        <v>73.599999999999994</v>
      </c>
      <c r="F9">
        <v>66</v>
      </c>
      <c r="G9">
        <v>40.4</v>
      </c>
      <c r="H9">
        <v>51.9</v>
      </c>
      <c r="I9">
        <v>63.2</v>
      </c>
      <c r="J9">
        <v>55</v>
      </c>
      <c r="K9">
        <v>46.8</v>
      </c>
      <c r="L9">
        <v>61.6</v>
      </c>
      <c r="M9">
        <v>58</v>
      </c>
      <c r="N9">
        <v>54</v>
      </c>
      <c r="O9">
        <v>56.1</v>
      </c>
      <c r="P9">
        <v>63.9</v>
      </c>
    </row>
    <row r="10" spans="1:16" x14ac:dyDescent="0.2">
      <c r="A10" t="s">
        <v>1970</v>
      </c>
      <c r="B10" t="s">
        <v>2743</v>
      </c>
      <c r="C10">
        <v>1136</v>
      </c>
      <c r="D10">
        <v>1070</v>
      </c>
      <c r="E10">
        <v>48</v>
      </c>
      <c r="F10">
        <v>836</v>
      </c>
      <c r="G10">
        <v>384</v>
      </c>
      <c r="H10">
        <v>879</v>
      </c>
      <c r="I10">
        <v>834</v>
      </c>
      <c r="J10">
        <v>485</v>
      </c>
      <c r="K10">
        <v>393</v>
      </c>
      <c r="L10">
        <v>806</v>
      </c>
      <c r="M10">
        <v>797</v>
      </c>
      <c r="N10">
        <v>1666</v>
      </c>
      <c r="O10">
        <v>1230</v>
      </c>
      <c r="P10">
        <v>881</v>
      </c>
    </row>
    <row r="11" spans="1:16" x14ac:dyDescent="0.2">
      <c r="A11" t="s">
        <v>1972</v>
      </c>
      <c r="B11" t="s">
        <v>2744</v>
      </c>
      <c r="C11">
        <v>46.4</v>
      </c>
      <c r="D11">
        <v>37</v>
      </c>
      <c r="E11">
        <v>12.6</v>
      </c>
      <c r="F11">
        <v>55.5</v>
      </c>
      <c r="G11">
        <v>20.399999999999999</v>
      </c>
      <c r="H11">
        <v>39.9</v>
      </c>
      <c r="I11">
        <v>53.1</v>
      </c>
      <c r="J11">
        <v>39.5</v>
      </c>
      <c r="K11">
        <v>33.4</v>
      </c>
      <c r="L11">
        <v>48.2</v>
      </c>
      <c r="M11">
        <v>46.4</v>
      </c>
      <c r="N11">
        <v>42.2</v>
      </c>
      <c r="O11">
        <v>49.2</v>
      </c>
      <c r="P11">
        <v>49.7</v>
      </c>
    </row>
    <row r="12" spans="1:16" x14ac:dyDescent="0.2">
      <c r="A12" t="s">
        <v>828</v>
      </c>
      <c r="B12" t="s">
        <v>2745</v>
      </c>
      <c r="C12">
        <v>164</v>
      </c>
      <c r="D12">
        <v>305</v>
      </c>
      <c r="E12">
        <v>233</v>
      </c>
      <c r="F12">
        <v>159</v>
      </c>
      <c r="G12">
        <v>377</v>
      </c>
      <c r="H12">
        <v>264</v>
      </c>
      <c r="I12">
        <v>159</v>
      </c>
      <c r="J12">
        <v>191</v>
      </c>
      <c r="K12">
        <v>157</v>
      </c>
      <c r="L12">
        <v>224</v>
      </c>
      <c r="M12">
        <v>199</v>
      </c>
      <c r="N12">
        <v>466</v>
      </c>
      <c r="O12">
        <v>173</v>
      </c>
      <c r="P12">
        <v>250</v>
      </c>
    </row>
    <row r="13" spans="1:16" x14ac:dyDescent="0.2">
      <c r="A13" t="s">
        <v>830</v>
      </c>
      <c r="B13" t="s">
        <v>2746</v>
      </c>
      <c r="C13">
        <v>6.7</v>
      </c>
      <c r="D13">
        <v>10.6</v>
      </c>
      <c r="E13">
        <v>61</v>
      </c>
      <c r="F13">
        <v>10.6</v>
      </c>
      <c r="G13">
        <v>20</v>
      </c>
      <c r="H13">
        <v>12</v>
      </c>
      <c r="I13">
        <v>10.1</v>
      </c>
      <c r="J13">
        <v>15.5</v>
      </c>
      <c r="K13">
        <v>13.4</v>
      </c>
      <c r="L13">
        <v>13.4</v>
      </c>
      <c r="M13">
        <v>11.6</v>
      </c>
      <c r="N13">
        <v>11.8</v>
      </c>
      <c r="O13">
        <v>6.9</v>
      </c>
      <c r="P13">
        <v>14.1</v>
      </c>
    </row>
    <row r="14" spans="1:16" x14ac:dyDescent="0.2">
      <c r="A14" t="s">
        <v>836</v>
      </c>
      <c r="B14" t="s">
        <v>2747</v>
      </c>
      <c r="C14">
        <v>12.6</v>
      </c>
      <c r="D14">
        <v>22.2</v>
      </c>
      <c r="E14">
        <v>82.9</v>
      </c>
      <c r="F14">
        <v>16</v>
      </c>
      <c r="G14">
        <v>49.5</v>
      </c>
      <c r="H14">
        <v>23.1</v>
      </c>
      <c r="I14">
        <v>16</v>
      </c>
      <c r="J14">
        <v>28.3</v>
      </c>
      <c r="K14">
        <v>28.5</v>
      </c>
      <c r="L14">
        <v>21.7</v>
      </c>
      <c r="M14">
        <v>20</v>
      </c>
      <c r="N14">
        <v>21.9</v>
      </c>
      <c r="O14">
        <v>12.3</v>
      </c>
      <c r="P14">
        <v>22.1</v>
      </c>
    </row>
    <row r="15" spans="1:16" x14ac:dyDescent="0.2">
      <c r="A15" t="s">
        <v>838</v>
      </c>
      <c r="B15" t="s">
        <v>2748</v>
      </c>
      <c r="C15" t="s">
        <v>819</v>
      </c>
      <c r="D15" t="s">
        <v>819</v>
      </c>
      <c r="E15" t="s">
        <v>819</v>
      </c>
      <c r="F15" t="s">
        <v>819</v>
      </c>
      <c r="G15" t="s">
        <v>819</v>
      </c>
      <c r="H15" t="s">
        <v>819</v>
      </c>
      <c r="I15" t="s">
        <v>819</v>
      </c>
      <c r="J15" t="s">
        <v>819</v>
      </c>
      <c r="K15" t="s">
        <v>819</v>
      </c>
      <c r="L15" t="s">
        <v>819</v>
      </c>
      <c r="M15" t="s">
        <v>819</v>
      </c>
      <c r="N15" t="s">
        <v>819</v>
      </c>
      <c r="O15" t="s">
        <v>819</v>
      </c>
      <c r="P15" t="s">
        <v>819</v>
      </c>
    </row>
    <row r="16" spans="1:16" x14ac:dyDescent="0.2">
      <c r="A16" t="s">
        <v>844</v>
      </c>
      <c r="B16" t="s">
        <v>2749</v>
      </c>
      <c r="C16">
        <v>11</v>
      </c>
      <c r="D16">
        <v>0</v>
      </c>
      <c r="E16">
        <v>9</v>
      </c>
      <c r="F16">
        <v>0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7</v>
      </c>
      <c r="O16">
        <v>6</v>
      </c>
      <c r="P16">
        <v>6</v>
      </c>
    </row>
    <row r="17" spans="1:16" x14ac:dyDescent="0.2">
      <c r="A17" t="s">
        <v>846</v>
      </c>
      <c r="B17" t="s">
        <v>2750</v>
      </c>
      <c r="C17">
        <v>0.4</v>
      </c>
      <c r="D17">
        <v>0</v>
      </c>
      <c r="E17">
        <v>2.4</v>
      </c>
      <c r="F17">
        <v>0</v>
      </c>
      <c r="G17">
        <v>0</v>
      </c>
      <c r="H17">
        <v>0</v>
      </c>
      <c r="I17">
        <v>0</v>
      </c>
      <c r="J17">
        <v>1.4</v>
      </c>
      <c r="K17">
        <v>0</v>
      </c>
      <c r="L17">
        <v>0</v>
      </c>
      <c r="M17">
        <v>0</v>
      </c>
      <c r="N17">
        <v>0.2</v>
      </c>
      <c r="O17">
        <v>0.2</v>
      </c>
      <c r="P17">
        <v>0.3</v>
      </c>
    </row>
    <row r="18" spans="1:16" x14ac:dyDescent="0.2">
      <c r="A18" t="s">
        <v>852</v>
      </c>
      <c r="B18" t="s">
        <v>2751</v>
      </c>
      <c r="C18">
        <v>1136</v>
      </c>
      <c r="D18">
        <v>1514</v>
      </c>
      <c r="E18">
        <v>92</v>
      </c>
      <c r="F18">
        <v>512</v>
      </c>
      <c r="G18">
        <v>1123</v>
      </c>
      <c r="H18">
        <v>1059</v>
      </c>
      <c r="I18">
        <v>578</v>
      </c>
      <c r="J18">
        <v>536</v>
      </c>
      <c r="K18">
        <v>626</v>
      </c>
      <c r="L18">
        <v>641</v>
      </c>
      <c r="M18">
        <v>721</v>
      </c>
      <c r="N18">
        <v>1806</v>
      </c>
      <c r="O18">
        <v>1092</v>
      </c>
      <c r="P18">
        <v>634</v>
      </c>
    </row>
    <row r="19" spans="1:16" x14ac:dyDescent="0.2">
      <c r="A19" t="s">
        <v>854</v>
      </c>
      <c r="B19" t="s">
        <v>2752</v>
      </c>
      <c r="C19">
        <v>46.4</v>
      </c>
      <c r="D19">
        <v>52.4</v>
      </c>
      <c r="E19">
        <v>24.1</v>
      </c>
      <c r="F19">
        <v>34</v>
      </c>
      <c r="G19">
        <v>59.6</v>
      </c>
      <c r="H19">
        <v>48.1</v>
      </c>
      <c r="I19">
        <v>36.799999999999997</v>
      </c>
      <c r="J19">
        <v>43.6</v>
      </c>
      <c r="K19">
        <v>53.2</v>
      </c>
      <c r="L19">
        <v>38.4</v>
      </c>
      <c r="M19">
        <v>42</v>
      </c>
      <c r="N19">
        <v>45.8</v>
      </c>
      <c r="O19">
        <v>43.7</v>
      </c>
      <c r="P19">
        <v>35.799999999999997</v>
      </c>
    </row>
    <row r="20" spans="1:16" x14ac:dyDescent="0.2">
      <c r="A20" t="s">
        <v>860</v>
      </c>
      <c r="B20" t="s">
        <v>2753</v>
      </c>
      <c r="C20">
        <v>1292</v>
      </c>
      <c r="D20">
        <v>1817</v>
      </c>
      <c r="E20">
        <v>144</v>
      </c>
      <c r="F20">
        <v>988</v>
      </c>
      <c r="G20">
        <v>1141</v>
      </c>
      <c r="H20">
        <v>1352</v>
      </c>
      <c r="I20">
        <v>928</v>
      </c>
      <c r="J20">
        <v>809</v>
      </c>
      <c r="K20">
        <v>684</v>
      </c>
      <c r="L20">
        <v>958</v>
      </c>
      <c r="M20">
        <v>1023</v>
      </c>
      <c r="N20">
        <v>2332</v>
      </c>
      <c r="O20">
        <v>1483</v>
      </c>
      <c r="P20">
        <v>975</v>
      </c>
    </row>
    <row r="21" spans="1:16" x14ac:dyDescent="0.2">
      <c r="A21" t="s">
        <v>862</v>
      </c>
      <c r="B21" t="s">
        <v>2008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</row>
    <row r="22" spans="1:16" x14ac:dyDescent="0.2">
      <c r="A22" t="s">
        <v>868</v>
      </c>
      <c r="B22" t="s">
        <v>2754</v>
      </c>
      <c r="C22">
        <v>690</v>
      </c>
      <c r="D22">
        <v>789</v>
      </c>
      <c r="E22">
        <v>105</v>
      </c>
      <c r="F22">
        <v>623</v>
      </c>
      <c r="G22">
        <v>460</v>
      </c>
      <c r="H22">
        <v>723</v>
      </c>
      <c r="I22">
        <v>560</v>
      </c>
      <c r="J22">
        <v>467</v>
      </c>
      <c r="K22">
        <v>370</v>
      </c>
      <c r="L22">
        <v>595</v>
      </c>
      <c r="M22">
        <v>576</v>
      </c>
      <c r="N22">
        <v>1305</v>
      </c>
      <c r="O22">
        <v>812</v>
      </c>
      <c r="P22">
        <v>593</v>
      </c>
    </row>
    <row r="23" spans="1:16" x14ac:dyDescent="0.2">
      <c r="A23" t="s">
        <v>870</v>
      </c>
      <c r="B23" t="s">
        <v>2755</v>
      </c>
      <c r="C23">
        <v>53.4</v>
      </c>
      <c r="D23">
        <v>43.4</v>
      </c>
      <c r="E23">
        <v>72.900000000000006</v>
      </c>
      <c r="F23">
        <v>63.1</v>
      </c>
      <c r="G23">
        <v>40.299999999999997</v>
      </c>
      <c r="H23">
        <v>53.5</v>
      </c>
      <c r="I23">
        <v>60.3</v>
      </c>
      <c r="J23">
        <v>57.7</v>
      </c>
      <c r="K23">
        <v>54.1</v>
      </c>
      <c r="L23">
        <v>62.1</v>
      </c>
      <c r="M23">
        <v>56.3</v>
      </c>
      <c r="N23">
        <v>56</v>
      </c>
      <c r="O23">
        <v>54.8</v>
      </c>
      <c r="P23">
        <v>60.8</v>
      </c>
    </row>
    <row r="24" spans="1:16" x14ac:dyDescent="0.2">
      <c r="A24" t="s">
        <v>876</v>
      </c>
      <c r="B24" t="s">
        <v>2756</v>
      </c>
      <c r="C24">
        <v>690</v>
      </c>
      <c r="D24">
        <v>789</v>
      </c>
      <c r="E24">
        <v>96</v>
      </c>
      <c r="F24">
        <v>623</v>
      </c>
      <c r="G24">
        <v>460</v>
      </c>
      <c r="H24">
        <v>723</v>
      </c>
      <c r="I24">
        <v>560</v>
      </c>
      <c r="J24">
        <v>450</v>
      </c>
      <c r="K24">
        <v>370</v>
      </c>
      <c r="L24">
        <v>595</v>
      </c>
      <c r="M24">
        <v>576</v>
      </c>
      <c r="N24">
        <v>1305</v>
      </c>
      <c r="O24">
        <v>812</v>
      </c>
      <c r="P24">
        <v>593</v>
      </c>
    </row>
    <row r="25" spans="1:16" x14ac:dyDescent="0.2">
      <c r="A25" t="s">
        <v>878</v>
      </c>
      <c r="B25" t="s">
        <v>2757</v>
      </c>
      <c r="C25">
        <v>53.4</v>
      </c>
      <c r="D25">
        <v>43.4</v>
      </c>
      <c r="E25">
        <v>66.7</v>
      </c>
      <c r="F25">
        <v>63.1</v>
      </c>
      <c r="G25">
        <v>40.299999999999997</v>
      </c>
      <c r="H25">
        <v>53.5</v>
      </c>
      <c r="I25">
        <v>60.3</v>
      </c>
      <c r="J25">
        <v>55.6</v>
      </c>
      <c r="K25">
        <v>54.1</v>
      </c>
      <c r="L25">
        <v>62.1</v>
      </c>
      <c r="M25">
        <v>56.3</v>
      </c>
      <c r="N25">
        <v>56</v>
      </c>
      <c r="O25">
        <v>54.8</v>
      </c>
      <c r="P25">
        <v>60.8</v>
      </c>
    </row>
    <row r="26" spans="1:16" x14ac:dyDescent="0.2">
      <c r="A26" t="s">
        <v>884</v>
      </c>
      <c r="B26" t="s">
        <v>2758</v>
      </c>
      <c r="C26">
        <v>577</v>
      </c>
      <c r="D26">
        <v>644</v>
      </c>
      <c r="E26">
        <v>25</v>
      </c>
      <c r="F26">
        <v>520</v>
      </c>
      <c r="G26">
        <v>259</v>
      </c>
      <c r="H26">
        <v>535</v>
      </c>
      <c r="I26">
        <v>467</v>
      </c>
      <c r="J26">
        <v>302</v>
      </c>
      <c r="K26">
        <v>242</v>
      </c>
      <c r="L26">
        <v>479</v>
      </c>
      <c r="M26">
        <v>479</v>
      </c>
      <c r="N26">
        <v>1073</v>
      </c>
      <c r="O26">
        <v>720</v>
      </c>
      <c r="P26">
        <v>486</v>
      </c>
    </row>
    <row r="27" spans="1:16" x14ac:dyDescent="0.2">
      <c r="A27" t="s">
        <v>886</v>
      </c>
      <c r="B27" t="s">
        <v>2759</v>
      </c>
      <c r="C27">
        <v>44.7</v>
      </c>
      <c r="D27">
        <v>35.4</v>
      </c>
      <c r="E27">
        <v>17.399999999999999</v>
      </c>
      <c r="F27">
        <v>52.6</v>
      </c>
      <c r="G27">
        <v>22.7</v>
      </c>
      <c r="H27">
        <v>39.6</v>
      </c>
      <c r="I27">
        <v>50.3</v>
      </c>
      <c r="J27">
        <v>37.299999999999997</v>
      </c>
      <c r="K27">
        <v>35.4</v>
      </c>
      <c r="L27">
        <v>50</v>
      </c>
      <c r="M27">
        <v>46.8</v>
      </c>
      <c r="N27">
        <v>46</v>
      </c>
      <c r="O27">
        <v>48.6</v>
      </c>
      <c r="P27">
        <v>49.8</v>
      </c>
    </row>
    <row r="28" spans="1:16" x14ac:dyDescent="0.2">
      <c r="A28" t="s">
        <v>892</v>
      </c>
      <c r="B28" t="s">
        <v>2760</v>
      </c>
      <c r="C28">
        <v>264</v>
      </c>
      <c r="D28">
        <v>599</v>
      </c>
      <c r="E28">
        <v>0</v>
      </c>
      <c r="F28">
        <v>311</v>
      </c>
      <c r="G28">
        <v>429</v>
      </c>
      <c r="H28">
        <v>500</v>
      </c>
      <c r="I28">
        <v>203</v>
      </c>
      <c r="J28">
        <v>316</v>
      </c>
      <c r="K28">
        <v>147</v>
      </c>
      <c r="L28">
        <v>264</v>
      </c>
      <c r="M28">
        <v>285</v>
      </c>
      <c r="N28">
        <v>680</v>
      </c>
      <c r="O28">
        <v>250</v>
      </c>
      <c r="P28">
        <v>279</v>
      </c>
    </row>
    <row r="29" spans="1:16" x14ac:dyDescent="0.2">
      <c r="A29" t="s">
        <v>894</v>
      </c>
      <c r="B29" t="s">
        <v>2016</v>
      </c>
      <c r="C29">
        <v>100</v>
      </c>
      <c r="D29">
        <v>100</v>
      </c>
      <c r="E29" t="s">
        <v>819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</row>
    <row r="30" spans="1:16" x14ac:dyDescent="0.2">
      <c r="A30" t="s">
        <v>900</v>
      </c>
      <c r="B30" t="s">
        <v>2761</v>
      </c>
      <c r="C30">
        <v>147</v>
      </c>
      <c r="D30">
        <v>251</v>
      </c>
      <c r="E30">
        <v>0</v>
      </c>
      <c r="F30">
        <v>217</v>
      </c>
      <c r="G30">
        <v>210</v>
      </c>
      <c r="H30">
        <v>293</v>
      </c>
      <c r="I30">
        <v>163</v>
      </c>
      <c r="J30">
        <v>219</v>
      </c>
      <c r="K30">
        <v>66</v>
      </c>
      <c r="L30">
        <v>196</v>
      </c>
      <c r="M30">
        <v>223</v>
      </c>
      <c r="N30">
        <v>493</v>
      </c>
      <c r="O30">
        <v>161</v>
      </c>
      <c r="P30">
        <v>197</v>
      </c>
    </row>
    <row r="31" spans="1:16" x14ac:dyDescent="0.2">
      <c r="A31" t="s">
        <v>902</v>
      </c>
      <c r="B31" t="s">
        <v>2762</v>
      </c>
      <c r="C31">
        <v>55.7</v>
      </c>
      <c r="D31">
        <v>41.9</v>
      </c>
      <c r="E31" t="s">
        <v>819</v>
      </c>
      <c r="F31">
        <v>69.8</v>
      </c>
      <c r="G31">
        <v>49</v>
      </c>
      <c r="H31">
        <v>58.6</v>
      </c>
      <c r="I31">
        <v>80.3</v>
      </c>
      <c r="J31">
        <v>69.3</v>
      </c>
      <c r="K31">
        <v>44.9</v>
      </c>
      <c r="L31">
        <v>74.2</v>
      </c>
      <c r="M31">
        <v>78.2</v>
      </c>
      <c r="N31">
        <v>72.5</v>
      </c>
      <c r="O31">
        <v>64.400000000000006</v>
      </c>
      <c r="P31">
        <v>70.599999999999994</v>
      </c>
    </row>
    <row r="32" spans="1:16" x14ac:dyDescent="0.2">
      <c r="A32" t="s">
        <v>908</v>
      </c>
      <c r="B32" t="s">
        <v>2763</v>
      </c>
      <c r="C32">
        <v>1062</v>
      </c>
      <c r="D32">
        <v>1024</v>
      </c>
      <c r="E32">
        <v>57</v>
      </c>
      <c r="F32">
        <v>817</v>
      </c>
      <c r="G32">
        <v>364</v>
      </c>
      <c r="H32">
        <v>847</v>
      </c>
      <c r="I32">
        <v>809</v>
      </c>
      <c r="J32">
        <v>466</v>
      </c>
      <c r="K32">
        <v>366</v>
      </c>
      <c r="L32">
        <v>769</v>
      </c>
      <c r="M32">
        <v>773</v>
      </c>
      <c r="N32">
        <v>1601</v>
      </c>
      <c r="O32">
        <v>1192</v>
      </c>
      <c r="P32">
        <v>879</v>
      </c>
    </row>
    <row r="33" spans="1:16" x14ac:dyDescent="0.2">
      <c r="A33" t="s">
        <v>910</v>
      </c>
      <c r="B33" t="s">
        <v>2036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</row>
    <row r="34" spans="1:16" x14ac:dyDescent="0.2">
      <c r="A34" t="s">
        <v>916</v>
      </c>
      <c r="B34" t="s">
        <v>2764</v>
      </c>
      <c r="C34">
        <v>422</v>
      </c>
      <c r="D34">
        <v>451</v>
      </c>
      <c r="E34">
        <v>9</v>
      </c>
      <c r="F34">
        <v>220</v>
      </c>
      <c r="G34">
        <v>64</v>
      </c>
      <c r="H34">
        <v>264</v>
      </c>
      <c r="I34">
        <v>494</v>
      </c>
      <c r="J34">
        <v>240</v>
      </c>
      <c r="K34">
        <v>117</v>
      </c>
      <c r="L34">
        <v>346</v>
      </c>
      <c r="M34">
        <v>213</v>
      </c>
      <c r="N34">
        <v>649</v>
      </c>
      <c r="O34">
        <v>552</v>
      </c>
      <c r="P34">
        <v>409</v>
      </c>
    </row>
    <row r="35" spans="1:16" x14ac:dyDescent="0.2">
      <c r="A35" t="s">
        <v>918</v>
      </c>
      <c r="B35" t="s">
        <v>2765</v>
      </c>
      <c r="C35">
        <v>39.700000000000003</v>
      </c>
      <c r="D35">
        <v>44</v>
      </c>
      <c r="E35">
        <v>15.8</v>
      </c>
      <c r="F35">
        <v>26.9</v>
      </c>
      <c r="G35">
        <v>17.600000000000001</v>
      </c>
      <c r="H35">
        <v>31.2</v>
      </c>
      <c r="I35">
        <v>61.1</v>
      </c>
      <c r="J35">
        <v>51.5</v>
      </c>
      <c r="K35">
        <v>32</v>
      </c>
      <c r="L35">
        <v>45</v>
      </c>
      <c r="M35">
        <v>27.6</v>
      </c>
      <c r="N35">
        <v>40.5</v>
      </c>
      <c r="O35">
        <v>46.3</v>
      </c>
      <c r="P35">
        <v>46.5</v>
      </c>
    </row>
    <row r="36" spans="1:16" x14ac:dyDescent="0.2">
      <c r="A36" t="s">
        <v>2656</v>
      </c>
      <c r="B36" t="s">
        <v>2766</v>
      </c>
      <c r="C36">
        <v>199</v>
      </c>
      <c r="D36">
        <v>172</v>
      </c>
      <c r="E36">
        <v>0</v>
      </c>
      <c r="F36">
        <v>118</v>
      </c>
      <c r="G36">
        <v>50</v>
      </c>
      <c r="H36">
        <v>86</v>
      </c>
      <c r="I36">
        <v>134</v>
      </c>
      <c r="J36">
        <v>102</v>
      </c>
      <c r="K36">
        <v>90</v>
      </c>
      <c r="L36">
        <v>193</v>
      </c>
      <c r="M36">
        <v>165</v>
      </c>
      <c r="N36">
        <v>214</v>
      </c>
      <c r="O36">
        <v>165</v>
      </c>
      <c r="P36">
        <v>99</v>
      </c>
    </row>
    <row r="37" spans="1:16" x14ac:dyDescent="0.2">
      <c r="A37" t="s">
        <v>2658</v>
      </c>
      <c r="B37" t="s">
        <v>2767</v>
      </c>
      <c r="C37">
        <v>18.7</v>
      </c>
      <c r="D37">
        <v>16.8</v>
      </c>
      <c r="E37">
        <v>0</v>
      </c>
      <c r="F37">
        <v>14.4</v>
      </c>
      <c r="G37">
        <v>13.7</v>
      </c>
      <c r="H37">
        <v>10.199999999999999</v>
      </c>
      <c r="I37">
        <v>16.600000000000001</v>
      </c>
      <c r="J37">
        <v>21.9</v>
      </c>
      <c r="K37">
        <v>24.6</v>
      </c>
      <c r="L37">
        <v>25.1</v>
      </c>
      <c r="M37">
        <v>21.3</v>
      </c>
      <c r="N37">
        <v>13.4</v>
      </c>
      <c r="O37">
        <v>13.8</v>
      </c>
      <c r="P37">
        <v>11.3</v>
      </c>
    </row>
    <row r="38" spans="1:16" x14ac:dyDescent="0.2">
      <c r="A38" t="s">
        <v>924</v>
      </c>
      <c r="B38" t="s">
        <v>2768</v>
      </c>
      <c r="C38">
        <v>385</v>
      </c>
      <c r="D38">
        <v>324</v>
      </c>
      <c r="E38">
        <v>0</v>
      </c>
      <c r="F38">
        <v>455</v>
      </c>
      <c r="G38">
        <v>246</v>
      </c>
      <c r="H38">
        <v>470</v>
      </c>
      <c r="I38">
        <v>152</v>
      </c>
      <c r="J38">
        <v>108</v>
      </c>
      <c r="K38">
        <v>127</v>
      </c>
      <c r="L38">
        <v>223</v>
      </c>
      <c r="M38">
        <v>276</v>
      </c>
      <c r="N38">
        <v>571</v>
      </c>
      <c r="O38">
        <v>403</v>
      </c>
      <c r="P38">
        <v>325</v>
      </c>
    </row>
    <row r="39" spans="1:16" x14ac:dyDescent="0.2">
      <c r="A39" t="s">
        <v>926</v>
      </c>
      <c r="B39" t="s">
        <v>2769</v>
      </c>
      <c r="C39">
        <v>36.299999999999997</v>
      </c>
      <c r="D39">
        <v>31.6</v>
      </c>
      <c r="E39">
        <v>0</v>
      </c>
      <c r="F39">
        <v>55.7</v>
      </c>
      <c r="G39">
        <v>67.599999999999994</v>
      </c>
      <c r="H39">
        <v>55.5</v>
      </c>
      <c r="I39">
        <v>18.8</v>
      </c>
      <c r="J39">
        <v>23.2</v>
      </c>
      <c r="K39">
        <v>34.700000000000003</v>
      </c>
      <c r="L39">
        <v>29</v>
      </c>
      <c r="M39">
        <v>35.700000000000003</v>
      </c>
      <c r="N39">
        <v>35.700000000000003</v>
      </c>
      <c r="O39">
        <v>33.799999999999997</v>
      </c>
      <c r="P39">
        <v>37</v>
      </c>
    </row>
    <row r="40" spans="1:16" x14ac:dyDescent="0.2">
      <c r="A40" t="s">
        <v>932</v>
      </c>
      <c r="B40" t="s">
        <v>2770</v>
      </c>
      <c r="C40">
        <v>31</v>
      </c>
      <c r="D40">
        <v>39</v>
      </c>
      <c r="E40">
        <v>48</v>
      </c>
      <c r="F40">
        <v>15</v>
      </c>
      <c r="G40">
        <v>4</v>
      </c>
      <c r="H40">
        <v>19</v>
      </c>
      <c r="I40">
        <v>16</v>
      </c>
      <c r="J40">
        <v>7</v>
      </c>
      <c r="K40">
        <v>22</v>
      </c>
      <c r="L40">
        <v>7</v>
      </c>
      <c r="M40">
        <v>94</v>
      </c>
      <c r="N40">
        <v>131</v>
      </c>
      <c r="O40">
        <v>42</v>
      </c>
      <c r="P40">
        <v>20</v>
      </c>
    </row>
    <row r="41" spans="1:16" x14ac:dyDescent="0.2">
      <c r="A41" t="s">
        <v>934</v>
      </c>
      <c r="B41" t="s">
        <v>2771</v>
      </c>
      <c r="C41">
        <v>2.9</v>
      </c>
      <c r="D41">
        <v>3.8</v>
      </c>
      <c r="E41">
        <v>84.2</v>
      </c>
      <c r="F41">
        <v>1.8</v>
      </c>
      <c r="G41">
        <v>1.1000000000000001</v>
      </c>
      <c r="H41">
        <v>2.2000000000000002</v>
      </c>
      <c r="I41">
        <v>2</v>
      </c>
      <c r="J41">
        <v>1.5</v>
      </c>
      <c r="K41">
        <v>6</v>
      </c>
      <c r="L41">
        <v>0.9</v>
      </c>
      <c r="M41">
        <v>12.2</v>
      </c>
      <c r="N41">
        <v>8.1999999999999993</v>
      </c>
      <c r="O41">
        <v>3.5</v>
      </c>
      <c r="P41">
        <v>2.2999999999999998</v>
      </c>
    </row>
    <row r="42" spans="1:16" x14ac:dyDescent="0.2">
      <c r="A42" t="s">
        <v>2664</v>
      </c>
      <c r="B42" t="s">
        <v>2772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9</v>
      </c>
      <c r="K42">
        <v>0</v>
      </c>
      <c r="L42">
        <v>0</v>
      </c>
      <c r="M42">
        <v>13</v>
      </c>
      <c r="N42">
        <v>18</v>
      </c>
      <c r="O42">
        <v>0</v>
      </c>
      <c r="P42">
        <v>0</v>
      </c>
    </row>
    <row r="43" spans="1:16" x14ac:dyDescent="0.2">
      <c r="A43" t="s">
        <v>2666</v>
      </c>
      <c r="B43" t="s">
        <v>2773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0.9</v>
      </c>
      <c r="J43">
        <v>1.9</v>
      </c>
      <c r="K43">
        <v>0</v>
      </c>
      <c r="L43">
        <v>0</v>
      </c>
      <c r="M43">
        <v>1.7</v>
      </c>
      <c r="N43">
        <v>1.1000000000000001</v>
      </c>
      <c r="O43">
        <v>0</v>
      </c>
      <c r="P43">
        <v>0</v>
      </c>
    </row>
    <row r="44" spans="1:16" x14ac:dyDescent="0.2">
      <c r="A44" t="s">
        <v>2022</v>
      </c>
      <c r="B44" t="s">
        <v>2774</v>
      </c>
      <c r="C44">
        <v>25</v>
      </c>
      <c r="D44">
        <v>38</v>
      </c>
      <c r="E44">
        <v>0</v>
      </c>
      <c r="F44">
        <v>9</v>
      </c>
      <c r="G44">
        <v>0</v>
      </c>
      <c r="H44">
        <v>8</v>
      </c>
      <c r="I44">
        <v>6</v>
      </c>
      <c r="J44">
        <v>0</v>
      </c>
      <c r="K44">
        <v>10</v>
      </c>
      <c r="L44">
        <v>0</v>
      </c>
      <c r="M44">
        <v>12</v>
      </c>
      <c r="N44">
        <v>18</v>
      </c>
      <c r="O44">
        <v>30</v>
      </c>
      <c r="P44">
        <v>26</v>
      </c>
    </row>
    <row r="45" spans="1:16" x14ac:dyDescent="0.2">
      <c r="A45" t="s">
        <v>2024</v>
      </c>
      <c r="B45" t="s">
        <v>2775</v>
      </c>
      <c r="C45">
        <v>2.4</v>
      </c>
      <c r="D45">
        <v>3.7</v>
      </c>
      <c r="E45">
        <v>0</v>
      </c>
      <c r="F45">
        <v>1.1000000000000001</v>
      </c>
      <c r="G45">
        <v>0</v>
      </c>
      <c r="H45">
        <v>0.9</v>
      </c>
      <c r="I45">
        <v>0.7</v>
      </c>
      <c r="J45">
        <v>0</v>
      </c>
      <c r="K45">
        <v>2.7</v>
      </c>
      <c r="L45">
        <v>0</v>
      </c>
      <c r="M45">
        <v>1.6</v>
      </c>
      <c r="N45">
        <v>1.1000000000000001</v>
      </c>
      <c r="O45">
        <v>2.5</v>
      </c>
      <c r="P45">
        <v>3</v>
      </c>
    </row>
    <row r="46" spans="1:16" x14ac:dyDescent="0.2">
      <c r="A46" t="s">
        <v>2030</v>
      </c>
      <c r="B46" t="s">
        <v>2776</v>
      </c>
      <c r="C46">
        <v>37.299999999999997</v>
      </c>
      <c r="D46">
        <v>35.700000000000003</v>
      </c>
      <c r="E46">
        <v>68.8</v>
      </c>
      <c r="F46">
        <v>41.9</v>
      </c>
      <c r="G46">
        <v>47.9</v>
      </c>
      <c r="H46">
        <v>47.2</v>
      </c>
      <c r="I46">
        <v>38.9</v>
      </c>
      <c r="J46">
        <v>43.8</v>
      </c>
      <c r="K46">
        <v>41</v>
      </c>
      <c r="L46">
        <v>37.1</v>
      </c>
      <c r="M46">
        <v>45.9</v>
      </c>
      <c r="N46">
        <v>41.9</v>
      </c>
      <c r="O46">
        <v>47.1</v>
      </c>
      <c r="P46">
        <v>43.5</v>
      </c>
    </row>
    <row r="47" spans="1:16" x14ac:dyDescent="0.2">
      <c r="A47" t="s">
        <v>2031</v>
      </c>
      <c r="B47" t="s">
        <v>2777</v>
      </c>
      <c r="C47" t="s">
        <v>819</v>
      </c>
      <c r="D47" t="s">
        <v>819</v>
      </c>
      <c r="E47" t="s">
        <v>819</v>
      </c>
      <c r="F47" t="s">
        <v>819</v>
      </c>
      <c r="G47" t="s">
        <v>819</v>
      </c>
      <c r="H47" t="s">
        <v>819</v>
      </c>
      <c r="I47" t="s">
        <v>819</v>
      </c>
      <c r="J47" t="s">
        <v>819</v>
      </c>
      <c r="K47" t="s">
        <v>819</v>
      </c>
      <c r="L47" t="s">
        <v>819</v>
      </c>
      <c r="M47" t="s">
        <v>819</v>
      </c>
      <c r="N47" t="s">
        <v>819</v>
      </c>
      <c r="O47" t="s">
        <v>819</v>
      </c>
      <c r="P47" t="s">
        <v>819</v>
      </c>
    </row>
    <row r="48" spans="1:16" x14ac:dyDescent="0.2">
      <c r="A48" t="s">
        <v>940</v>
      </c>
      <c r="B48" t="s">
        <v>2778</v>
      </c>
      <c r="C48">
        <v>1136</v>
      </c>
      <c r="D48">
        <v>1070</v>
      </c>
      <c r="E48">
        <v>48</v>
      </c>
      <c r="F48">
        <v>836</v>
      </c>
      <c r="G48">
        <v>384</v>
      </c>
      <c r="H48">
        <v>879</v>
      </c>
      <c r="I48">
        <v>834</v>
      </c>
      <c r="J48">
        <v>485</v>
      </c>
      <c r="K48">
        <v>393</v>
      </c>
      <c r="L48">
        <v>806</v>
      </c>
      <c r="M48">
        <v>797</v>
      </c>
      <c r="N48">
        <v>1666</v>
      </c>
      <c r="O48">
        <v>1230</v>
      </c>
      <c r="P48">
        <v>881</v>
      </c>
    </row>
    <row r="49" spans="1:16" x14ac:dyDescent="0.2">
      <c r="A49" t="s">
        <v>942</v>
      </c>
      <c r="B49" t="s">
        <v>2779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</row>
    <row r="50" spans="1:16" x14ac:dyDescent="0.2">
      <c r="A50" t="s">
        <v>956</v>
      </c>
      <c r="B50" t="s">
        <v>2780</v>
      </c>
      <c r="C50">
        <v>327</v>
      </c>
      <c r="D50">
        <v>207</v>
      </c>
      <c r="E50">
        <v>16</v>
      </c>
      <c r="F50">
        <v>150</v>
      </c>
      <c r="G50">
        <v>69</v>
      </c>
      <c r="H50">
        <v>161</v>
      </c>
      <c r="I50">
        <v>225</v>
      </c>
      <c r="J50">
        <v>83</v>
      </c>
      <c r="K50">
        <v>94</v>
      </c>
      <c r="L50">
        <v>258</v>
      </c>
      <c r="M50">
        <v>231</v>
      </c>
      <c r="N50">
        <v>343</v>
      </c>
      <c r="O50">
        <v>367</v>
      </c>
      <c r="P50">
        <v>168</v>
      </c>
    </row>
    <row r="51" spans="1:16" x14ac:dyDescent="0.2">
      <c r="A51" t="s">
        <v>958</v>
      </c>
      <c r="B51" t="s">
        <v>2781</v>
      </c>
      <c r="C51">
        <v>28.8</v>
      </c>
      <c r="D51">
        <v>19.3</v>
      </c>
      <c r="E51">
        <v>33.299999999999997</v>
      </c>
      <c r="F51">
        <v>17.899999999999999</v>
      </c>
      <c r="G51">
        <v>18</v>
      </c>
      <c r="H51">
        <v>18.3</v>
      </c>
      <c r="I51">
        <v>27</v>
      </c>
      <c r="J51">
        <v>17.100000000000001</v>
      </c>
      <c r="K51">
        <v>23.9</v>
      </c>
      <c r="L51">
        <v>32</v>
      </c>
      <c r="M51">
        <v>29</v>
      </c>
      <c r="N51">
        <v>20.6</v>
      </c>
      <c r="O51">
        <v>29.8</v>
      </c>
      <c r="P51">
        <v>19.100000000000001</v>
      </c>
    </row>
    <row r="52" spans="1:16" x14ac:dyDescent="0.2">
      <c r="A52" t="s">
        <v>964</v>
      </c>
      <c r="B52" t="s">
        <v>2782</v>
      </c>
      <c r="C52">
        <v>259</v>
      </c>
      <c r="D52">
        <v>268</v>
      </c>
      <c r="E52">
        <v>12</v>
      </c>
      <c r="F52">
        <v>238</v>
      </c>
      <c r="G52">
        <v>114</v>
      </c>
      <c r="H52">
        <v>262</v>
      </c>
      <c r="I52">
        <v>178</v>
      </c>
      <c r="J52">
        <v>182</v>
      </c>
      <c r="K52">
        <v>127</v>
      </c>
      <c r="L52">
        <v>133</v>
      </c>
      <c r="M52">
        <v>173</v>
      </c>
      <c r="N52">
        <v>490</v>
      </c>
      <c r="O52">
        <v>332</v>
      </c>
      <c r="P52">
        <v>161</v>
      </c>
    </row>
    <row r="53" spans="1:16" x14ac:dyDescent="0.2">
      <c r="A53" t="s">
        <v>966</v>
      </c>
      <c r="B53" t="s">
        <v>2783</v>
      </c>
      <c r="C53">
        <v>22.8</v>
      </c>
      <c r="D53">
        <v>25</v>
      </c>
      <c r="E53">
        <v>25</v>
      </c>
      <c r="F53">
        <v>28.5</v>
      </c>
      <c r="G53">
        <v>29.7</v>
      </c>
      <c r="H53">
        <v>29.8</v>
      </c>
      <c r="I53">
        <v>21.3</v>
      </c>
      <c r="J53">
        <v>37.5</v>
      </c>
      <c r="K53">
        <v>32.299999999999997</v>
      </c>
      <c r="L53">
        <v>16.5</v>
      </c>
      <c r="M53">
        <v>21.7</v>
      </c>
      <c r="N53">
        <v>29.4</v>
      </c>
      <c r="O53">
        <v>27</v>
      </c>
      <c r="P53">
        <v>18.3</v>
      </c>
    </row>
    <row r="54" spans="1:16" x14ac:dyDescent="0.2">
      <c r="A54" t="s">
        <v>972</v>
      </c>
      <c r="B54" t="s">
        <v>2784</v>
      </c>
      <c r="C54">
        <v>338</v>
      </c>
      <c r="D54">
        <v>387</v>
      </c>
      <c r="E54">
        <v>9</v>
      </c>
      <c r="F54">
        <v>290</v>
      </c>
      <c r="G54">
        <v>127</v>
      </c>
      <c r="H54">
        <v>322</v>
      </c>
      <c r="I54">
        <v>237</v>
      </c>
      <c r="J54">
        <v>103</v>
      </c>
      <c r="K54">
        <v>109</v>
      </c>
      <c r="L54">
        <v>293</v>
      </c>
      <c r="M54">
        <v>281</v>
      </c>
      <c r="N54">
        <v>526</v>
      </c>
      <c r="O54">
        <v>365</v>
      </c>
      <c r="P54">
        <v>330</v>
      </c>
    </row>
    <row r="55" spans="1:16" x14ac:dyDescent="0.2">
      <c r="A55" t="s">
        <v>974</v>
      </c>
      <c r="B55" t="s">
        <v>2785</v>
      </c>
      <c r="C55">
        <v>29.8</v>
      </c>
      <c r="D55">
        <v>36.200000000000003</v>
      </c>
      <c r="E55">
        <v>18.8</v>
      </c>
      <c r="F55">
        <v>34.700000000000003</v>
      </c>
      <c r="G55">
        <v>33.1</v>
      </c>
      <c r="H55">
        <v>36.6</v>
      </c>
      <c r="I55">
        <v>28.4</v>
      </c>
      <c r="J55">
        <v>21.2</v>
      </c>
      <c r="K55">
        <v>27.7</v>
      </c>
      <c r="L55">
        <v>36.4</v>
      </c>
      <c r="M55">
        <v>35.299999999999997</v>
      </c>
      <c r="N55">
        <v>31.6</v>
      </c>
      <c r="O55">
        <v>29.7</v>
      </c>
      <c r="P55">
        <v>37.5</v>
      </c>
    </row>
    <row r="56" spans="1:16" x14ac:dyDescent="0.2">
      <c r="A56" t="s">
        <v>980</v>
      </c>
      <c r="B56" t="s">
        <v>2786</v>
      </c>
      <c r="C56">
        <v>10</v>
      </c>
      <c r="D56">
        <v>0</v>
      </c>
      <c r="E56">
        <v>0</v>
      </c>
      <c r="F56">
        <v>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0</v>
      </c>
      <c r="P56">
        <v>0</v>
      </c>
    </row>
    <row r="57" spans="1:16" x14ac:dyDescent="0.2">
      <c r="A57" t="s">
        <v>982</v>
      </c>
      <c r="B57" t="s">
        <v>2787</v>
      </c>
      <c r="C57">
        <v>0.9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</row>
    <row r="58" spans="1:16" x14ac:dyDescent="0.2">
      <c r="A58" t="s">
        <v>988</v>
      </c>
      <c r="B58" t="s">
        <v>2788</v>
      </c>
      <c r="C58">
        <v>124</v>
      </c>
      <c r="D58">
        <v>105</v>
      </c>
      <c r="E58">
        <v>11</v>
      </c>
      <c r="F58">
        <v>52</v>
      </c>
      <c r="G58">
        <v>22</v>
      </c>
      <c r="H58">
        <v>28</v>
      </c>
      <c r="I58">
        <v>95</v>
      </c>
      <c r="J58">
        <v>51</v>
      </c>
      <c r="K58">
        <v>31</v>
      </c>
      <c r="L58">
        <v>56</v>
      </c>
      <c r="M58">
        <v>28</v>
      </c>
      <c r="N58">
        <v>119</v>
      </c>
      <c r="O58">
        <v>76</v>
      </c>
      <c r="P58">
        <v>74</v>
      </c>
    </row>
    <row r="59" spans="1:16" x14ac:dyDescent="0.2">
      <c r="A59" t="s">
        <v>990</v>
      </c>
      <c r="B59" t="s">
        <v>2789</v>
      </c>
      <c r="C59">
        <v>10.9</v>
      </c>
      <c r="D59">
        <v>9.8000000000000007</v>
      </c>
      <c r="E59">
        <v>22.9</v>
      </c>
      <c r="F59">
        <v>6.2</v>
      </c>
      <c r="G59">
        <v>5.7</v>
      </c>
      <c r="H59">
        <v>3.2</v>
      </c>
      <c r="I59">
        <v>11.4</v>
      </c>
      <c r="J59">
        <v>10.5</v>
      </c>
      <c r="K59">
        <v>7.9</v>
      </c>
      <c r="L59">
        <v>6.9</v>
      </c>
      <c r="M59">
        <v>3.5</v>
      </c>
      <c r="N59">
        <v>7.1</v>
      </c>
      <c r="O59">
        <v>6.2</v>
      </c>
      <c r="P59">
        <v>8.4</v>
      </c>
    </row>
    <row r="60" spans="1:16" x14ac:dyDescent="0.2">
      <c r="A60" t="s">
        <v>2050</v>
      </c>
      <c r="B60" t="s">
        <v>2790</v>
      </c>
      <c r="C60">
        <v>78</v>
      </c>
      <c r="D60">
        <v>103</v>
      </c>
      <c r="E60">
        <v>0</v>
      </c>
      <c r="F60">
        <v>106</v>
      </c>
      <c r="G60">
        <v>52</v>
      </c>
      <c r="H60">
        <v>97</v>
      </c>
      <c r="I60">
        <v>99</v>
      </c>
      <c r="J60">
        <v>66</v>
      </c>
      <c r="K60">
        <v>32</v>
      </c>
      <c r="L60">
        <v>66</v>
      </c>
      <c r="M60">
        <v>84</v>
      </c>
      <c r="N60">
        <v>184</v>
      </c>
      <c r="O60">
        <v>90</v>
      </c>
      <c r="P60">
        <v>148</v>
      </c>
    </row>
    <row r="61" spans="1:16" x14ac:dyDescent="0.2">
      <c r="A61" t="s">
        <v>2052</v>
      </c>
      <c r="B61" t="s">
        <v>2791</v>
      </c>
      <c r="C61">
        <v>6.9</v>
      </c>
      <c r="D61">
        <v>9.6</v>
      </c>
      <c r="E61">
        <v>0</v>
      </c>
      <c r="F61">
        <v>12.7</v>
      </c>
      <c r="G61">
        <v>13.5</v>
      </c>
      <c r="H61">
        <v>11</v>
      </c>
      <c r="I61">
        <v>11.9</v>
      </c>
      <c r="J61">
        <v>13.6</v>
      </c>
      <c r="K61">
        <v>8.1</v>
      </c>
      <c r="L61">
        <v>8.1999999999999993</v>
      </c>
      <c r="M61">
        <v>10.5</v>
      </c>
      <c r="N61">
        <v>11</v>
      </c>
      <c r="O61">
        <v>7.3</v>
      </c>
      <c r="P61">
        <v>16.8</v>
      </c>
    </row>
    <row r="62" spans="1:16" x14ac:dyDescent="0.2">
      <c r="A62" t="s">
        <v>2066</v>
      </c>
      <c r="B62" t="s">
        <v>2792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</v>
      </c>
      <c r="O62">
        <v>0</v>
      </c>
      <c r="P62">
        <v>0</v>
      </c>
    </row>
    <row r="63" spans="1:16" x14ac:dyDescent="0.2">
      <c r="A63" t="s">
        <v>2068</v>
      </c>
      <c r="B63" t="s">
        <v>2793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</v>
      </c>
      <c r="O63">
        <v>0</v>
      </c>
      <c r="P63">
        <v>0</v>
      </c>
    </row>
    <row r="64" spans="1:16" x14ac:dyDescent="0.2">
      <c r="A64" t="s">
        <v>996</v>
      </c>
      <c r="B64" t="s">
        <v>2794</v>
      </c>
      <c r="C64">
        <v>79</v>
      </c>
      <c r="D64">
        <v>66</v>
      </c>
      <c r="E64">
        <v>0</v>
      </c>
      <c r="F64">
        <v>48</v>
      </c>
      <c r="G64">
        <v>18</v>
      </c>
      <c r="H64">
        <v>12</v>
      </c>
      <c r="I64">
        <v>47</v>
      </c>
      <c r="J64">
        <v>46</v>
      </c>
      <c r="K64">
        <v>17</v>
      </c>
      <c r="L64">
        <v>25</v>
      </c>
      <c r="M64">
        <v>47</v>
      </c>
      <c r="N64">
        <v>42</v>
      </c>
      <c r="O64">
        <v>80</v>
      </c>
      <c r="P64">
        <v>50</v>
      </c>
    </row>
    <row r="65" spans="1:16" x14ac:dyDescent="0.2">
      <c r="A65" t="s">
        <v>998</v>
      </c>
      <c r="B65" t="s">
        <v>2795</v>
      </c>
      <c r="C65">
        <v>7</v>
      </c>
      <c r="D65">
        <v>6.2</v>
      </c>
      <c r="E65">
        <v>0</v>
      </c>
      <c r="F65">
        <v>5.7</v>
      </c>
      <c r="G65">
        <v>4.7</v>
      </c>
      <c r="H65">
        <v>1.4</v>
      </c>
      <c r="I65">
        <v>5.6</v>
      </c>
      <c r="J65">
        <v>9.5</v>
      </c>
      <c r="K65">
        <v>4.3</v>
      </c>
      <c r="L65">
        <v>3.1</v>
      </c>
      <c r="M65">
        <v>5.9</v>
      </c>
      <c r="N65">
        <v>2.5</v>
      </c>
      <c r="O65">
        <v>6.5</v>
      </c>
      <c r="P65">
        <v>5.7</v>
      </c>
    </row>
    <row r="66" spans="1:16" x14ac:dyDescent="0.2">
      <c r="A66" t="s">
        <v>1004</v>
      </c>
      <c r="B66" t="s">
        <v>2796</v>
      </c>
      <c r="C66">
        <v>37</v>
      </c>
      <c r="D66">
        <v>5</v>
      </c>
      <c r="E66">
        <v>0</v>
      </c>
      <c r="F66">
        <v>0</v>
      </c>
      <c r="G66">
        <v>20</v>
      </c>
      <c r="H66">
        <v>6</v>
      </c>
      <c r="I66">
        <v>13</v>
      </c>
      <c r="J66">
        <v>16</v>
      </c>
      <c r="K66">
        <v>0</v>
      </c>
      <c r="L66">
        <v>0</v>
      </c>
      <c r="M66">
        <v>6</v>
      </c>
      <c r="N66">
        <v>12</v>
      </c>
      <c r="O66">
        <v>21</v>
      </c>
      <c r="P66">
        <v>6</v>
      </c>
    </row>
    <row r="67" spans="1:16" x14ac:dyDescent="0.2">
      <c r="A67" t="s">
        <v>1006</v>
      </c>
      <c r="B67" t="s">
        <v>2797</v>
      </c>
      <c r="C67">
        <v>3.3</v>
      </c>
      <c r="D67">
        <v>0.5</v>
      </c>
      <c r="E67">
        <v>0</v>
      </c>
      <c r="F67">
        <v>0</v>
      </c>
      <c r="G67">
        <v>5.2</v>
      </c>
      <c r="H67">
        <v>0.7</v>
      </c>
      <c r="I67">
        <v>1.6</v>
      </c>
      <c r="J67">
        <v>3.3</v>
      </c>
      <c r="K67">
        <v>0</v>
      </c>
      <c r="L67">
        <v>0</v>
      </c>
      <c r="M67">
        <v>0.8</v>
      </c>
      <c r="N67">
        <v>0.7</v>
      </c>
      <c r="O67">
        <v>1.7</v>
      </c>
      <c r="P67">
        <v>0.7</v>
      </c>
    </row>
    <row r="68" spans="1:16" x14ac:dyDescent="0.2">
      <c r="A68" t="s">
        <v>1012</v>
      </c>
      <c r="B68" t="s">
        <v>2798</v>
      </c>
      <c r="C68">
        <v>16</v>
      </c>
      <c r="D68">
        <v>5</v>
      </c>
      <c r="E68">
        <v>0</v>
      </c>
      <c r="F68">
        <v>0</v>
      </c>
      <c r="G68">
        <v>18</v>
      </c>
      <c r="H68">
        <v>15</v>
      </c>
      <c r="I68">
        <v>0</v>
      </c>
      <c r="J68">
        <v>0</v>
      </c>
      <c r="K68">
        <v>0</v>
      </c>
      <c r="L68">
        <v>6</v>
      </c>
      <c r="M68">
        <v>5</v>
      </c>
      <c r="N68">
        <v>5</v>
      </c>
      <c r="O68">
        <v>0</v>
      </c>
      <c r="P68">
        <v>34</v>
      </c>
    </row>
    <row r="69" spans="1:16" x14ac:dyDescent="0.2">
      <c r="A69" t="s">
        <v>1014</v>
      </c>
      <c r="B69" t="s">
        <v>2799</v>
      </c>
      <c r="C69">
        <v>1.4</v>
      </c>
      <c r="D69">
        <v>0.5</v>
      </c>
      <c r="E69">
        <v>0</v>
      </c>
      <c r="F69">
        <v>0</v>
      </c>
      <c r="G69">
        <v>4.7</v>
      </c>
      <c r="H69">
        <v>1.7</v>
      </c>
      <c r="I69">
        <v>0</v>
      </c>
      <c r="J69">
        <v>0</v>
      </c>
      <c r="K69">
        <v>0</v>
      </c>
      <c r="L69">
        <v>0.7</v>
      </c>
      <c r="M69">
        <v>0.6</v>
      </c>
      <c r="N69">
        <v>0.3</v>
      </c>
      <c r="O69">
        <v>0</v>
      </c>
      <c r="P69">
        <v>3.9</v>
      </c>
    </row>
    <row r="70" spans="1:16" x14ac:dyDescent="0.2">
      <c r="A70" t="s">
        <v>1020</v>
      </c>
      <c r="B70" t="s">
        <v>2800</v>
      </c>
      <c r="C70">
        <v>76</v>
      </c>
      <c r="D70">
        <v>143</v>
      </c>
      <c r="E70">
        <v>0</v>
      </c>
      <c r="F70">
        <v>76</v>
      </c>
      <c r="G70">
        <v>21</v>
      </c>
      <c r="H70">
        <v>50</v>
      </c>
      <c r="I70">
        <v>55</v>
      </c>
      <c r="J70">
        <v>0</v>
      </c>
      <c r="K70">
        <v>37</v>
      </c>
      <c r="L70">
        <v>95</v>
      </c>
      <c r="M70">
        <v>46</v>
      </c>
      <c r="N70">
        <v>207</v>
      </c>
      <c r="O70">
        <v>99</v>
      </c>
      <c r="P70">
        <v>123</v>
      </c>
    </row>
    <row r="71" spans="1:16" x14ac:dyDescent="0.2">
      <c r="A71" t="s">
        <v>1022</v>
      </c>
      <c r="B71" t="s">
        <v>2801</v>
      </c>
      <c r="C71">
        <v>6.7</v>
      </c>
      <c r="D71">
        <v>13.4</v>
      </c>
      <c r="E71">
        <v>0</v>
      </c>
      <c r="F71">
        <v>9.1</v>
      </c>
      <c r="G71">
        <v>5.5</v>
      </c>
      <c r="H71">
        <v>5.7</v>
      </c>
      <c r="I71">
        <v>6.6</v>
      </c>
      <c r="J71">
        <v>0</v>
      </c>
      <c r="K71">
        <v>9.4</v>
      </c>
      <c r="L71">
        <v>11.8</v>
      </c>
      <c r="M71">
        <v>5.8</v>
      </c>
      <c r="N71">
        <v>12.4</v>
      </c>
      <c r="O71">
        <v>8</v>
      </c>
      <c r="P71">
        <v>14</v>
      </c>
    </row>
    <row r="72" spans="1:16" x14ac:dyDescent="0.2">
      <c r="A72" t="s">
        <v>1028</v>
      </c>
      <c r="B72" t="s">
        <v>2802</v>
      </c>
      <c r="C72">
        <v>83</v>
      </c>
      <c r="D72">
        <v>81</v>
      </c>
      <c r="E72">
        <v>0</v>
      </c>
      <c r="F72">
        <v>52</v>
      </c>
      <c r="G72">
        <v>21</v>
      </c>
      <c r="H72">
        <v>53</v>
      </c>
      <c r="I72">
        <v>62</v>
      </c>
      <c r="J72">
        <v>35</v>
      </c>
      <c r="K72">
        <v>23</v>
      </c>
      <c r="L72">
        <v>45</v>
      </c>
      <c r="M72">
        <v>43</v>
      </c>
      <c r="N72">
        <v>138</v>
      </c>
      <c r="O72">
        <v>101</v>
      </c>
      <c r="P72">
        <v>51</v>
      </c>
    </row>
    <row r="73" spans="1:16" x14ac:dyDescent="0.2">
      <c r="A73" t="s">
        <v>1030</v>
      </c>
      <c r="B73" t="s">
        <v>2803</v>
      </c>
      <c r="C73">
        <v>7.3</v>
      </c>
      <c r="D73">
        <v>7.6</v>
      </c>
      <c r="E73">
        <v>0</v>
      </c>
      <c r="F73">
        <v>6.2</v>
      </c>
      <c r="G73">
        <v>5.5</v>
      </c>
      <c r="H73">
        <v>6</v>
      </c>
      <c r="I73">
        <v>7.4</v>
      </c>
      <c r="J73">
        <v>7.2</v>
      </c>
      <c r="K73">
        <v>5.9</v>
      </c>
      <c r="L73">
        <v>5.6</v>
      </c>
      <c r="M73">
        <v>5.4</v>
      </c>
      <c r="N73">
        <v>8.3000000000000007</v>
      </c>
      <c r="O73">
        <v>8.1999999999999993</v>
      </c>
      <c r="P73">
        <v>5.8</v>
      </c>
    </row>
    <row r="74" spans="1:16" x14ac:dyDescent="0.2">
      <c r="A74" t="s">
        <v>1036</v>
      </c>
      <c r="B74" t="s">
        <v>2804</v>
      </c>
      <c r="C74">
        <v>48</v>
      </c>
      <c r="D74">
        <v>71</v>
      </c>
      <c r="E74">
        <v>0</v>
      </c>
      <c r="F74">
        <v>31</v>
      </c>
      <c r="G74">
        <v>17</v>
      </c>
      <c r="H74">
        <v>40</v>
      </c>
      <c r="I74">
        <v>88</v>
      </c>
      <c r="J74">
        <v>0</v>
      </c>
      <c r="K74">
        <v>0</v>
      </c>
      <c r="L74">
        <v>42</v>
      </c>
      <c r="M74">
        <v>15</v>
      </c>
      <c r="N74">
        <v>82</v>
      </c>
      <c r="O74">
        <v>22</v>
      </c>
      <c r="P74">
        <v>42</v>
      </c>
    </row>
    <row r="75" spans="1:16" x14ac:dyDescent="0.2">
      <c r="A75" t="s">
        <v>1038</v>
      </c>
      <c r="B75" t="s">
        <v>2805</v>
      </c>
      <c r="C75">
        <v>4.2</v>
      </c>
      <c r="D75">
        <v>6.6</v>
      </c>
      <c r="E75">
        <v>0</v>
      </c>
      <c r="F75">
        <v>3.7</v>
      </c>
      <c r="G75">
        <v>4.4000000000000004</v>
      </c>
      <c r="H75">
        <v>4.5999999999999996</v>
      </c>
      <c r="I75">
        <v>10.6</v>
      </c>
      <c r="J75">
        <v>0</v>
      </c>
      <c r="K75">
        <v>0</v>
      </c>
      <c r="L75">
        <v>5.2</v>
      </c>
      <c r="M75">
        <v>1.9</v>
      </c>
      <c r="N75">
        <v>4.9000000000000004</v>
      </c>
      <c r="O75">
        <v>1.8</v>
      </c>
      <c r="P75">
        <v>4.8</v>
      </c>
    </row>
    <row r="76" spans="1:16" x14ac:dyDescent="0.2">
      <c r="A76" t="s">
        <v>2082</v>
      </c>
      <c r="B76" t="s">
        <v>2806</v>
      </c>
      <c r="C76">
        <v>90</v>
      </c>
      <c r="D76">
        <v>80</v>
      </c>
      <c r="E76">
        <v>16</v>
      </c>
      <c r="F76">
        <v>46</v>
      </c>
      <c r="G76">
        <v>17</v>
      </c>
      <c r="H76">
        <v>63</v>
      </c>
      <c r="I76">
        <v>70</v>
      </c>
      <c r="J76">
        <v>15</v>
      </c>
      <c r="K76">
        <v>14</v>
      </c>
      <c r="L76">
        <v>8</v>
      </c>
      <c r="M76">
        <v>77</v>
      </c>
      <c r="N76">
        <v>183</v>
      </c>
      <c r="O76">
        <v>74</v>
      </c>
      <c r="P76">
        <v>29</v>
      </c>
    </row>
    <row r="77" spans="1:16" x14ac:dyDescent="0.2">
      <c r="A77" t="s">
        <v>2084</v>
      </c>
      <c r="B77" t="s">
        <v>2807</v>
      </c>
      <c r="C77">
        <v>7.9</v>
      </c>
      <c r="D77">
        <v>7.5</v>
      </c>
      <c r="E77">
        <v>33.299999999999997</v>
      </c>
      <c r="F77">
        <v>5.5</v>
      </c>
      <c r="G77">
        <v>4.4000000000000004</v>
      </c>
      <c r="H77">
        <v>7.2</v>
      </c>
      <c r="I77">
        <v>8.4</v>
      </c>
      <c r="J77">
        <v>3.1</v>
      </c>
      <c r="K77">
        <v>3.6</v>
      </c>
      <c r="L77">
        <v>1</v>
      </c>
      <c r="M77">
        <v>9.6999999999999993</v>
      </c>
      <c r="N77">
        <v>11</v>
      </c>
      <c r="O77">
        <v>6</v>
      </c>
      <c r="P77">
        <v>3.3</v>
      </c>
    </row>
    <row r="78" spans="1:16" x14ac:dyDescent="0.2">
      <c r="A78" t="s">
        <v>1044</v>
      </c>
      <c r="B78" t="s">
        <v>2808</v>
      </c>
      <c r="C78">
        <v>123</v>
      </c>
      <c r="D78">
        <v>81</v>
      </c>
      <c r="E78">
        <v>9</v>
      </c>
      <c r="F78">
        <v>122</v>
      </c>
      <c r="G78">
        <v>30</v>
      </c>
      <c r="H78">
        <v>157</v>
      </c>
      <c r="I78">
        <v>85</v>
      </c>
      <c r="J78">
        <v>65</v>
      </c>
      <c r="K78">
        <v>43</v>
      </c>
      <c r="L78">
        <v>99</v>
      </c>
      <c r="M78">
        <v>96</v>
      </c>
      <c r="N78">
        <v>263</v>
      </c>
      <c r="O78">
        <v>156</v>
      </c>
      <c r="P78">
        <v>94</v>
      </c>
    </row>
    <row r="79" spans="1:16" x14ac:dyDescent="0.2">
      <c r="A79" t="s">
        <v>1046</v>
      </c>
      <c r="B79" t="s">
        <v>2809</v>
      </c>
      <c r="C79">
        <v>10.8</v>
      </c>
      <c r="D79">
        <v>7.6</v>
      </c>
      <c r="E79">
        <v>18.8</v>
      </c>
      <c r="F79">
        <v>14.6</v>
      </c>
      <c r="G79">
        <v>7.8</v>
      </c>
      <c r="H79">
        <v>17.899999999999999</v>
      </c>
      <c r="I79">
        <v>10.199999999999999</v>
      </c>
      <c r="J79">
        <v>13.4</v>
      </c>
      <c r="K79">
        <v>10.9</v>
      </c>
      <c r="L79">
        <v>12.3</v>
      </c>
      <c r="M79">
        <v>12</v>
      </c>
      <c r="N79">
        <v>15.8</v>
      </c>
      <c r="O79">
        <v>12.7</v>
      </c>
      <c r="P79">
        <v>10.7</v>
      </c>
    </row>
    <row r="80" spans="1:16" x14ac:dyDescent="0.2">
      <c r="A80" t="s">
        <v>1052</v>
      </c>
      <c r="B80" t="s">
        <v>2810</v>
      </c>
      <c r="C80">
        <v>263</v>
      </c>
      <c r="D80">
        <v>158</v>
      </c>
      <c r="E80">
        <v>0</v>
      </c>
      <c r="F80">
        <v>135</v>
      </c>
      <c r="G80">
        <v>105</v>
      </c>
      <c r="H80">
        <v>198</v>
      </c>
      <c r="I80">
        <v>180</v>
      </c>
      <c r="J80">
        <v>123</v>
      </c>
      <c r="K80">
        <v>86</v>
      </c>
      <c r="L80">
        <v>266</v>
      </c>
      <c r="M80">
        <v>191</v>
      </c>
      <c r="N80">
        <v>270</v>
      </c>
      <c r="O80">
        <v>205</v>
      </c>
      <c r="P80">
        <v>147</v>
      </c>
    </row>
    <row r="81" spans="1:16" x14ac:dyDescent="0.2">
      <c r="A81" t="s">
        <v>1053</v>
      </c>
      <c r="B81" t="s">
        <v>2811</v>
      </c>
      <c r="C81">
        <v>23.2</v>
      </c>
      <c r="D81">
        <v>14.8</v>
      </c>
      <c r="E81">
        <v>0</v>
      </c>
      <c r="F81">
        <v>16.100000000000001</v>
      </c>
      <c r="G81">
        <v>27.3</v>
      </c>
      <c r="H81">
        <v>22.5</v>
      </c>
      <c r="I81">
        <v>21.6</v>
      </c>
      <c r="J81">
        <v>25.4</v>
      </c>
      <c r="K81">
        <v>21.9</v>
      </c>
      <c r="L81">
        <v>33</v>
      </c>
      <c r="M81">
        <v>24</v>
      </c>
      <c r="N81">
        <v>16.2</v>
      </c>
      <c r="O81">
        <v>16.7</v>
      </c>
      <c r="P81">
        <v>16.7</v>
      </c>
    </row>
    <row r="82" spans="1:16" x14ac:dyDescent="0.2">
      <c r="A82" t="s">
        <v>1056</v>
      </c>
      <c r="B82" t="s">
        <v>2812</v>
      </c>
      <c r="C82">
        <v>82</v>
      </c>
      <c r="D82">
        <v>61</v>
      </c>
      <c r="E82">
        <v>12</v>
      </c>
      <c r="F82">
        <v>129</v>
      </c>
      <c r="G82">
        <v>24</v>
      </c>
      <c r="H82">
        <v>66</v>
      </c>
      <c r="I82">
        <v>52</v>
      </c>
      <c r="J82">
        <v>52</v>
      </c>
      <c r="K82">
        <v>48</v>
      </c>
      <c r="L82">
        <v>49</v>
      </c>
      <c r="M82">
        <v>87</v>
      </c>
      <c r="N82">
        <v>114</v>
      </c>
      <c r="O82">
        <v>153</v>
      </c>
      <c r="P82">
        <v>98</v>
      </c>
    </row>
    <row r="83" spans="1:16" x14ac:dyDescent="0.2">
      <c r="A83" t="s">
        <v>1057</v>
      </c>
      <c r="B83" t="s">
        <v>2813</v>
      </c>
      <c r="C83">
        <v>7.2</v>
      </c>
      <c r="D83">
        <v>5.7</v>
      </c>
      <c r="E83">
        <v>25</v>
      </c>
      <c r="F83">
        <v>15.4</v>
      </c>
      <c r="G83">
        <v>6.3</v>
      </c>
      <c r="H83">
        <v>7.5</v>
      </c>
      <c r="I83">
        <v>6.2</v>
      </c>
      <c r="J83">
        <v>10.7</v>
      </c>
      <c r="K83">
        <v>12.2</v>
      </c>
      <c r="L83">
        <v>6.1</v>
      </c>
      <c r="M83">
        <v>10.9</v>
      </c>
      <c r="N83">
        <v>6.8</v>
      </c>
      <c r="O83">
        <v>12.4</v>
      </c>
      <c r="P83">
        <v>11.1</v>
      </c>
    </row>
    <row r="84" spans="1:16" x14ac:dyDescent="0.2">
      <c r="A84" t="s">
        <v>1060</v>
      </c>
      <c r="B84" t="s">
        <v>2814</v>
      </c>
      <c r="C84">
        <v>63</v>
      </c>
      <c r="D84">
        <v>65</v>
      </c>
      <c r="E84">
        <v>0</v>
      </c>
      <c r="F84">
        <v>108</v>
      </c>
      <c r="G84">
        <v>33</v>
      </c>
      <c r="H84">
        <v>97</v>
      </c>
      <c r="I84">
        <v>62</v>
      </c>
      <c r="J84">
        <v>85</v>
      </c>
      <c r="K84">
        <v>0</v>
      </c>
      <c r="L84">
        <v>12</v>
      </c>
      <c r="M84">
        <v>71</v>
      </c>
      <c r="N84">
        <v>86</v>
      </c>
      <c r="O84">
        <v>108</v>
      </c>
      <c r="P84">
        <v>72</v>
      </c>
    </row>
    <row r="85" spans="1:16" x14ac:dyDescent="0.2">
      <c r="A85" t="s">
        <v>1061</v>
      </c>
      <c r="B85" t="s">
        <v>2815</v>
      </c>
      <c r="C85">
        <v>5.5</v>
      </c>
      <c r="D85">
        <v>6.1</v>
      </c>
      <c r="E85">
        <v>0</v>
      </c>
      <c r="F85">
        <v>12.9</v>
      </c>
      <c r="G85">
        <v>8.6</v>
      </c>
      <c r="H85">
        <v>11</v>
      </c>
      <c r="I85">
        <v>7.4</v>
      </c>
      <c r="J85">
        <v>17.5</v>
      </c>
      <c r="K85">
        <v>0</v>
      </c>
      <c r="L85">
        <v>1.5</v>
      </c>
      <c r="M85">
        <v>8.9</v>
      </c>
      <c r="N85">
        <v>5.2</v>
      </c>
      <c r="O85">
        <v>8.8000000000000007</v>
      </c>
      <c r="P85">
        <v>8.1999999999999993</v>
      </c>
    </row>
    <row r="86" spans="1:16" x14ac:dyDescent="0.2">
      <c r="A86" t="s">
        <v>1064</v>
      </c>
      <c r="B86" t="s">
        <v>2816</v>
      </c>
      <c r="C86">
        <v>176</v>
      </c>
      <c r="D86">
        <v>254</v>
      </c>
      <c r="E86">
        <v>11</v>
      </c>
      <c r="F86">
        <v>89</v>
      </c>
      <c r="G86">
        <v>60</v>
      </c>
      <c r="H86">
        <v>122</v>
      </c>
      <c r="I86">
        <v>120</v>
      </c>
      <c r="J86">
        <v>48</v>
      </c>
      <c r="K86">
        <v>125</v>
      </c>
      <c r="L86">
        <v>159</v>
      </c>
      <c r="M86">
        <v>113</v>
      </c>
      <c r="N86">
        <v>260</v>
      </c>
      <c r="O86">
        <v>211</v>
      </c>
      <c r="P86">
        <v>135</v>
      </c>
    </row>
    <row r="87" spans="1:16" x14ac:dyDescent="0.2">
      <c r="A87" t="s">
        <v>1065</v>
      </c>
      <c r="B87" t="s">
        <v>2817</v>
      </c>
      <c r="C87">
        <v>15.5</v>
      </c>
      <c r="D87">
        <v>23.7</v>
      </c>
      <c r="E87">
        <v>22.9</v>
      </c>
      <c r="F87">
        <v>10.6</v>
      </c>
      <c r="G87">
        <v>15.6</v>
      </c>
      <c r="H87">
        <v>13.9</v>
      </c>
      <c r="I87">
        <v>14.4</v>
      </c>
      <c r="J87">
        <v>9.9</v>
      </c>
      <c r="K87">
        <v>31.8</v>
      </c>
      <c r="L87">
        <v>19.7</v>
      </c>
      <c r="M87">
        <v>14.2</v>
      </c>
      <c r="N87">
        <v>15.6</v>
      </c>
      <c r="O87">
        <v>17.2</v>
      </c>
      <c r="P87">
        <v>15.3</v>
      </c>
    </row>
    <row r="88" spans="1:16" x14ac:dyDescent="0.2">
      <c r="A88" t="s">
        <v>2714</v>
      </c>
      <c r="B88" t="s">
        <v>2818</v>
      </c>
      <c r="C88">
        <v>717</v>
      </c>
      <c r="D88">
        <v>596</v>
      </c>
      <c r="E88">
        <v>21</v>
      </c>
      <c r="F88">
        <v>616</v>
      </c>
      <c r="G88">
        <v>237</v>
      </c>
      <c r="H88">
        <v>538</v>
      </c>
      <c r="I88">
        <v>549</v>
      </c>
      <c r="J88">
        <v>384</v>
      </c>
      <c r="K88">
        <v>204</v>
      </c>
      <c r="L88">
        <v>413</v>
      </c>
      <c r="M88">
        <v>489</v>
      </c>
      <c r="N88">
        <v>1091</v>
      </c>
      <c r="O88">
        <v>753</v>
      </c>
      <c r="P88">
        <v>620</v>
      </c>
    </row>
    <row r="89" spans="1:16" x14ac:dyDescent="0.2">
      <c r="A89" t="s">
        <v>2716</v>
      </c>
      <c r="B89" t="s">
        <v>2819</v>
      </c>
      <c r="C89">
        <v>63.1</v>
      </c>
      <c r="D89">
        <v>55.7</v>
      </c>
      <c r="E89">
        <v>43.8</v>
      </c>
      <c r="F89">
        <v>73.7</v>
      </c>
      <c r="G89">
        <v>61.7</v>
      </c>
      <c r="H89">
        <v>61.2</v>
      </c>
      <c r="I89">
        <v>65.8</v>
      </c>
      <c r="J89">
        <v>79.2</v>
      </c>
      <c r="K89">
        <v>51.9</v>
      </c>
      <c r="L89">
        <v>51.2</v>
      </c>
      <c r="M89">
        <v>61.4</v>
      </c>
      <c r="N89">
        <v>65.5</v>
      </c>
      <c r="O89">
        <v>61.2</v>
      </c>
      <c r="P89">
        <v>70.400000000000006</v>
      </c>
    </row>
    <row r="90" spans="1:16" x14ac:dyDescent="0.2">
      <c r="A90" t="s">
        <v>2106</v>
      </c>
      <c r="B90" t="s">
        <v>2820</v>
      </c>
      <c r="C90">
        <v>402</v>
      </c>
      <c r="D90">
        <v>401</v>
      </c>
      <c r="E90">
        <v>27</v>
      </c>
      <c r="F90">
        <v>191</v>
      </c>
      <c r="G90">
        <v>133</v>
      </c>
      <c r="H90">
        <v>314</v>
      </c>
      <c r="I90">
        <v>268</v>
      </c>
      <c r="J90">
        <v>81</v>
      </c>
      <c r="K90">
        <v>175</v>
      </c>
      <c r="L90">
        <v>365</v>
      </c>
      <c r="M90">
        <v>295</v>
      </c>
      <c r="N90">
        <v>542</v>
      </c>
      <c r="O90">
        <v>395</v>
      </c>
      <c r="P90">
        <v>222</v>
      </c>
    </row>
    <row r="91" spans="1:16" x14ac:dyDescent="0.2">
      <c r="A91" t="s">
        <v>2108</v>
      </c>
      <c r="B91" t="s">
        <v>2821</v>
      </c>
      <c r="C91">
        <v>35.4</v>
      </c>
      <c r="D91">
        <v>37.5</v>
      </c>
      <c r="E91">
        <v>56.3</v>
      </c>
      <c r="F91">
        <v>22.8</v>
      </c>
      <c r="G91">
        <v>34.6</v>
      </c>
      <c r="H91">
        <v>35.700000000000003</v>
      </c>
      <c r="I91">
        <v>32.1</v>
      </c>
      <c r="J91">
        <v>16.7</v>
      </c>
      <c r="K91">
        <v>44.5</v>
      </c>
      <c r="L91">
        <v>45.3</v>
      </c>
      <c r="M91">
        <v>37</v>
      </c>
      <c r="N91">
        <v>32.5</v>
      </c>
      <c r="O91">
        <v>32.1</v>
      </c>
      <c r="P91">
        <v>25.2</v>
      </c>
    </row>
    <row r="92" spans="1:16" x14ac:dyDescent="0.2">
      <c r="A92" t="s">
        <v>2114</v>
      </c>
      <c r="B92" t="s">
        <v>2822</v>
      </c>
      <c r="C92">
        <v>17</v>
      </c>
      <c r="D92">
        <v>73</v>
      </c>
      <c r="E92">
        <v>0</v>
      </c>
      <c r="F92">
        <v>29</v>
      </c>
      <c r="G92">
        <v>14</v>
      </c>
      <c r="H92">
        <v>19</v>
      </c>
      <c r="I92">
        <v>11</v>
      </c>
      <c r="J92">
        <v>13</v>
      </c>
      <c r="K92">
        <v>14</v>
      </c>
      <c r="L92">
        <v>28</v>
      </c>
      <c r="M92">
        <v>13</v>
      </c>
      <c r="N92">
        <v>33</v>
      </c>
      <c r="O92">
        <v>78</v>
      </c>
      <c r="P92">
        <v>39</v>
      </c>
    </row>
    <row r="93" spans="1:16" x14ac:dyDescent="0.2">
      <c r="A93" t="s">
        <v>2116</v>
      </c>
      <c r="B93" t="s">
        <v>2823</v>
      </c>
      <c r="C93">
        <v>1.5</v>
      </c>
      <c r="D93">
        <v>6.8</v>
      </c>
      <c r="E93">
        <v>0</v>
      </c>
      <c r="F93">
        <v>3.5</v>
      </c>
      <c r="G93">
        <v>3.6</v>
      </c>
      <c r="H93">
        <v>2.2000000000000002</v>
      </c>
      <c r="I93">
        <v>1.3</v>
      </c>
      <c r="J93">
        <v>2.7</v>
      </c>
      <c r="K93">
        <v>3.6</v>
      </c>
      <c r="L93">
        <v>3.5</v>
      </c>
      <c r="M93">
        <v>1.6</v>
      </c>
      <c r="N93">
        <v>2</v>
      </c>
      <c r="O93">
        <v>6.3</v>
      </c>
      <c r="P93">
        <v>4.4000000000000004</v>
      </c>
    </row>
    <row r="94" spans="1:16" x14ac:dyDescent="0.2">
      <c r="A94" t="s">
        <v>1072</v>
      </c>
      <c r="B94" t="s">
        <v>2824</v>
      </c>
      <c r="C94">
        <v>0</v>
      </c>
      <c r="D94">
        <v>0</v>
      </c>
      <c r="E94">
        <v>0</v>
      </c>
      <c r="F94">
        <v>0</v>
      </c>
      <c r="G94">
        <v>0</v>
      </c>
      <c r="H94">
        <v>8</v>
      </c>
      <c r="I94">
        <v>6</v>
      </c>
      <c r="J94">
        <v>7</v>
      </c>
      <c r="K94">
        <v>0</v>
      </c>
      <c r="L94">
        <v>0</v>
      </c>
      <c r="M94">
        <v>0</v>
      </c>
      <c r="N94">
        <v>0</v>
      </c>
      <c r="O94">
        <v>4</v>
      </c>
      <c r="P94">
        <v>0</v>
      </c>
    </row>
    <row r="95" spans="1:16" x14ac:dyDescent="0.2">
      <c r="A95" t="s">
        <v>1074</v>
      </c>
      <c r="B95" t="s">
        <v>2825</v>
      </c>
      <c r="C95">
        <v>0</v>
      </c>
      <c r="D95">
        <v>0</v>
      </c>
      <c r="E95">
        <v>0</v>
      </c>
      <c r="F95">
        <v>0</v>
      </c>
      <c r="G95">
        <v>0</v>
      </c>
      <c r="H95">
        <v>0.9</v>
      </c>
      <c r="I95">
        <v>0.7</v>
      </c>
      <c r="J95">
        <v>1.4</v>
      </c>
      <c r="K95">
        <v>0</v>
      </c>
      <c r="L95">
        <v>0</v>
      </c>
      <c r="M95">
        <v>0</v>
      </c>
      <c r="N95">
        <v>0</v>
      </c>
      <c r="O95">
        <v>0.3</v>
      </c>
      <c r="P95">
        <v>0</v>
      </c>
    </row>
    <row r="96" spans="1:16" x14ac:dyDescent="0.2">
      <c r="A96" t="s">
        <v>1090</v>
      </c>
      <c r="B96" t="s">
        <v>2826</v>
      </c>
      <c r="C96">
        <v>1274</v>
      </c>
      <c r="D96">
        <v>1493</v>
      </c>
      <c r="E96">
        <v>0</v>
      </c>
      <c r="F96">
        <v>841</v>
      </c>
      <c r="G96">
        <v>954</v>
      </c>
      <c r="H96">
        <v>1354</v>
      </c>
      <c r="I96">
        <v>839</v>
      </c>
      <c r="J96">
        <v>655</v>
      </c>
      <c r="K96">
        <v>616</v>
      </c>
      <c r="L96">
        <v>1007</v>
      </c>
      <c r="M96">
        <v>875</v>
      </c>
      <c r="N96">
        <v>2364</v>
      </c>
      <c r="O96">
        <v>1312</v>
      </c>
      <c r="P96">
        <v>1132</v>
      </c>
    </row>
    <row r="97" spans="1:16" x14ac:dyDescent="0.2">
      <c r="A97" t="s">
        <v>1092</v>
      </c>
      <c r="B97" t="s">
        <v>2827</v>
      </c>
      <c r="C97">
        <v>100</v>
      </c>
      <c r="D97">
        <v>100</v>
      </c>
      <c r="E97" t="s">
        <v>819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</row>
    <row r="98" spans="1:16" x14ac:dyDescent="0.2">
      <c r="A98" t="s">
        <v>1098</v>
      </c>
      <c r="B98" t="s">
        <v>2828</v>
      </c>
      <c r="C98">
        <v>169</v>
      </c>
      <c r="D98">
        <v>495</v>
      </c>
      <c r="E98">
        <v>0</v>
      </c>
      <c r="F98">
        <v>163</v>
      </c>
      <c r="G98">
        <v>499</v>
      </c>
      <c r="H98">
        <v>479</v>
      </c>
      <c r="I98">
        <v>120</v>
      </c>
      <c r="J98">
        <v>252</v>
      </c>
      <c r="K98">
        <v>156</v>
      </c>
      <c r="L98">
        <v>228</v>
      </c>
      <c r="M98">
        <v>247</v>
      </c>
      <c r="N98">
        <v>751</v>
      </c>
      <c r="O98">
        <v>173</v>
      </c>
      <c r="P98">
        <v>214</v>
      </c>
    </row>
    <row r="99" spans="1:16" x14ac:dyDescent="0.2">
      <c r="A99" t="s">
        <v>1100</v>
      </c>
      <c r="B99" t="s">
        <v>2829</v>
      </c>
      <c r="C99">
        <v>13.3</v>
      </c>
      <c r="D99">
        <v>33.200000000000003</v>
      </c>
      <c r="E99" t="s">
        <v>819</v>
      </c>
      <c r="F99">
        <v>19.399999999999999</v>
      </c>
      <c r="G99">
        <v>52.3</v>
      </c>
      <c r="H99">
        <v>35.4</v>
      </c>
      <c r="I99">
        <v>14.3</v>
      </c>
      <c r="J99">
        <v>38.5</v>
      </c>
      <c r="K99">
        <v>25.3</v>
      </c>
      <c r="L99">
        <v>22.6</v>
      </c>
      <c r="M99">
        <v>28.2</v>
      </c>
      <c r="N99">
        <v>31.8</v>
      </c>
      <c r="O99">
        <v>13.2</v>
      </c>
      <c r="P99">
        <v>18.899999999999999</v>
      </c>
    </row>
    <row r="100" spans="1:16" x14ac:dyDescent="0.2">
      <c r="A100" t="s">
        <v>1106</v>
      </c>
      <c r="B100" t="s">
        <v>2830</v>
      </c>
      <c r="C100">
        <v>120</v>
      </c>
      <c r="D100">
        <v>146</v>
      </c>
      <c r="E100">
        <v>0</v>
      </c>
      <c r="F100">
        <v>76</v>
      </c>
      <c r="G100">
        <v>80</v>
      </c>
      <c r="H100">
        <v>144</v>
      </c>
      <c r="I100">
        <v>85</v>
      </c>
      <c r="J100">
        <v>56</v>
      </c>
      <c r="K100">
        <v>44</v>
      </c>
      <c r="L100">
        <v>112</v>
      </c>
      <c r="M100">
        <v>55</v>
      </c>
      <c r="N100">
        <v>280</v>
      </c>
      <c r="O100">
        <v>53</v>
      </c>
      <c r="P100">
        <v>131</v>
      </c>
    </row>
    <row r="101" spans="1:16" x14ac:dyDescent="0.2">
      <c r="A101" t="s">
        <v>1108</v>
      </c>
      <c r="B101" t="s">
        <v>2831</v>
      </c>
      <c r="C101">
        <v>9.4</v>
      </c>
      <c r="D101">
        <v>9.8000000000000007</v>
      </c>
      <c r="E101" t="s">
        <v>819</v>
      </c>
      <c r="F101">
        <v>9</v>
      </c>
      <c r="G101">
        <v>8.4</v>
      </c>
      <c r="H101">
        <v>10.6</v>
      </c>
      <c r="I101">
        <v>10.1</v>
      </c>
      <c r="J101">
        <v>8.5</v>
      </c>
      <c r="K101">
        <v>7.1</v>
      </c>
      <c r="L101">
        <v>11.1</v>
      </c>
      <c r="M101">
        <v>6.3</v>
      </c>
      <c r="N101">
        <v>11.8</v>
      </c>
      <c r="O101">
        <v>4</v>
      </c>
      <c r="P101">
        <v>11.6</v>
      </c>
    </row>
    <row r="102" spans="1:16" x14ac:dyDescent="0.2">
      <c r="A102" t="s">
        <v>1114</v>
      </c>
      <c r="B102" t="s">
        <v>2832</v>
      </c>
      <c r="C102">
        <v>180</v>
      </c>
      <c r="D102">
        <v>179</v>
      </c>
      <c r="E102">
        <v>0</v>
      </c>
      <c r="F102">
        <v>145</v>
      </c>
      <c r="G102">
        <v>104</v>
      </c>
      <c r="H102">
        <v>191</v>
      </c>
      <c r="I102">
        <v>80</v>
      </c>
      <c r="J102">
        <v>111</v>
      </c>
      <c r="K102">
        <v>85</v>
      </c>
      <c r="L102">
        <v>184</v>
      </c>
      <c r="M102">
        <v>167</v>
      </c>
      <c r="N102">
        <v>439</v>
      </c>
      <c r="O102">
        <v>288</v>
      </c>
      <c r="P102">
        <v>204</v>
      </c>
    </row>
    <row r="103" spans="1:16" x14ac:dyDescent="0.2">
      <c r="A103" t="s">
        <v>1116</v>
      </c>
      <c r="B103" t="s">
        <v>2833</v>
      </c>
      <c r="C103">
        <v>14.1</v>
      </c>
      <c r="D103">
        <v>12</v>
      </c>
      <c r="E103" t="s">
        <v>819</v>
      </c>
      <c r="F103">
        <v>17.2</v>
      </c>
      <c r="G103">
        <v>10.9</v>
      </c>
      <c r="H103">
        <v>14.1</v>
      </c>
      <c r="I103">
        <v>9.5</v>
      </c>
      <c r="J103">
        <v>16.899999999999999</v>
      </c>
      <c r="K103">
        <v>13.8</v>
      </c>
      <c r="L103">
        <v>18.3</v>
      </c>
      <c r="M103">
        <v>19.100000000000001</v>
      </c>
      <c r="N103">
        <v>18.600000000000001</v>
      </c>
      <c r="O103">
        <v>22</v>
      </c>
      <c r="P103">
        <v>18</v>
      </c>
    </row>
    <row r="104" spans="1:16" x14ac:dyDescent="0.2">
      <c r="A104" t="s">
        <v>1122</v>
      </c>
      <c r="B104" t="s">
        <v>2834</v>
      </c>
      <c r="C104">
        <v>206</v>
      </c>
      <c r="D104">
        <v>164</v>
      </c>
      <c r="E104">
        <v>0</v>
      </c>
      <c r="F104">
        <v>134</v>
      </c>
      <c r="G104">
        <v>106</v>
      </c>
      <c r="H104">
        <v>186</v>
      </c>
      <c r="I104">
        <v>159</v>
      </c>
      <c r="J104">
        <v>132</v>
      </c>
      <c r="K104">
        <v>124</v>
      </c>
      <c r="L104">
        <v>183</v>
      </c>
      <c r="M104">
        <v>84</v>
      </c>
      <c r="N104">
        <v>321</v>
      </c>
      <c r="O104">
        <v>213</v>
      </c>
      <c r="P104">
        <v>220</v>
      </c>
    </row>
    <row r="105" spans="1:16" x14ac:dyDescent="0.2">
      <c r="A105" t="s">
        <v>1124</v>
      </c>
      <c r="B105" t="s">
        <v>2835</v>
      </c>
      <c r="C105">
        <v>16.2</v>
      </c>
      <c r="D105">
        <v>11</v>
      </c>
      <c r="E105" t="s">
        <v>819</v>
      </c>
      <c r="F105">
        <v>15.9</v>
      </c>
      <c r="G105">
        <v>11.1</v>
      </c>
      <c r="H105">
        <v>13.7</v>
      </c>
      <c r="I105">
        <v>19</v>
      </c>
      <c r="J105">
        <v>20.2</v>
      </c>
      <c r="K105">
        <v>20.100000000000001</v>
      </c>
      <c r="L105">
        <v>18.2</v>
      </c>
      <c r="M105">
        <v>9.6</v>
      </c>
      <c r="N105">
        <v>13.6</v>
      </c>
      <c r="O105">
        <v>16.2</v>
      </c>
      <c r="P105">
        <v>19.399999999999999</v>
      </c>
    </row>
    <row r="106" spans="1:16" x14ac:dyDescent="0.2">
      <c r="A106" t="s">
        <v>2150</v>
      </c>
      <c r="B106" t="s">
        <v>2836</v>
      </c>
      <c r="C106">
        <v>194</v>
      </c>
      <c r="D106">
        <v>198</v>
      </c>
      <c r="E106">
        <v>0</v>
      </c>
      <c r="F106">
        <v>167</v>
      </c>
      <c r="G106">
        <v>57</v>
      </c>
      <c r="H106">
        <v>176</v>
      </c>
      <c r="I106">
        <v>152</v>
      </c>
      <c r="J106">
        <v>9</v>
      </c>
      <c r="K106">
        <v>66</v>
      </c>
      <c r="L106">
        <v>123</v>
      </c>
      <c r="M106">
        <v>111</v>
      </c>
      <c r="N106">
        <v>220</v>
      </c>
      <c r="O106">
        <v>185</v>
      </c>
      <c r="P106">
        <v>225</v>
      </c>
    </row>
    <row r="107" spans="1:16" x14ac:dyDescent="0.2">
      <c r="A107" t="s">
        <v>2152</v>
      </c>
      <c r="B107" t="s">
        <v>2837</v>
      </c>
      <c r="C107">
        <v>15.2</v>
      </c>
      <c r="D107">
        <v>13.3</v>
      </c>
      <c r="E107" t="s">
        <v>819</v>
      </c>
      <c r="F107">
        <v>19.899999999999999</v>
      </c>
      <c r="G107">
        <v>6</v>
      </c>
      <c r="H107">
        <v>13</v>
      </c>
      <c r="I107">
        <v>18.100000000000001</v>
      </c>
      <c r="J107">
        <v>1.4</v>
      </c>
      <c r="K107">
        <v>10.7</v>
      </c>
      <c r="L107">
        <v>12.2</v>
      </c>
      <c r="M107">
        <v>12.7</v>
      </c>
      <c r="N107">
        <v>9.3000000000000007</v>
      </c>
      <c r="O107">
        <v>14.1</v>
      </c>
      <c r="P107">
        <v>19.899999999999999</v>
      </c>
    </row>
    <row r="108" spans="1:16" x14ac:dyDescent="0.2">
      <c r="A108" t="s">
        <v>2158</v>
      </c>
      <c r="B108" t="s">
        <v>2838</v>
      </c>
      <c r="C108">
        <v>246</v>
      </c>
      <c r="D108">
        <v>200</v>
      </c>
      <c r="E108">
        <v>0</v>
      </c>
      <c r="F108">
        <v>97</v>
      </c>
      <c r="G108">
        <v>45</v>
      </c>
      <c r="H108">
        <v>115</v>
      </c>
      <c r="I108">
        <v>140</v>
      </c>
      <c r="J108">
        <v>31</v>
      </c>
      <c r="K108">
        <v>101</v>
      </c>
      <c r="L108">
        <v>89</v>
      </c>
      <c r="M108">
        <v>131</v>
      </c>
      <c r="N108">
        <v>159</v>
      </c>
      <c r="O108">
        <v>205</v>
      </c>
      <c r="P108">
        <v>86</v>
      </c>
    </row>
    <row r="109" spans="1:16" x14ac:dyDescent="0.2">
      <c r="A109" t="s">
        <v>2160</v>
      </c>
      <c r="B109" t="s">
        <v>2839</v>
      </c>
      <c r="C109">
        <v>19.3</v>
      </c>
      <c r="D109">
        <v>13.4</v>
      </c>
      <c r="E109" t="s">
        <v>819</v>
      </c>
      <c r="F109">
        <v>11.5</v>
      </c>
      <c r="G109">
        <v>4.7</v>
      </c>
      <c r="H109">
        <v>8.5</v>
      </c>
      <c r="I109">
        <v>16.7</v>
      </c>
      <c r="J109">
        <v>4.7</v>
      </c>
      <c r="K109">
        <v>16.399999999999999</v>
      </c>
      <c r="L109">
        <v>8.8000000000000007</v>
      </c>
      <c r="M109">
        <v>15</v>
      </c>
      <c r="N109">
        <v>6.7</v>
      </c>
      <c r="O109">
        <v>15.6</v>
      </c>
      <c r="P109">
        <v>7.6</v>
      </c>
    </row>
    <row r="110" spans="1:16" x14ac:dyDescent="0.2">
      <c r="A110" t="s">
        <v>2166</v>
      </c>
      <c r="B110" t="s">
        <v>2840</v>
      </c>
      <c r="C110">
        <v>69</v>
      </c>
      <c r="D110">
        <v>47</v>
      </c>
      <c r="E110">
        <v>0</v>
      </c>
      <c r="F110">
        <v>33</v>
      </c>
      <c r="G110">
        <v>40</v>
      </c>
      <c r="H110">
        <v>42</v>
      </c>
      <c r="I110">
        <v>59</v>
      </c>
      <c r="J110">
        <v>29</v>
      </c>
      <c r="K110">
        <v>17</v>
      </c>
      <c r="L110">
        <v>33</v>
      </c>
      <c r="M110">
        <v>51</v>
      </c>
      <c r="N110">
        <v>103</v>
      </c>
      <c r="O110">
        <v>102</v>
      </c>
      <c r="P110">
        <v>13</v>
      </c>
    </row>
    <row r="111" spans="1:16" x14ac:dyDescent="0.2">
      <c r="A111" t="s">
        <v>2168</v>
      </c>
      <c r="B111" t="s">
        <v>2841</v>
      </c>
      <c r="C111">
        <v>5.4</v>
      </c>
      <c r="D111">
        <v>3.1</v>
      </c>
      <c r="E111" t="s">
        <v>819</v>
      </c>
      <c r="F111">
        <v>3.9</v>
      </c>
      <c r="G111">
        <v>4.2</v>
      </c>
      <c r="H111">
        <v>3.1</v>
      </c>
      <c r="I111">
        <v>7</v>
      </c>
      <c r="J111">
        <v>4.4000000000000004</v>
      </c>
      <c r="K111">
        <v>2.8</v>
      </c>
      <c r="L111">
        <v>3.3</v>
      </c>
      <c r="M111">
        <v>5.8</v>
      </c>
      <c r="N111">
        <v>4.4000000000000004</v>
      </c>
      <c r="O111">
        <v>7.8</v>
      </c>
      <c r="P111">
        <v>1.1000000000000001</v>
      </c>
    </row>
    <row r="112" spans="1:16" x14ac:dyDescent="0.2">
      <c r="A112" t="s">
        <v>1130</v>
      </c>
      <c r="B112" t="s">
        <v>2842</v>
      </c>
      <c r="C112">
        <v>51</v>
      </c>
      <c r="D112">
        <v>37</v>
      </c>
      <c r="E112">
        <v>0</v>
      </c>
      <c r="F112">
        <v>16</v>
      </c>
      <c r="G112">
        <v>6</v>
      </c>
      <c r="H112">
        <v>13</v>
      </c>
      <c r="I112">
        <v>31</v>
      </c>
      <c r="J112">
        <v>21</v>
      </c>
      <c r="K112">
        <v>14</v>
      </c>
      <c r="L112">
        <v>34</v>
      </c>
      <c r="M112">
        <v>21</v>
      </c>
      <c r="N112">
        <v>32</v>
      </c>
      <c r="O112">
        <v>67</v>
      </c>
      <c r="P112">
        <v>18</v>
      </c>
    </row>
    <row r="113" spans="1:16" x14ac:dyDescent="0.2">
      <c r="A113" t="s">
        <v>1132</v>
      </c>
      <c r="B113" t="s">
        <v>2843</v>
      </c>
      <c r="C113">
        <v>4</v>
      </c>
      <c r="D113">
        <v>2.5</v>
      </c>
      <c r="E113" t="s">
        <v>819</v>
      </c>
      <c r="F113">
        <v>1.9</v>
      </c>
      <c r="G113">
        <v>0.6</v>
      </c>
      <c r="H113">
        <v>1</v>
      </c>
      <c r="I113">
        <v>3.7</v>
      </c>
      <c r="J113">
        <v>3.2</v>
      </c>
      <c r="K113">
        <v>2.2999999999999998</v>
      </c>
      <c r="L113">
        <v>3.4</v>
      </c>
      <c r="M113">
        <v>2.4</v>
      </c>
      <c r="N113">
        <v>1.4</v>
      </c>
      <c r="O113">
        <v>5.0999999999999996</v>
      </c>
      <c r="P113">
        <v>1.6</v>
      </c>
    </row>
    <row r="114" spans="1:16" x14ac:dyDescent="0.2">
      <c r="A114" t="s">
        <v>1138</v>
      </c>
      <c r="B114" t="s">
        <v>2844</v>
      </c>
      <c r="C114">
        <v>26</v>
      </c>
      <c r="D114">
        <v>11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9</v>
      </c>
      <c r="L114">
        <v>6</v>
      </c>
      <c r="M114">
        <v>0</v>
      </c>
      <c r="N114">
        <v>18</v>
      </c>
      <c r="O114">
        <v>16</v>
      </c>
      <c r="P114">
        <v>0</v>
      </c>
    </row>
    <row r="115" spans="1:16" x14ac:dyDescent="0.2">
      <c r="A115" t="s">
        <v>1140</v>
      </c>
      <c r="B115" t="s">
        <v>2845</v>
      </c>
      <c r="C115">
        <v>2</v>
      </c>
      <c r="D115">
        <v>0.7</v>
      </c>
      <c r="E115" t="s">
        <v>819</v>
      </c>
      <c r="F115">
        <v>0</v>
      </c>
      <c r="G115">
        <v>0</v>
      </c>
      <c r="H115">
        <v>0</v>
      </c>
      <c r="I115">
        <v>0</v>
      </c>
      <c r="J115">
        <v>0.5</v>
      </c>
      <c r="K115">
        <v>1.5</v>
      </c>
      <c r="L115">
        <v>0.6</v>
      </c>
      <c r="M115">
        <v>0</v>
      </c>
      <c r="N115">
        <v>0.8</v>
      </c>
      <c r="O115">
        <v>1.2</v>
      </c>
      <c r="P115">
        <v>0</v>
      </c>
    </row>
    <row r="116" spans="1:16" x14ac:dyDescent="0.2">
      <c r="A116" t="s">
        <v>2846</v>
      </c>
      <c r="B116" t="s">
        <v>2847</v>
      </c>
      <c r="C116">
        <v>13</v>
      </c>
      <c r="D116">
        <v>16</v>
      </c>
      <c r="E116">
        <v>0</v>
      </c>
      <c r="F116">
        <v>10</v>
      </c>
      <c r="G116">
        <v>17</v>
      </c>
      <c r="H116">
        <v>8</v>
      </c>
      <c r="I116">
        <v>13</v>
      </c>
      <c r="J116">
        <v>11</v>
      </c>
      <c r="K116">
        <v>0</v>
      </c>
      <c r="L116">
        <v>15</v>
      </c>
      <c r="M116">
        <v>8</v>
      </c>
      <c r="N116">
        <v>41</v>
      </c>
      <c r="O116">
        <v>10</v>
      </c>
      <c r="P116">
        <v>21</v>
      </c>
    </row>
    <row r="117" spans="1:16" x14ac:dyDescent="0.2">
      <c r="A117" t="s">
        <v>2848</v>
      </c>
      <c r="B117" t="s">
        <v>2849</v>
      </c>
      <c r="C117">
        <v>1</v>
      </c>
      <c r="D117">
        <v>1.1000000000000001</v>
      </c>
      <c r="E117" t="s">
        <v>819</v>
      </c>
      <c r="F117">
        <v>1.2</v>
      </c>
      <c r="G117">
        <v>1.8</v>
      </c>
      <c r="H117">
        <v>0.6</v>
      </c>
      <c r="I117">
        <v>1.5</v>
      </c>
      <c r="J117">
        <v>1.7</v>
      </c>
      <c r="K117">
        <v>0</v>
      </c>
      <c r="L117">
        <v>1.5</v>
      </c>
      <c r="M117">
        <v>0.9</v>
      </c>
      <c r="N117">
        <v>1.7</v>
      </c>
      <c r="O117">
        <v>0.8</v>
      </c>
      <c r="P117">
        <v>1.9</v>
      </c>
    </row>
    <row r="118" spans="1:16" x14ac:dyDescent="0.2">
      <c r="A118" t="s">
        <v>1146</v>
      </c>
      <c r="B118" t="s">
        <v>2850</v>
      </c>
      <c r="C118">
        <v>32791</v>
      </c>
      <c r="D118">
        <v>22550</v>
      </c>
      <c r="E118">
        <v>0</v>
      </c>
      <c r="F118">
        <v>29095</v>
      </c>
      <c r="G118">
        <v>9353</v>
      </c>
      <c r="H118">
        <v>16849</v>
      </c>
      <c r="I118">
        <v>33086</v>
      </c>
      <c r="J118">
        <v>16250</v>
      </c>
      <c r="K118">
        <v>25871</v>
      </c>
      <c r="L118">
        <v>23292</v>
      </c>
      <c r="M118">
        <v>22539</v>
      </c>
      <c r="N118">
        <v>20167</v>
      </c>
      <c r="O118">
        <v>30076</v>
      </c>
      <c r="P118">
        <v>25708</v>
      </c>
    </row>
    <row r="119" spans="1:16" x14ac:dyDescent="0.2">
      <c r="A119" t="s">
        <v>1148</v>
      </c>
      <c r="B119" t="s">
        <v>2851</v>
      </c>
      <c r="C119" t="s">
        <v>819</v>
      </c>
      <c r="D119" t="s">
        <v>819</v>
      </c>
      <c r="E119" t="s">
        <v>819</v>
      </c>
      <c r="F119" t="s">
        <v>819</v>
      </c>
      <c r="G119" t="s">
        <v>819</v>
      </c>
      <c r="H119" t="s">
        <v>819</v>
      </c>
      <c r="I119" t="s">
        <v>819</v>
      </c>
      <c r="J119" t="s">
        <v>819</v>
      </c>
      <c r="K119" t="s">
        <v>819</v>
      </c>
      <c r="L119" t="s">
        <v>819</v>
      </c>
      <c r="M119" t="s">
        <v>819</v>
      </c>
      <c r="N119" t="s">
        <v>819</v>
      </c>
      <c r="O119" t="s">
        <v>819</v>
      </c>
      <c r="P119" t="s">
        <v>819</v>
      </c>
    </row>
    <row r="120" spans="1:16" x14ac:dyDescent="0.2">
      <c r="A120" t="s">
        <v>1154</v>
      </c>
      <c r="B120" t="s">
        <v>2852</v>
      </c>
      <c r="C120">
        <v>1019</v>
      </c>
      <c r="D120">
        <v>981</v>
      </c>
      <c r="E120">
        <v>0</v>
      </c>
      <c r="F120">
        <v>681</v>
      </c>
      <c r="G120">
        <v>539</v>
      </c>
      <c r="H120">
        <v>850</v>
      </c>
      <c r="I120">
        <v>714</v>
      </c>
      <c r="J120">
        <v>471</v>
      </c>
      <c r="K120">
        <v>435</v>
      </c>
      <c r="L120">
        <v>748</v>
      </c>
      <c r="M120">
        <v>596</v>
      </c>
      <c r="N120">
        <v>1623</v>
      </c>
      <c r="O120">
        <v>1143</v>
      </c>
      <c r="P120">
        <v>885</v>
      </c>
    </row>
    <row r="121" spans="1:16" x14ac:dyDescent="0.2">
      <c r="A121" t="s">
        <v>1156</v>
      </c>
      <c r="B121" t="s">
        <v>2853</v>
      </c>
      <c r="C121">
        <v>80</v>
      </c>
      <c r="D121">
        <v>65.7</v>
      </c>
      <c r="E121" t="s">
        <v>819</v>
      </c>
      <c r="F121">
        <v>81</v>
      </c>
      <c r="G121">
        <v>56.5</v>
      </c>
      <c r="H121">
        <v>62.8</v>
      </c>
      <c r="I121">
        <v>85.1</v>
      </c>
      <c r="J121">
        <v>71.900000000000006</v>
      </c>
      <c r="K121">
        <v>70.599999999999994</v>
      </c>
      <c r="L121">
        <v>74.3</v>
      </c>
      <c r="M121">
        <v>68.099999999999994</v>
      </c>
      <c r="N121">
        <v>68.7</v>
      </c>
      <c r="O121">
        <v>87.1</v>
      </c>
      <c r="P121">
        <v>78.2</v>
      </c>
    </row>
    <row r="122" spans="1:16" x14ac:dyDescent="0.2">
      <c r="A122" t="s">
        <v>1162</v>
      </c>
      <c r="B122" t="s">
        <v>2854</v>
      </c>
      <c r="C122">
        <v>38265</v>
      </c>
      <c r="D122">
        <v>45130</v>
      </c>
      <c r="E122" t="s">
        <v>819</v>
      </c>
      <c r="F122">
        <v>30799</v>
      </c>
      <c r="G122">
        <v>30164</v>
      </c>
      <c r="H122">
        <v>33168</v>
      </c>
      <c r="I122">
        <v>41258</v>
      </c>
      <c r="J122">
        <v>31324</v>
      </c>
      <c r="K122">
        <v>31016</v>
      </c>
      <c r="L122">
        <v>40294</v>
      </c>
      <c r="M122">
        <v>42107</v>
      </c>
      <c r="N122">
        <v>38472</v>
      </c>
      <c r="O122">
        <v>42250</v>
      </c>
      <c r="P122">
        <v>34288</v>
      </c>
    </row>
    <row r="123" spans="1:16" x14ac:dyDescent="0.2">
      <c r="A123" t="s">
        <v>1164</v>
      </c>
      <c r="B123" t="s">
        <v>2855</v>
      </c>
      <c r="C123" t="s">
        <v>819</v>
      </c>
      <c r="D123" t="s">
        <v>819</v>
      </c>
      <c r="E123" t="s">
        <v>819</v>
      </c>
      <c r="F123" t="s">
        <v>819</v>
      </c>
      <c r="G123" t="s">
        <v>819</v>
      </c>
      <c r="H123" t="s">
        <v>819</v>
      </c>
      <c r="I123" t="s">
        <v>819</v>
      </c>
      <c r="J123" t="s">
        <v>819</v>
      </c>
      <c r="K123" t="s">
        <v>819</v>
      </c>
      <c r="L123" t="s">
        <v>819</v>
      </c>
      <c r="M123" t="s">
        <v>819</v>
      </c>
      <c r="N123" t="s">
        <v>819</v>
      </c>
      <c r="O123" t="s">
        <v>819</v>
      </c>
      <c r="P123" t="s">
        <v>819</v>
      </c>
    </row>
    <row r="124" spans="1:16" x14ac:dyDescent="0.2">
      <c r="A124" t="s">
        <v>1170</v>
      </c>
      <c r="B124" t="s">
        <v>2856</v>
      </c>
      <c r="C124">
        <v>252</v>
      </c>
      <c r="D124">
        <v>327</v>
      </c>
      <c r="E124">
        <v>0</v>
      </c>
      <c r="F124">
        <v>99</v>
      </c>
      <c r="G124">
        <v>200</v>
      </c>
      <c r="H124">
        <v>234</v>
      </c>
      <c r="I124">
        <v>121</v>
      </c>
      <c r="J124">
        <v>130</v>
      </c>
      <c r="K124">
        <v>149</v>
      </c>
      <c r="L124">
        <v>177</v>
      </c>
      <c r="M124">
        <v>139</v>
      </c>
      <c r="N124">
        <v>352</v>
      </c>
      <c r="O124">
        <v>221</v>
      </c>
      <c r="P124">
        <v>122</v>
      </c>
    </row>
    <row r="125" spans="1:16" x14ac:dyDescent="0.2">
      <c r="A125" t="s">
        <v>1172</v>
      </c>
      <c r="B125" t="s">
        <v>2857</v>
      </c>
      <c r="C125">
        <v>19.8</v>
      </c>
      <c r="D125">
        <v>21.9</v>
      </c>
      <c r="E125" t="s">
        <v>819</v>
      </c>
      <c r="F125">
        <v>11.8</v>
      </c>
      <c r="G125">
        <v>21</v>
      </c>
      <c r="H125">
        <v>17.3</v>
      </c>
      <c r="I125">
        <v>14.4</v>
      </c>
      <c r="J125">
        <v>19.8</v>
      </c>
      <c r="K125">
        <v>24.2</v>
      </c>
      <c r="L125">
        <v>17.600000000000001</v>
      </c>
      <c r="M125">
        <v>15.9</v>
      </c>
      <c r="N125">
        <v>14.9</v>
      </c>
      <c r="O125">
        <v>16.8</v>
      </c>
      <c r="P125">
        <v>10.8</v>
      </c>
    </row>
    <row r="126" spans="1:16" x14ac:dyDescent="0.2">
      <c r="A126" t="s">
        <v>2190</v>
      </c>
      <c r="B126" t="s">
        <v>2858</v>
      </c>
      <c r="C126">
        <v>7431</v>
      </c>
      <c r="D126">
        <v>6033</v>
      </c>
      <c r="E126" t="s">
        <v>819</v>
      </c>
      <c r="F126">
        <v>5658</v>
      </c>
      <c r="G126">
        <v>10860</v>
      </c>
      <c r="H126">
        <v>7084</v>
      </c>
      <c r="I126">
        <v>7086</v>
      </c>
      <c r="J126">
        <v>6227</v>
      </c>
      <c r="K126">
        <v>12145</v>
      </c>
      <c r="L126">
        <v>6286</v>
      </c>
      <c r="M126">
        <v>7822</v>
      </c>
      <c r="N126">
        <v>4780</v>
      </c>
      <c r="O126">
        <v>6633</v>
      </c>
      <c r="P126">
        <v>6861</v>
      </c>
    </row>
    <row r="127" spans="1:16" x14ac:dyDescent="0.2">
      <c r="A127" t="s">
        <v>2192</v>
      </c>
      <c r="B127" t="s">
        <v>2859</v>
      </c>
      <c r="C127" t="s">
        <v>819</v>
      </c>
      <c r="D127" t="s">
        <v>819</v>
      </c>
      <c r="E127" t="s">
        <v>819</v>
      </c>
      <c r="F127" t="s">
        <v>819</v>
      </c>
      <c r="G127" t="s">
        <v>819</v>
      </c>
      <c r="H127" t="s">
        <v>819</v>
      </c>
      <c r="I127" t="s">
        <v>819</v>
      </c>
      <c r="J127" t="s">
        <v>819</v>
      </c>
      <c r="K127" t="s">
        <v>819</v>
      </c>
      <c r="L127" t="s">
        <v>819</v>
      </c>
      <c r="M127" t="s">
        <v>819</v>
      </c>
      <c r="N127" t="s">
        <v>819</v>
      </c>
      <c r="O127" t="s">
        <v>819</v>
      </c>
      <c r="P127" t="s">
        <v>819</v>
      </c>
    </row>
    <row r="128" spans="1:16" x14ac:dyDescent="0.2">
      <c r="A128" t="s">
        <v>1178</v>
      </c>
      <c r="B128" t="s">
        <v>2860</v>
      </c>
      <c r="C128">
        <v>76</v>
      </c>
      <c r="D128">
        <v>82</v>
      </c>
      <c r="E128">
        <v>0</v>
      </c>
      <c r="F128">
        <v>47</v>
      </c>
      <c r="G128">
        <v>113</v>
      </c>
      <c r="H128">
        <v>136</v>
      </c>
      <c r="I128">
        <v>59</v>
      </c>
      <c r="J128">
        <v>57</v>
      </c>
      <c r="K128">
        <v>51</v>
      </c>
      <c r="L128">
        <v>51</v>
      </c>
      <c r="M128">
        <v>69</v>
      </c>
      <c r="N128">
        <v>150</v>
      </c>
      <c r="O128">
        <v>50</v>
      </c>
      <c r="P128">
        <v>80</v>
      </c>
    </row>
    <row r="129" spans="1:16" x14ac:dyDescent="0.2">
      <c r="A129" t="s">
        <v>1180</v>
      </c>
      <c r="B129" t="s">
        <v>2861</v>
      </c>
      <c r="C129">
        <v>6</v>
      </c>
      <c r="D129">
        <v>5.5</v>
      </c>
      <c r="E129" t="s">
        <v>819</v>
      </c>
      <c r="F129">
        <v>5.6</v>
      </c>
      <c r="G129">
        <v>11.8</v>
      </c>
      <c r="H129">
        <v>10</v>
      </c>
      <c r="I129">
        <v>7</v>
      </c>
      <c r="J129">
        <v>8.6999999999999993</v>
      </c>
      <c r="K129">
        <v>8.3000000000000007</v>
      </c>
      <c r="L129">
        <v>5.0999999999999996</v>
      </c>
      <c r="M129">
        <v>7.9</v>
      </c>
      <c r="N129">
        <v>6.3</v>
      </c>
      <c r="O129">
        <v>3.8</v>
      </c>
      <c r="P129">
        <v>7.1</v>
      </c>
    </row>
    <row r="130" spans="1:16" x14ac:dyDescent="0.2">
      <c r="A130" t="s">
        <v>1186</v>
      </c>
      <c r="B130" t="s">
        <v>2862</v>
      </c>
      <c r="C130">
        <v>8320</v>
      </c>
      <c r="D130">
        <v>6673</v>
      </c>
      <c r="E130" t="s">
        <v>819</v>
      </c>
      <c r="F130">
        <v>4515</v>
      </c>
      <c r="G130">
        <v>6464</v>
      </c>
      <c r="H130">
        <v>7119</v>
      </c>
      <c r="I130">
        <v>7629</v>
      </c>
      <c r="J130">
        <v>5911</v>
      </c>
      <c r="K130">
        <v>6176</v>
      </c>
      <c r="L130">
        <v>5267</v>
      </c>
      <c r="M130">
        <v>4188</v>
      </c>
      <c r="N130">
        <v>6443</v>
      </c>
      <c r="O130">
        <v>6598</v>
      </c>
      <c r="P130">
        <v>5333</v>
      </c>
    </row>
    <row r="131" spans="1:16" x14ac:dyDescent="0.2">
      <c r="A131" t="s">
        <v>1188</v>
      </c>
      <c r="B131" t="s">
        <v>2863</v>
      </c>
      <c r="C131" t="s">
        <v>819</v>
      </c>
      <c r="D131" t="s">
        <v>819</v>
      </c>
      <c r="E131" t="s">
        <v>819</v>
      </c>
      <c r="F131" t="s">
        <v>819</v>
      </c>
      <c r="G131" t="s">
        <v>819</v>
      </c>
      <c r="H131" t="s">
        <v>819</v>
      </c>
      <c r="I131" t="s">
        <v>819</v>
      </c>
      <c r="J131" t="s">
        <v>819</v>
      </c>
      <c r="K131" t="s">
        <v>819</v>
      </c>
      <c r="L131" t="s">
        <v>819</v>
      </c>
      <c r="M131" t="s">
        <v>819</v>
      </c>
      <c r="N131" t="s">
        <v>819</v>
      </c>
      <c r="O131" t="s">
        <v>819</v>
      </c>
      <c r="P131" t="s">
        <v>819</v>
      </c>
    </row>
    <row r="132" spans="1:16" x14ac:dyDescent="0.2">
      <c r="A132" t="s">
        <v>1194</v>
      </c>
      <c r="B132" t="s">
        <v>2864</v>
      </c>
      <c r="C132">
        <v>168</v>
      </c>
      <c r="D132">
        <v>277</v>
      </c>
      <c r="E132">
        <v>0</v>
      </c>
      <c r="F132">
        <v>139</v>
      </c>
      <c r="G132">
        <v>308</v>
      </c>
      <c r="H132">
        <v>266</v>
      </c>
      <c r="I132">
        <v>108</v>
      </c>
      <c r="J132">
        <v>202</v>
      </c>
      <c r="K132">
        <v>148</v>
      </c>
      <c r="L132">
        <v>131</v>
      </c>
      <c r="M132">
        <v>123</v>
      </c>
      <c r="N132">
        <v>404</v>
      </c>
      <c r="O132">
        <v>78</v>
      </c>
      <c r="P132">
        <v>120</v>
      </c>
    </row>
    <row r="133" spans="1:16" x14ac:dyDescent="0.2">
      <c r="A133" t="s">
        <v>1196</v>
      </c>
      <c r="B133" t="s">
        <v>2865</v>
      </c>
      <c r="C133">
        <v>13.2</v>
      </c>
      <c r="D133">
        <v>18.600000000000001</v>
      </c>
      <c r="E133" t="s">
        <v>819</v>
      </c>
      <c r="F133">
        <v>16.5</v>
      </c>
      <c r="G133">
        <v>32.299999999999997</v>
      </c>
      <c r="H133">
        <v>19.600000000000001</v>
      </c>
      <c r="I133">
        <v>12.9</v>
      </c>
      <c r="J133">
        <v>30.8</v>
      </c>
      <c r="K133">
        <v>24</v>
      </c>
      <c r="L133">
        <v>13</v>
      </c>
      <c r="M133">
        <v>14.1</v>
      </c>
      <c r="N133">
        <v>17.100000000000001</v>
      </c>
      <c r="O133">
        <v>5.9</v>
      </c>
      <c r="P133">
        <v>10.6</v>
      </c>
    </row>
    <row r="134" spans="1:16" x14ac:dyDescent="0.2">
      <c r="A134" t="s">
        <v>2866</v>
      </c>
      <c r="B134" t="s">
        <v>2867</v>
      </c>
      <c r="C134">
        <v>4381</v>
      </c>
      <c r="D134">
        <v>3809</v>
      </c>
      <c r="E134" t="s">
        <v>819</v>
      </c>
      <c r="F134">
        <v>3308</v>
      </c>
      <c r="G134">
        <v>3384</v>
      </c>
      <c r="H134">
        <v>2208</v>
      </c>
      <c r="I134">
        <v>4085</v>
      </c>
      <c r="J134">
        <v>2869</v>
      </c>
      <c r="K134">
        <v>2434</v>
      </c>
      <c r="L134">
        <v>3398</v>
      </c>
      <c r="M134">
        <v>3675</v>
      </c>
      <c r="N134">
        <v>3677</v>
      </c>
      <c r="O134">
        <v>3513</v>
      </c>
      <c r="P134">
        <v>2678</v>
      </c>
    </row>
    <row r="135" spans="1:16" x14ac:dyDescent="0.2">
      <c r="A135" t="s">
        <v>2868</v>
      </c>
      <c r="B135" t="s">
        <v>2869</v>
      </c>
      <c r="C135" t="s">
        <v>819</v>
      </c>
      <c r="D135" t="s">
        <v>819</v>
      </c>
      <c r="E135" t="s">
        <v>819</v>
      </c>
      <c r="F135" t="s">
        <v>819</v>
      </c>
      <c r="G135" t="s">
        <v>819</v>
      </c>
      <c r="H135" t="s">
        <v>819</v>
      </c>
      <c r="I135" t="s">
        <v>819</v>
      </c>
      <c r="J135" t="s">
        <v>819</v>
      </c>
      <c r="K135" t="s">
        <v>819</v>
      </c>
      <c r="L135" t="s">
        <v>819</v>
      </c>
      <c r="M135" t="s">
        <v>819</v>
      </c>
      <c r="N135" t="s">
        <v>819</v>
      </c>
      <c r="O135" t="s">
        <v>819</v>
      </c>
      <c r="P135" t="s">
        <v>819</v>
      </c>
    </row>
    <row r="136" spans="1:16" x14ac:dyDescent="0.2">
      <c r="A136" t="s">
        <v>2870</v>
      </c>
      <c r="B136" t="s">
        <v>2871</v>
      </c>
      <c r="C136">
        <v>279</v>
      </c>
      <c r="D136">
        <v>239</v>
      </c>
      <c r="E136">
        <v>0</v>
      </c>
      <c r="F136">
        <v>126</v>
      </c>
      <c r="G136">
        <v>104</v>
      </c>
      <c r="H136">
        <v>134</v>
      </c>
      <c r="I136">
        <v>149</v>
      </c>
      <c r="J136">
        <v>90</v>
      </c>
      <c r="K136">
        <v>147</v>
      </c>
      <c r="L136">
        <v>195</v>
      </c>
      <c r="M136">
        <v>175</v>
      </c>
      <c r="N136">
        <v>294</v>
      </c>
      <c r="O136">
        <v>327</v>
      </c>
      <c r="P136">
        <v>141</v>
      </c>
    </row>
    <row r="137" spans="1:16" x14ac:dyDescent="0.2">
      <c r="A137" t="s">
        <v>2872</v>
      </c>
      <c r="B137" t="s">
        <v>2873</v>
      </c>
      <c r="C137">
        <v>21.9</v>
      </c>
      <c r="D137">
        <v>16</v>
      </c>
      <c r="E137" t="s">
        <v>819</v>
      </c>
      <c r="F137">
        <v>15</v>
      </c>
      <c r="G137">
        <v>10.9</v>
      </c>
      <c r="H137">
        <v>9.9</v>
      </c>
      <c r="I137">
        <v>17.8</v>
      </c>
      <c r="J137">
        <v>13.7</v>
      </c>
      <c r="K137">
        <v>23.9</v>
      </c>
      <c r="L137">
        <v>19.399999999999999</v>
      </c>
      <c r="M137">
        <v>20</v>
      </c>
      <c r="N137">
        <v>12.4</v>
      </c>
      <c r="O137">
        <v>24.9</v>
      </c>
      <c r="P137">
        <v>12.5</v>
      </c>
    </row>
    <row r="138" spans="1:16" x14ac:dyDescent="0.2">
      <c r="A138" t="s">
        <v>2206</v>
      </c>
      <c r="B138" t="s">
        <v>2874</v>
      </c>
      <c r="C138">
        <v>29492</v>
      </c>
      <c r="D138">
        <v>14738</v>
      </c>
      <c r="E138" t="s">
        <v>819</v>
      </c>
      <c r="F138">
        <v>14483</v>
      </c>
      <c r="G138">
        <v>19325</v>
      </c>
      <c r="H138">
        <v>11412</v>
      </c>
      <c r="I138">
        <v>14982</v>
      </c>
      <c r="J138">
        <v>14987</v>
      </c>
      <c r="K138">
        <v>15984</v>
      </c>
      <c r="L138">
        <v>10143</v>
      </c>
      <c r="M138">
        <v>14419</v>
      </c>
      <c r="N138">
        <v>18897</v>
      </c>
      <c r="O138">
        <v>14298</v>
      </c>
      <c r="P138">
        <v>32372</v>
      </c>
    </row>
    <row r="139" spans="1:16" x14ac:dyDescent="0.2">
      <c r="A139" t="s">
        <v>2208</v>
      </c>
      <c r="B139" t="s">
        <v>2875</v>
      </c>
      <c r="C139" t="s">
        <v>819</v>
      </c>
      <c r="D139" t="s">
        <v>819</v>
      </c>
      <c r="E139" t="s">
        <v>819</v>
      </c>
      <c r="F139" t="s">
        <v>819</v>
      </c>
      <c r="G139" t="s">
        <v>819</v>
      </c>
      <c r="H139" t="s">
        <v>819</v>
      </c>
      <c r="I139" t="s">
        <v>819</v>
      </c>
      <c r="J139" t="s">
        <v>819</v>
      </c>
      <c r="K139" t="s">
        <v>819</v>
      </c>
      <c r="L139" t="s">
        <v>819</v>
      </c>
      <c r="M139" t="s">
        <v>819</v>
      </c>
      <c r="N139" t="s">
        <v>819</v>
      </c>
      <c r="O139" t="s">
        <v>819</v>
      </c>
      <c r="P139" t="s">
        <v>819</v>
      </c>
    </row>
    <row r="140" spans="1:16" x14ac:dyDescent="0.2">
      <c r="A140" t="s">
        <v>1202</v>
      </c>
      <c r="B140" t="s">
        <v>2876</v>
      </c>
      <c r="C140">
        <v>753</v>
      </c>
      <c r="D140">
        <v>1136</v>
      </c>
      <c r="E140">
        <v>0</v>
      </c>
      <c r="F140">
        <v>558</v>
      </c>
      <c r="G140">
        <v>734</v>
      </c>
      <c r="H140">
        <v>880</v>
      </c>
      <c r="I140">
        <v>590</v>
      </c>
      <c r="J140">
        <v>539</v>
      </c>
      <c r="K140">
        <v>455</v>
      </c>
      <c r="L140">
        <v>542</v>
      </c>
      <c r="M140">
        <v>646</v>
      </c>
      <c r="N140">
        <v>1513</v>
      </c>
      <c r="O140">
        <v>748</v>
      </c>
      <c r="P140">
        <v>591</v>
      </c>
    </row>
    <row r="141" spans="1:16" x14ac:dyDescent="0.2">
      <c r="A141" t="s">
        <v>1204</v>
      </c>
      <c r="B141" t="s">
        <v>2877</v>
      </c>
      <c r="C141">
        <v>100</v>
      </c>
      <c r="D141">
        <v>100</v>
      </c>
      <c r="E141" t="s">
        <v>819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</row>
    <row r="142" spans="1:16" x14ac:dyDescent="0.2">
      <c r="A142" t="s">
        <v>1210</v>
      </c>
      <c r="B142" t="s">
        <v>2878</v>
      </c>
      <c r="C142">
        <v>103</v>
      </c>
      <c r="D142">
        <v>414</v>
      </c>
      <c r="E142">
        <v>0</v>
      </c>
      <c r="F142">
        <v>105</v>
      </c>
      <c r="G142">
        <v>411</v>
      </c>
      <c r="H142">
        <v>322</v>
      </c>
      <c r="I142">
        <v>79</v>
      </c>
      <c r="J142">
        <v>219</v>
      </c>
      <c r="K142">
        <v>117</v>
      </c>
      <c r="L142">
        <v>125</v>
      </c>
      <c r="M142">
        <v>180</v>
      </c>
      <c r="N142">
        <v>452</v>
      </c>
      <c r="O142">
        <v>116</v>
      </c>
      <c r="P142">
        <v>140</v>
      </c>
    </row>
    <row r="143" spans="1:16" x14ac:dyDescent="0.2">
      <c r="A143" t="s">
        <v>1212</v>
      </c>
      <c r="B143" t="s">
        <v>2879</v>
      </c>
      <c r="C143">
        <v>13.7</v>
      </c>
      <c r="D143">
        <v>36.4</v>
      </c>
      <c r="E143" t="s">
        <v>819</v>
      </c>
      <c r="F143">
        <v>18.8</v>
      </c>
      <c r="G143">
        <v>56</v>
      </c>
      <c r="H143">
        <v>36.6</v>
      </c>
      <c r="I143">
        <v>13.4</v>
      </c>
      <c r="J143">
        <v>40.6</v>
      </c>
      <c r="K143">
        <v>25.7</v>
      </c>
      <c r="L143">
        <v>23.1</v>
      </c>
      <c r="M143">
        <v>27.9</v>
      </c>
      <c r="N143">
        <v>29.9</v>
      </c>
      <c r="O143">
        <v>15.5</v>
      </c>
      <c r="P143">
        <v>23.7</v>
      </c>
    </row>
    <row r="144" spans="1:16" x14ac:dyDescent="0.2">
      <c r="A144" t="s">
        <v>1218</v>
      </c>
      <c r="B144" t="s">
        <v>2880</v>
      </c>
      <c r="C144">
        <v>49</v>
      </c>
      <c r="D144">
        <v>70</v>
      </c>
      <c r="E144">
        <v>0</v>
      </c>
      <c r="F144">
        <v>50</v>
      </c>
      <c r="G144">
        <v>67</v>
      </c>
      <c r="H144">
        <v>65</v>
      </c>
      <c r="I144">
        <v>45</v>
      </c>
      <c r="J144">
        <v>44</v>
      </c>
      <c r="K144">
        <v>43</v>
      </c>
      <c r="L144">
        <v>81</v>
      </c>
      <c r="M144">
        <v>34</v>
      </c>
      <c r="N144">
        <v>163</v>
      </c>
      <c r="O144">
        <v>25</v>
      </c>
      <c r="P144">
        <v>52</v>
      </c>
    </row>
    <row r="145" spans="1:16" x14ac:dyDescent="0.2">
      <c r="A145" t="s">
        <v>1220</v>
      </c>
      <c r="B145" t="s">
        <v>2881</v>
      </c>
      <c r="C145">
        <v>6.5</v>
      </c>
      <c r="D145">
        <v>6.2</v>
      </c>
      <c r="E145" t="s">
        <v>819</v>
      </c>
      <c r="F145">
        <v>9</v>
      </c>
      <c r="G145">
        <v>9.1</v>
      </c>
      <c r="H145">
        <v>7.4</v>
      </c>
      <c r="I145">
        <v>7.6</v>
      </c>
      <c r="J145">
        <v>8.1999999999999993</v>
      </c>
      <c r="K145">
        <v>9.5</v>
      </c>
      <c r="L145">
        <v>14.9</v>
      </c>
      <c r="M145">
        <v>5.3</v>
      </c>
      <c r="N145">
        <v>10.8</v>
      </c>
      <c r="O145">
        <v>3.3</v>
      </c>
      <c r="P145">
        <v>8.8000000000000007</v>
      </c>
    </row>
    <row r="146" spans="1:16" x14ac:dyDescent="0.2">
      <c r="A146" t="s">
        <v>1226</v>
      </c>
      <c r="B146" t="s">
        <v>2882</v>
      </c>
      <c r="C146">
        <v>100</v>
      </c>
      <c r="D146">
        <v>133</v>
      </c>
      <c r="E146">
        <v>0</v>
      </c>
      <c r="F146">
        <v>96</v>
      </c>
      <c r="G146">
        <v>73</v>
      </c>
      <c r="H146">
        <v>102</v>
      </c>
      <c r="I146">
        <v>101</v>
      </c>
      <c r="J146">
        <v>91</v>
      </c>
      <c r="K146">
        <v>52</v>
      </c>
      <c r="L146">
        <v>87</v>
      </c>
      <c r="M146">
        <v>117</v>
      </c>
      <c r="N146">
        <v>282</v>
      </c>
      <c r="O146">
        <v>87</v>
      </c>
      <c r="P146">
        <v>125</v>
      </c>
    </row>
    <row r="147" spans="1:16" x14ac:dyDescent="0.2">
      <c r="A147" t="s">
        <v>1228</v>
      </c>
      <c r="B147" t="s">
        <v>2883</v>
      </c>
      <c r="C147">
        <v>13.3</v>
      </c>
      <c r="D147">
        <v>11.7</v>
      </c>
      <c r="E147" t="s">
        <v>819</v>
      </c>
      <c r="F147">
        <v>17.2</v>
      </c>
      <c r="G147">
        <v>9.9</v>
      </c>
      <c r="H147">
        <v>11.6</v>
      </c>
      <c r="I147">
        <v>17.100000000000001</v>
      </c>
      <c r="J147">
        <v>16.899999999999999</v>
      </c>
      <c r="K147">
        <v>11.4</v>
      </c>
      <c r="L147">
        <v>16.100000000000001</v>
      </c>
      <c r="M147">
        <v>18.100000000000001</v>
      </c>
      <c r="N147">
        <v>18.600000000000001</v>
      </c>
      <c r="O147">
        <v>11.6</v>
      </c>
      <c r="P147">
        <v>21.2</v>
      </c>
    </row>
    <row r="148" spans="1:16" x14ac:dyDescent="0.2">
      <c r="A148" t="s">
        <v>1234</v>
      </c>
      <c r="B148" t="s">
        <v>2884</v>
      </c>
      <c r="C148">
        <v>93</v>
      </c>
      <c r="D148">
        <v>139</v>
      </c>
      <c r="E148">
        <v>0</v>
      </c>
      <c r="F148">
        <v>104</v>
      </c>
      <c r="G148">
        <v>53</v>
      </c>
      <c r="H148">
        <v>107</v>
      </c>
      <c r="I148">
        <v>74</v>
      </c>
      <c r="J148">
        <v>106</v>
      </c>
      <c r="K148">
        <v>98</v>
      </c>
      <c r="L148">
        <v>50</v>
      </c>
      <c r="M148">
        <v>82</v>
      </c>
      <c r="N148">
        <v>198</v>
      </c>
      <c r="O148">
        <v>125</v>
      </c>
      <c r="P148">
        <v>104</v>
      </c>
    </row>
    <row r="149" spans="1:16" x14ac:dyDescent="0.2">
      <c r="A149" t="s">
        <v>1236</v>
      </c>
      <c r="B149" t="s">
        <v>2885</v>
      </c>
      <c r="C149">
        <v>12.4</v>
      </c>
      <c r="D149">
        <v>12.2</v>
      </c>
      <c r="E149" t="s">
        <v>819</v>
      </c>
      <c r="F149">
        <v>18.600000000000001</v>
      </c>
      <c r="G149">
        <v>7.2</v>
      </c>
      <c r="H149">
        <v>12.2</v>
      </c>
      <c r="I149">
        <v>12.5</v>
      </c>
      <c r="J149">
        <v>19.7</v>
      </c>
      <c r="K149">
        <v>21.5</v>
      </c>
      <c r="L149">
        <v>9.1999999999999993</v>
      </c>
      <c r="M149">
        <v>12.7</v>
      </c>
      <c r="N149">
        <v>13.1</v>
      </c>
      <c r="O149">
        <v>16.7</v>
      </c>
      <c r="P149">
        <v>17.600000000000001</v>
      </c>
    </row>
    <row r="150" spans="1:16" x14ac:dyDescent="0.2">
      <c r="A150" t="s">
        <v>1242</v>
      </c>
      <c r="B150" t="s">
        <v>2886</v>
      </c>
      <c r="C150">
        <v>124</v>
      </c>
      <c r="D150">
        <v>130</v>
      </c>
      <c r="E150">
        <v>0</v>
      </c>
      <c r="F150">
        <v>94</v>
      </c>
      <c r="G150">
        <v>38</v>
      </c>
      <c r="H150">
        <v>125</v>
      </c>
      <c r="I150">
        <v>111</v>
      </c>
      <c r="J150">
        <v>9</v>
      </c>
      <c r="K150">
        <v>39</v>
      </c>
      <c r="L150">
        <v>98</v>
      </c>
      <c r="M150">
        <v>75</v>
      </c>
      <c r="N150">
        <v>137</v>
      </c>
      <c r="O150">
        <v>124</v>
      </c>
      <c r="P150">
        <v>98</v>
      </c>
    </row>
    <row r="151" spans="1:16" x14ac:dyDescent="0.2">
      <c r="A151" t="s">
        <v>1244</v>
      </c>
      <c r="B151" t="s">
        <v>2887</v>
      </c>
      <c r="C151">
        <v>16.5</v>
      </c>
      <c r="D151">
        <v>11.4</v>
      </c>
      <c r="E151" t="s">
        <v>819</v>
      </c>
      <c r="F151">
        <v>16.8</v>
      </c>
      <c r="G151">
        <v>5.2</v>
      </c>
      <c r="H151">
        <v>14.2</v>
      </c>
      <c r="I151">
        <v>18.8</v>
      </c>
      <c r="J151">
        <v>1.7</v>
      </c>
      <c r="K151">
        <v>8.6</v>
      </c>
      <c r="L151">
        <v>18.100000000000001</v>
      </c>
      <c r="M151">
        <v>11.6</v>
      </c>
      <c r="N151">
        <v>9.1</v>
      </c>
      <c r="O151">
        <v>16.600000000000001</v>
      </c>
      <c r="P151">
        <v>16.600000000000001</v>
      </c>
    </row>
    <row r="152" spans="1:16" x14ac:dyDescent="0.2">
      <c r="A152" t="s">
        <v>2238</v>
      </c>
      <c r="B152" t="s">
        <v>2888</v>
      </c>
      <c r="C152">
        <v>165</v>
      </c>
      <c r="D152">
        <v>192</v>
      </c>
      <c r="E152">
        <v>0</v>
      </c>
      <c r="F152">
        <v>72</v>
      </c>
      <c r="G152">
        <v>35</v>
      </c>
      <c r="H152">
        <v>96</v>
      </c>
      <c r="I152">
        <v>116</v>
      </c>
      <c r="J152">
        <v>14</v>
      </c>
      <c r="K152">
        <v>72</v>
      </c>
      <c r="L152">
        <v>46</v>
      </c>
      <c r="M152">
        <v>90</v>
      </c>
      <c r="N152">
        <v>132</v>
      </c>
      <c r="O152">
        <v>144</v>
      </c>
      <c r="P152">
        <v>27</v>
      </c>
    </row>
    <row r="153" spans="1:16" x14ac:dyDescent="0.2">
      <c r="A153" t="s">
        <v>2240</v>
      </c>
      <c r="B153" t="s">
        <v>2889</v>
      </c>
      <c r="C153">
        <v>21.9</v>
      </c>
      <c r="D153">
        <v>16.899999999999999</v>
      </c>
      <c r="E153" t="s">
        <v>819</v>
      </c>
      <c r="F153">
        <v>12.9</v>
      </c>
      <c r="G153">
        <v>4.8</v>
      </c>
      <c r="H153">
        <v>10.9</v>
      </c>
      <c r="I153">
        <v>19.7</v>
      </c>
      <c r="J153">
        <v>2.6</v>
      </c>
      <c r="K153">
        <v>15.8</v>
      </c>
      <c r="L153">
        <v>8.5</v>
      </c>
      <c r="M153">
        <v>13.9</v>
      </c>
      <c r="N153">
        <v>8.6999999999999993</v>
      </c>
      <c r="O153">
        <v>19.3</v>
      </c>
      <c r="P153">
        <v>4.5999999999999996</v>
      </c>
    </row>
    <row r="154" spans="1:16" x14ac:dyDescent="0.2">
      <c r="A154" t="s">
        <v>2246</v>
      </c>
      <c r="B154" t="s">
        <v>2890</v>
      </c>
      <c r="C154">
        <v>58</v>
      </c>
      <c r="D154">
        <v>47</v>
      </c>
      <c r="E154">
        <v>0</v>
      </c>
      <c r="F154">
        <v>33</v>
      </c>
      <c r="G154">
        <v>40</v>
      </c>
      <c r="H154">
        <v>55</v>
      </c>
      <c r="I154">
        <v>33</v>
      </c>
      <c r="J154">
        <v>21</v>
      </c>
      <c r="K154">
        <v>11</v>
      </c>
      <c r="L154">
        <v>19</v>
      </c>
      <c r="M154">
        <v>43</v>
      </c>
      <c r="N154">
        <v>89</v>
      </c>
      <c r="O154">
        <v>69</v>
      </c>
      <c r="P154">
        <v>21</v>
      </c>
    </row>
    <row r="155" spans="1:16" x14ac:dyDescent="0.2">
      <c r="A155" t="s">
        <v>2248</v>
      </c>
      <c r="B155" t="s">
        <v>2891</v>
      </c>
      <c r="C155">
        <v>7.7</v>
      </c>
      <c r="D155">
        <v>4.0999999999999996</v>
      </c>
      <c r="E155" t="s">
        <v>819</v>
      </c>
      <c r="F155">
        <v>5.9</v>
      </c>
      <c r="G155">
        <v>5.4</v>
      </c>
      <c r="H155">
        <v>6.3</v>
      </c>
      <c r="I155">
        <v>5.6</v>
      </c>
      <c r="J155">
        <v>3.9</v>
      </c>
      <c r="K155">
        <v>2.4</v>
      </c>
      <c r="L155">
        <v>3.5</v>
      </c>
      <c r="M155">
        <v>6.7</v>
      </c>
      <c r="N155">
        <v>5.9</v>
      </c>
      <c r="O155">
        <v>9.1999999999999993</v>
      </c>
      <c r="P155">
        <v>3.6</v>
      </c>
    </row>
    <row r="156" spans="1:16" x14ac:dyDescent="0.2">
      <c r="A156" t="s">
        <v>2254</v>
      </c>
      <c r="B156" t="s">
        <v>2892</v>
      </c>
      <c r="C156">
        <v>35</v>
      </c>
      <c r="D156">
        <v>11</v>
      </c>
      <c r="E156">
        <v>0</v>
      </c>
      <c r="F156">
        <v>4</v>
      </c>
      <c r="G156">
        <v>0</v>
      </c>
      <c r="H156">
        <v>0</v>
      </c>
      <c r="I156">
        <v>31</v>
      </c>
      <c r="J156">
        <v>21</v>
      </c>
      <c r="K156">
        <v>14</v>
      </c>
      <c r="L156">
        <v>28</v>
      </c>
      <c r="M156">
        <v>17</v>
      </c>
      <c r="N156">
        <v>16</v>
      </c>
      <c r="O156">
        <v>42</v>
      </c>
      <c r="P156">
        <v>11</v>
      </c>
    </row>
    <row r="157" spans="1:16" x14ac:dyDescent="0.2">
      <c r="A157" t="s">
        <v>2256</v>
      </c>
      <c r="B157" t="s">
        <v>2893</v>
      </c>
      <c r="C157">
        <v>4.5999999999999996</v>
      </c>
      <c r="D157">
        <v>1</v>
      </c>
      <c r="E157" t="s">
        <v>819</v>
      </c>
      <c r="F157">
        <v>0.7</v>
      </c>
      <c r="G157">
        <v>0</v>
      </c>
      <c r="H157">
        <v>0</v>
      </c>
      <c r="I157">
        <v>5.3</v>
      </c>
      <c r="J157">
        <v>3.9</v>
      </c>
      <c r="K157">
        <v>3.1</v>
      </c>
      <c r="L157">
        <v>5.2</v>
      </c>
      <c r="M157">
        <v>2.6</v>
      </c>
      <c r="N157">
        <v>1.1000000000000001</v>
      </c>
      <c r="O157">
        <v>5.6</v>
      </c>
      <c r="P157">
        <v>1.9</v>
      </c>
    </row>
    <row r="158" spans="1:16" x14ac:dyDescent="0.2">
      <c r="A158" t="s">
        <v>1250</v>
      </c>
      <c r="B158" t="s">
        <v>2894</v>
      </c>
      <c r="C158">
        <v>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9</v>
      </c>
      <c r="L158">
        <v>0</v>
      </c>
      <c r="M158">
        <v>0</v>
      </c>
      <c r="N158">
        <v>18</v>
      </c>
      <c r="O158">
        <v>6</v>
      </c>
      <c r="P158">
        <v>0</v>
      </c>
    </row>
    <row r="159" spans="1:16" x14ac:dyDescent="0.2">
      <c r="A159" t="s">
        <v>1252</v>
      </c>
      <c r="B159" t="s">
        <v>2895</v>
      </c>
      <c r="C159">
        <v>3.5</v>
      </c>
      <c r="D159">
        <v>0</v>
      </c>
      <c r="E159" t="s">
        <v>819</v>
      </c>
      <c r="F159">
        <v>0</v>
      </c>
      <c r="G159">
        <v>0</v>
      </c>
      <c r="H159">
        <v>0</v>
      </c>
      <c r="I159">
        <v>0</v>
      </c>
      <c r="J159">
        <v>0.6</v>
      </c>
      <c r="K159">
        <v>2</v>
      </c>
      <c r="L159">
        <v>0</v>
      </c>
      <c r="M159">
        <v>0</v>
      </c>
      <c r="N159">
        <v>1.2</v>
      </c>
      <c r="O159">
        <v>0.8</v>
      </c>
      <c r="P159">
        <v>0</v>
      </c>
    </row>
    <row r="160" spans="1:16" x14ac:dyDescent="0.2">
      <c r="A160" t="s">
        <v>1258</v>
      </c>
      <c r="B160" t="s">
        <v>2896</v>
      </c>
      <c r="C160">
        <v>0</v>
      </c>
      <c r="D160">
        <v>0</v>
      </c>
      <c r="E160">
        <v>0</v>
      </c>
      <c r="F160">
        <v>0</v>
      </c>
      <c r="G160">
        <v>17</v>
      </c>
      <c r="H160">
        <v>8</v>
      </c>
      <c r="I160">
        <v>0</v>
      </c>
      <c r="J160">
        <v>11</v>
      </c>
      <c r="K160">
        <v>0</v>
      </c>
      <c r="L160">
        <v>8</v>
      </c>
      <c r="M160">
        <v>8</v>
      </c>
      <c r="N160">
        <v>26</v>
      </c>
      <c r="O160">
        <v>10</v>
      </c>
      <c r="P160">
        <v>13</v>
      </c>
    </row>
    <row r="161" spans="1:16" x14ac:dyDescent="0.2">
      <c r="A161" t="s">
        <v>1260</v>
      </c>
      <c r="B161" t="s">
        <v>2897</v>
      </c>
      <c r="C161">
        <v>0</v>
      </c>
      <c r="D161">
        <v>0</v>
      </c>
      <c r="E161" t="s">
        <v>819</v>
      </c>
      <c r="F161">
        <v>0</v>
      </c>
      <c r="G161">
        <v>2.2999999999999998</v>
      </c>
      <c r="H161">
        <v>0.9</v>
      </c>
      <c r="I161">
        <v>0</v>
      </c>
      <c r="J161">
        <v>2</v>
      </c>
      <c r="K161">
        <v>0</v>
      </c>
      <c r="L161">
        <v>1.5</v>
      </c>
      <c r="M161">
        <v>1.2</v>
      </c>
      <c r="N161">
        <v>1.7</v>
      </c>
      <c r="O161">
        <v>1.3</v>
      </c>
      <c r="P161">
        <v>2.2000000000000002</v>
      </c>
    </row>
    <row r="162" spans="1:16" x14ac:dyDescent="0.2">
      <c r="A162" t="s">
        <v>1266</v>
      </c>
      <c r="B162" t="s">
        <v>2898</v>
      </c>
      <c r="C162">
        <v>39450</v>
      </c>
      <c r="D162">
        <v>22992</v>
      </c>
      <c r="E162">
        <v>0</v>
      </c>
      <c r="F162">
        <v>28393</v>
      </c>
      <c r="G162">
        <v>8553</v>
      </c>
      <c r="H162">
        <v>17571</v>
      </c>
      <c r="I162">
        <v>34091</v>
      </c>
      <c r="J162">
        <v>15417</v>
      </c>
      <c r="K162">
        <v>25775</v>
      </c>
      <c r="L162">
        <v>21447</v>
      </c>
      <c r="M162">
        <v>23824</v>
      </c>
      <c r="N162">
        <v>20861</v>
      </c>
      <c r="O162">
        <v>37100</v>
      </c>
      <c r="P162">
        <v>23622</v>
      </c>
    </row>
    <row r="163" spans="1:16" x14ac:dyDescent="0.2">
      <c r="A163" t="s">
        <v>1268</v>
      </c>
      <c r="B163" t="s">
        <v>2899</v>
      </c>
      <c r="C163" t="s">
        <v>819</v>
      </c>
      <c r="D163" t="s">
        <v>819</v>
      </c>
      <c r="E163" t="s">
        <v>819</v>
      </c>
      <c r="F163" t="s">
        <v>819</v>
      </c>
      <c r="G163" t="s">
        <v>819</v>
      </c>
      <c r="H163" t="s">
        <v>819</v>
      </c>
      <c r="I163" t="s">
        <v>819</v>
      </c>
      <c r="J163" t="s">
        <v>819</v>
      </c>
      <c r="K163" t="s">
        <v>819</v>
      </c>
      <c r="L163" t="s">
        <v>819</v>
      </c>
      <c r="M163" t="s">
        <v>819</v>
      </c>
      <c r="N163" t="s">
        <v>819</v>
      </c>
      <c r="O163" t="s">
        <v>819</v>
      </c>
      <c r="P163" t="s">
        <v>819</v>
      </c>
    </row>
    <row r="164" spans="1:16" x14ac:dyDescent="0.2">
      <c r="A164" t="s">
        <v>1274</v>
      </c>
      <c r="B164" t="s">
        <v>2900</v>
      </c>
      <c r="C164">
        <v>17211</v>
      </c>
      <c r="D164">
        <v>11657</v>
      </c>
      <c r="E164">
        <v>3015</v>
      </c>
      <c r="F164">
        <v>13854</v>
      </c>
      <c r="G164">
        <v>6450</v>
      </c>
      <c r="H164">
        <v>10219</v>
      </c>
      <c r="I164">
        <v>14540</v>
      </c>
      <c r="J164">
        <v>9192</v>
      </c>
      <c r="K164">
        <v>11756</v>
      </c>
      <c r="L164">
        <v>16423</v>
      </c>
      <c r="M164">
        <v>12107</v>
      </c>
      <c r="N164">
        <v>12929</v>
      </c>
      <c r="O164">
        <v>18956</v>
      </c>
      <c r="P164">
        <v>15181</v>
      </c>
    </row>
    <row r="165" spans="1:16" x14ac:dyDescent="0.2">
      <c r="A165" t="s">
        <v>1276</v>
      </c>
      <c r="B165" t="s">
        <v>2901</v>
      </c>
      <c r="C165" t="s">
        <v>819</v>
      </c>
      <c r="D165" t="s">
        <v>819</v>
      </c>
      <c r="E165" t="s">
        <v>819</v>
      </c>
      <c r="F165" t="s">
        <v>819</v>
      </c>
      <c r="G165" t="s">
        <v>819</v>
      </c>
      <c r="H165" t="s">
        <v>819</v>
      </c>
      <c r="I165" t="s">
        <v>819</v>
      </c>
      <c r="J165" t="s">
        <v>819</v>
      </c>
      <c r="K165" t="s">
        <v>819</v>
      </c>
      <c r="L165" t="s">
        <v>819</v>
      </c>
      <c r="M165" t="s">
        <v>819</v>
      </c>
      <c r="N165" t="s">
        <v>819</v>
      </c>
      <c r="O165" t="s">
        <v>819</v>
      </c>
      <c r="P165" t="s">
        <v>819</v>
      </c>
    </row>
    <row r="166" spans="1:16" x14ac:dyDescent="0.2">
      <c r="A166" t="s">
        <v>1290</v>
      </c>
      <c r="B166" t="s">
        <v>2902</v>
      </c>
      <c r="C166">
        <v>29119</v>
      </c>
      <c r="D166">
        <v>30948</v>
      </c>
      <c r="E166">
        <v>0</v>
      </c>
      <c r="F166">
        <v>29000</v>
      </c>
      <c r="G166">
        <v>22500</v>
      </c>
      <c r="H166">
        <v>29018</v>
      </c>
      <c r="I166">
        <v>28682</v>
      </c>
      <c r="J166">
        <v>25882</v>
      </c>
      <c r="K166">
        <v>35380</v>
      </c>
      <c r="L166">
        <v>32679</v>
      </c>
      <c r="M166">
        <v>31811</v>
      </c>
      <c r="N166">
        <v>29930</v>
      </c>
      <c r="O166">
        <v>27600</v>
      </c>
      <c r="P166">
        <v>27059</v>
      </c>
    </row>
    <row r="167" spans="1:16" x14ac:dyDescent="0.2">
      <c r="A167" t="s">
        <v>1292</v>
      </c>
      <c r="B167" t="s">
        <v>2903</v>
      </c>
      <c r="C167" t="s">
        <v>819</v>
      </c>
      <c r="D167" t="s">
        <v>819</v>
      </c>
      <c r="E167" t="s">
        <v>819</v>
      </c>
      <c r="F167" t="s">
        <v>819</v>
      </c>
      <c r="G167" t="s">
        <v>819</v>
      </c>
      <c r="H167" t="s">
        <v>819</v>
      </c>
      <c r="I167" t="s">
        <v>819</v>
      </c>
      <c r="J167" t="s">
        <v>819</v>
      </c>
      <c r="K167" t="s">
        <v>819</v>
      </c>
      <c r="L167" t="s">
        <v>819</v>
      </c>
      <c r="M167" t="s">
        <v>819</v>
      </c>
      <c r="N167" t="s">
        <v>819</v>
      </c>
      <c r="O167" t="s">
        <v>819</v>
      </c>
      <c r="P167" t="s">
        <v>819</v>
      </c>
    </row>
    <row r="168" spans="1:16" x14ac:dyDescent="0.2">
      <c r="A168" t="s">
        <v>1298</v>
      </c>
      <c r="B168" t="s">
        <v>2904</v>
      </c>
      <c r="C168">
        <v>30426</v>
      </c>
      <c r="D168">
        <v>27230</v>
      </c>
      <c r="E168">
        <v>0</v>
      </c>
      <c r="F168">
        <v>22857</v>
      </c>
      <c r="G168">
        <v>24702</v>
      </c>
      <c r="H168">
        <v>26412</v>
      </c>
      <c r="I168">
        <v>30030</v>
      </c>
      <c r="J168">
        <v>22250</v>
      </c>
      <c r="K168">
        <v>29091</v>
      </c>
      <c r="L168">
        <v>31198</v>
      </c>
      <c r="M168">
        <v>26619</v>
      </c>
      <c r="N168">
        <v>23676</v>
      </c>
      <c r="O168">
        <v>27068</v>
      </c>
      <c r="P168">
        <v>29295</v>
      </c>
    </row>
    <row r="169" spans="1:16" x14ac:dyDescent="0.2">
      <c r="A169" t="s">
        <v>1300</v>
      </c>
      <c r="B169" t="s">
        <v>2905</v>
      </c>
      <c r="C169" t="s">
        <v>819</v>
      </c>
      <c r="D169" t="s">
        <v>819</v>
      </c>
      <c r="E169" t="s">
        <v>819</v>
      </c>
      <c r="F169" t="s">
        <v>819</v>
      </c>
      <c r="G169" t="s">
        <v>819</v>
      </c>
      <c r="H169" t="s">
        <v>819</v>
      </c>
      <c r="I169" t="s">
        <v>819</v>
      </c>
      <c r="J169" t="s">
        <v>819</v>
      </c>
      <c r="K169" t="s">
        <v>819</v>
      </c>
      <c r="L169" t="s">
        <v>819</v>
      </c>
      <c r="M169" t="s">
        <v>819</v>
      </c>
      <c r="N169" t="s">
        <v>819</v>
      </c>
      <c r="O169" t="s">
        <v>819</v>
      </c>
      <c r="P169" t="s">
        <v>819</v>
      </c>
    </row>
    <row r="170" spans="1:16" x14ac:dyDescent="0.2">
      <c r="A170" t="s">
        <v>2290</v>
      </c>
      <c r="B170" t="s">
        <v>2906</v>
      </c>
      <c r="C170">
        <v>136</v>
      </c>
      <c r="D170">
        <v>492</v>
      </c>
      <c r="E170">
        <v>0</v>
      </c>
      <c r="F170">
        <v>141</v>
      </c>
      <c r="G170">
        <v>468</v>
      </c>
      <c r="H170">
        <v>390</v>
      </c>
      <c r="I170">
        <v>116</v>
      </c>
      <c r="J170">
        <v>253</v>
      </c>
      <c r="K170">
        <v>175</v>
      </c>
      <c r="L170">
        <v>179</v>
      </c>
      <c r="M170">
        <v>213</v>
      </c>
      <c r="N170">
        <v>555</v>
      </c>
      <c r="O170">
        <v>132</v>
      </c>
      <c r="P170">
        <v>180</v>
      </c>
    </row>
    <row r="171" spans="1:16" x14ac:dyDescent="0.2">
      <c r="A171" t="s">
        <v>2292</v>
      </c>
      <c r="B171" t="s">
        <v>2907</v>
      </c>
      <c r="C171" t="s">
        <v>819</v>
      </c>
      <c r="D171" t="s">
        <v>819</v>
      </c>
      <c r="E171" t="s">
        <v>819</v>
      </c>
      <c r="F171" t="s">
        <v>819</v>
      </c>
      <c r="G171" t="s">
        <v>819</v>
      </c>
      <c r="H171" t="s">
        <v>819</v>
      </c>
      <c r="I171" t="s">
        <v>819</v>
      </c>
      <c r="J171" t="s">
        <v>819</v>
      </c>
      <c r="K171" t="s">
        <v>819</v>
      </c>
      <c r="L171" t="s">
        <v>819</v>
      </c>
      <c r="M171" t="s">
        <v>819</v>
      </c>
      <c r="N171" t="s">
        <v>819</v>
      </c>
      <c r="O171" t="s">
        <v>819</v>
      </c>
      <c r="P171" t="s">
        <v>819</v>
      </c>
    </row>
    <row r="172" spans="1:16" x14ac:dyDescent="0.2">
      <c r="A172" t="s">
        <v>1314</v>
      </c>
      <c r="B172" t="s">
        <v>2908</v>
      </c>
      <c r="C172" t="s">
        <v>819</v>
      </c>
      <c r="D172" t="s">
        <v>819</v>
      </c>
      <c r="E172" t="s">
        <v>819</v>
      </c>
      <c r="F172" t="s">
        <v>819</v>
      </c>
      <c r="G172" t="s">
        <v>819</v>
      </c>
      <c r="H172" t="s">
        <v>819</v>
      </c>
      <c r="I172" t="s">
        <v>819</v>
      </c>
      <c r="J172" t="s">
        <v>819</v>
      </c>
      <c r="K172" t="s">
        <v>819</v>
      </c>
      <c r="L172" t="s">
        <v>819</v>
      </c>
      <c r="M172" t="s">
        <v>819</v>
      </c>
      <c r="N172" t="s">
        <v>819</v>
      </c>
      <c r="O172" t="s">
        <v>819</v>
      </c>
      <c r="P172" t="s">
        <v>819</v>
      </c>
    </row>
    <row r="173" spans="1:16" x14ac:dyDescent="0.2">
      <c r="A173" t="s">
        <v>1316</v>
      </c>
      <c r="B173" t="s">
        <v>2909</v>
      </c>
      <c r="C173">
        <v>18.100000000000001</v>
      </c>
      <c r="D173">
        <v>43.3</v>
      </c>
      <c r="E173" t="s">
        <v>819</v>
      </c>
      <c r="F173">
        <v>25.3</v>
      </c>
      <c r="G173">
        <v>63.8</v>
      </c>
      <c r="H173">
        <v>44.3</v>
      </c>
      <c r="I173">
        <v>19.7</v>
      </c>
      <c r="J173">
        <v>46.9</v>
      </c>
      <c r="K173">
        <v>38.5</v>
      </c>
      <c r="L173">
        <v>33</v>
      </c>
      <c r="M173">
        <v>33</v>
      </c>
      <c r="N173">
        <v>36.700000000000003</v>
      </c>
      <c r="O173">
        <v>17.600000000000001</v>
      </c>
      <c r="P173">
        <v>30.5</v>
      </c>
    </row>
    <row r="174" spans="1:16" x14ac:dyDescent="0.2">
      <c r="A174" t="s">
        <v>1322</v>
      </c>
      <c r="B174" t="s">
        <v>2910</v>
      </c>
      <c r="C174">
        <v>126</v>
      </c>
      <c r="D174">
        <v>439</v>
      </c>
      <c r="E174">
        <v>0</v>
      </c>
      <c r="F174">
        <v>127</v>
      </c>
      <c r="G174">
        <v>395</v>
      </c>
      <c r="H174">
        <v>341</v>
      </c>
      <c r="I174">
        <v>103</v>
      </c>
      <c r="J174">
        <v>239</v>
      </c>
      <c r="K174">
        <v>167</v>
      </c>
      <c r="L174">
        <v>146</v>
      </c>
      <c r="M174">
        <v>168</v>
      </c>
      <c r="N174">
        <v>464</v>
      </c>
      <c r="O174">
        <v>120</v>
      </c>
      <c r="P174">
        <v>124</v>
      </c>
    </row>
    <row r="175" spans="1:16" x14ac:dyDescent="0.2">
      <c r="A175" t="s">
        <v>1324</v>
      </c>
      <c r="B175" t="s">
        <v>2911</v>
      </c>
      <c r="C175" t="s">
        <v>819</v>
      </c>
      <c r="D175" t="s">
        <v>819</v>
      </c>
      <c r="E175" t="s">
        <v>819</v>
      </c>
      <c r="F175" t="s">
        <v>819</v>
      </c>
      <c r="G175" t="s">
        <v>819</v>
      </c>
      <c r="H175" t="s">
        <v>819</v>
      </c>
      <c r="I175" t="s">
        <v>819</v>
      </c>
      <c r="J175" t="s">
        <v>819</v>
      </c>
      <c r="K175" t="s">
        <v>819</v>
      </c>
      <c r="L175" t="s">
        <v>819</v>
      </c>
      <c r="M175" t="s">
        <v>819</v>
      </c>
      <c r="N175" t="s">
        <v>819</v>
      </c>
      <c r="O175" t="s">
        <v>819</v>
      </c>
      <c r="P175" t="s">
        <v>819</v>
      </c>
    </row>
    <row r="176" spans="1:16" x14ac:dyDescent="0.2">
      <c r="A176" t="s">
        <v>2302</v>
      </c>
      <c r="B176" t="s">
        <v>2912</v>
      </c>
      <c r="C176" t="s">
        <v>819</v>
      </c>
      <c r="D176" t="s">
        <v>819</v>
      </c>
      <c r="E176" t="s">
        <v>819</v>
      </c>
      <c r="F176" t="s">
        <v>819</v>
      </c>
      <c r="G176" t="s">
        <v>819</v>
      </c>
      <c r="H176" t="s">
        <v>819</v>
      </c>
      <c r="I176" t="s">
        <v>819</v>
      </c>
      <c r="J176" t="s">
        <v>819</v>
      </c>
      <c r="K176" t="s">
        <v>819</v>
      </c>
      <c r="L176" t="s">
        <v>819</v>
      </c>
      <c r="M176" t="s">
        <v>819</v>
      </c>
      <c r="N176" t="s">
        <v>819</v>
      </c>
      <c r="O176" t="s">
        <v>819</v>
      </c>
      <c r="P176" t="s">
        <v>819</v>
      </c>
    </row>
    <row r="177" spans="1:16" x14ac:dyDescent="0.2">
      <c r="A177" t="s">
        <v>2304</v>
      </c>
      <c r="B177" t="s">
        <v>2913</v>
      </c>
      <c r="C177">
        <v>28</v>
      </c>
      <c r="D177">
        <v>53.2</v>
      </c>
      <c r="E177" t="s">
        <v>819</v>
      </c>
      <c r="F177">
        <v>31</v>
      </c>
      <c r="G177">
        <v>66.099999999999994</v>
      </c>
      <c r="H177">
        <v>48.2</v>
      </c>
      <c r="I177">
        <v>25.7</v>
      </c>
      <c r="J177">
        <v>54.2</v>
      </c>
      <c r="K177">
        <v>46.9</v>
      </c>
      <c r="L177">
        <v>40.4</v>
      </c>
      <c r="M177">
        <v>36.700000000000003</v>
      </c>
      <c r="N177">
        <v>40.700000000000003</v>
      </c>
      <c r="O177">
        <v>28.7</v>
      </c>
      <c r="P177">
        <v>28.6</v>
      </c>
    </row>
    <row r="178" spans="1:16" x14ac:dyDescent="0.2">
      <c r="A178" t="s">
        <v>2310</v>
      </c>
      <c r="B178" t="s">
        <v>2914</v>
      </c>
      <c r="C178">
        <v>87</v>
      </c>
      <c r="D178">
        <v>224</v>
      </c>
      <c r="E178">
        <v>0</v>
      </c>
      <c r="F178">
        <v>89</v>
      </c>
      <c r="G178">
        <v>192</v>
      </c>
      <c r="H178">
        <v>139</v>
      </c>
      <c r="I178">
        <v>41</v>
      </c>
      <c r="J178">
        <v>125</v>
      </c>
      <c r="K178">
        <v>72</v>
      </c>
      <c r="L178">
        <v>104</v>
      </c>
      <c r="M178">
        <v>81</v>
      </c>
      <c r="N178">
        <v>225</v>
      </c>
      <c r="O178">
        <v>62</v>
      </c>
      <c r="P178">
        <v>64</v>
      </c>
    </row>
    <row r="179" spans="1:16" x14ac:dyDescent="0.2">
      <c r="A179" t="s">
        <v>2312</v>
      </c>
      <c r="B179" t="s">
        <v>2915</v>
      </c>
      <c r="C179" t="s">
        <v>819</v>
      </c>
      <c r="D179" t="s">
        <v>819</v>
      </c>
      <c r="E179" t="s">
        <v>819</v>
      </c>
      <c r="F179" t="s">
        <v>819</v>
      </c>
      <c r="G179" t="s">
        <v>819</v>
      </c>
      <c r="H179" t="s">
        <v>819</v>
      </c>
      <c r="I179" t="s">
        <v>819</v>
      </c>
      <c r="J179" t="s">
        <v>819</v>
      </c>
      <c r="K179" t="s">
        <v>819</v>
      </c>
      <c r="L179" t="s">
        <v>819</v>
      </c>
      <c r="M179" t="s">
        <v>819</v>
      </c>
      <c r="N179" t="s">
        <v>819</v>
      </c>
      <c r="O179" t="s">
        <v>819</v>
      </c>
      <c r="P179" t="s">
        <v>819</v>
      </c>
    </row>
    <row r="180" spans="1:16" x14ac:dyDescent="0.2">
      <c r="A180" t="s">
        <v>2318</v>
      </c>
      <c r="B180" t="s">
        <v>2916</v>
      </c>
      <c r="C180" t="s">
        <v>819</v>
      </c>
      <c r="D180" t="s">
        <v>819</v>
      </c>
      <c r="E180" t="s">
        <v>819</v>
      </c>
      <c r="F180" t="s">
        <v>819</v>
      </c>
      <c r="G180" t="s">
        <v>819</v>
      </c>
      <c r="H180" t="s">
        <v>819</v>
      </c>
      <c r="I180" t="s">
        <v>819</v>
      </c>
      <c r="J180" t="s">
        <v>819</v>
      </c>
      <c r="K180" t="s">
        <v>819</v>
      </c>
      <c r="L180" t="s">
        <v>819</v>
      </c>
      <c r="M180" t="s">
        <v>819</v>
      </c>
      <c r="N180" t="s">
        <v>819</v>
      </c>
      <c r="O180" t="s">
        <v>819</v>
      </c>
      <c r="P180" t="s">
        <v>819</v>
      </c>
    </row>
    <row r="181" spans="1:16" x14ac:dyDescent="0.2">
      <c r="A181" t="s">
        <v>2320</v>
      </c>
      <c r="B181" t="s">
        <v>2917</v>
      </c>
      <c r="C181">
        <v>41.4</v>
      </c>
      <c r="D181">
        <v>68.7</v>
      </c>
      <c r="E181" t="s">
        <v>819</v>
      </c>
      <c r="F181">
        <v>51.7</v>
      </c>
      <c r="G181">
        <v>79.7</v>
      </c>
      <c r="H181">
        <v>47.8</v>
      </c>
      <c r="I181">
        <v>24.8</v>
      </c>
      <c r="J181">
        <v>57.6</v>
      </c>
      <c r="K181">
        <v>71.3</v>
      </c>
      <c r="L181">
        <v>53.9</v>
      </c>
      <c r="M181">
        <v>36.799999999999997</v>
      </c>
      <c r="N181">
        <v>49.1</v>
      </c>
      <c r="O181">
        <v>36.5</v>
      </c>
      <c r="P181">
        <v>32.5</v>
      </c>
    </row>
    <row r="182" spans="1:16" x14ac:dyDescent="0.2">
      <c r="A182" t="s">
        <v>1330</v>
      </c>
      <c r="B182" t="s">
        <v>2918</v>
      </c>
      <c r="C182">
        <v>121</v>
      </c>
      <c r="D182">
        <v>419</v>
      </c>
      <c r="E182">
        <v>0</v>
      </c>
      <c r="F182">
        <v>103</v>
      </c>
      <c r="G182">
        <v>416</v>
      </c>
      <c r="H182">
        <v>327</v>
      </c>
      <c r="I182">
        <v>110</v>
      </c>
      <c r="J182">
        <v>229</v>
      </c>
      <c r="K182">
        <v>171</v>
      </c>
      <c r="L182">
        <v>155</v>
      </c>
      <c r="M182">
        <v>188</v>
      </c>
      <c r="N182">
        <v>414</v>
      </c>
      <c r="O182">
        <v>103</v>
      </c>
      <c r="P182">
        <v>138</v>
      </c>
    </row>
    <row r="183" spans="1:16" x14ac:dyDescent="0.2">
      <c r="A183" t="s">
        <v>1332</v>
      </c>
      <c r="B183" t="s">
        <v>2919</v>
      </c>
      <c r="C183" t="s">
        <v>819</v>
      </c>
      <c r="D183" t="s">
        <v>819</v>
      </c>
      <c r="E183" t="s">
        <v>819</v>
      </c>
      <c r="F183" t="s">
        <v>819</v>
      </c>
      <c r="G183" t="s">
        <v>819</v>
      </c>
      <c r="H183" t="s">
        <v>819</v>
      </c>
      <c r="I183" t="s">
        <v>819</v>
      </c>
      <c r="J183" t="s">
        <v>819</v>
      </c>
      <c r="K183" t="s">
        <v>819</v>
      </c>
      <c r="L183" t="s">
        <v>819</v>
      </c>
      <c r="M183" t="s">
        <v>819</v>
      </c>
      <c r="N183" t="s">
        <v>819</v>
      </c>
      <c r="O183" t="s">
        <v>819</v>
      </c>
      <c r="P183" t="s">
        <v>819</v>
      </c>
    </row>
    <row r="184" spans="1:16" x14ac:dyDescent="0.2">
      <c r="A184" t="s">
        <v>1338</v>
      </c>
      <c r="B184" t="s">
        <v>2920</v>
      </c>
      <c r="C184" t="s">
        <v>819</v>
      </c>
      <c r="D184" t="s">
        <v>819</v>
      </c>
      <c r="E184" t="s">
        <v>819</v>
      </c>
      <c r="F184" t="s">
        <v>819</v>
      </c>
      <c r="G184" t="s">
        <v>819</v>
      </c>
      <c r="H184" t="s">
        <v>819</v>
      </c>
      <c r="I184" t="s">
        <v>819</v>
      </c>
      <c r="J184" t="s">
        <v>819</v>
      </c>
      <c r="K184" t="s">
        <v>819</v>
      </c>
      <c r="L184" t="s">
        <v>819</v>
      </c>
      <c r="M184" t="s">
        <v>819</v>
      </c>
      <c r="N184" t="s">
        <v>819</v>
      </c>
      <c r="O184" t="s">
        <v>819</v>
      </c>
      <c r="P184" t="s">
        <v>819</v>
      </c>
    </row>
    <row r="185" spans="1:16" x14ac:dyDescent="0.2">
      <c r="A185" t="s">
        <v>1340</v>
      </c>
      <c r="B185" t="s">
        <v>2921</v>
      </c>
      <c r="C185">
        <v>32.5</v>
      </c>
      <c r="D185">
        <v>56.9</v>
      </c>
      <c r="E185" t="s">
        <v>819</v>
      </c>
      <c r="F185">
        <v>29.8</v>
      </c>
      <c r="G185">
        <v>73.599999999999994</v>
      </c>
      <c r="H185">
        <v>49.2</v>
      </c>
      <c r="I185">
        <v>28.8</v>
      </c>
      <c r="J185">
        <v>52.9</v>
      </c>
      <c r="K185">
        <v>51</v>
      </c>
      <c r="L185">
        <v>45.6</v>
      </c>
      <c r="M185">
        <v>47.7</v>
      </c>
      <c r="N185">
        <v>41.1</v>
      </c>
      <c r="O185">
        <v>25.6</v>
      </c>
      <c r="P185">
        <v>35.4</v>
      </c>
    </row>
    <row r="186" spans="1:16" x14ac:dyDescent="0.2">
      <c r="A186" t="s">
        <v>2922</v>
      </c>
      <c r="B186" t="s">
        <v>2923</v>
      </c>
      <c r="C186">
        <v>111</v>
      </c>
      <c r="D186">
        <v>377</v>
      </c>
      <c r="E186">
        <v>0</v>
      </c>
      <c r="F186">
        <v>96</v>
      </c>
      <c r="G186">
        <v>362</v>
      </c>
      <c r="H186">
        <v>299</v>
      </c>
      <c r="I186">
        <v>97</v>
      </c>
      <c r="J186">
        <v>220</v>
      </c>
      <c r="K186">
        <v>163</v>
      </c>
      <c r="L186">
        <v>131</v>
      </c>
      <c r="M186">
        <v>161</v>
      </c>
      <c r="N186">
        <v>360</v>
      </c>
      <c r="O186">
        <v>103</v>
      </c>
      <c r="P186">
        <v>109</v>
      </c>
    </row>
    <row r="187" spans="1:16" x14ac:dyDescent="0.2">
      <c r="A187" t="s">
        <v>2924</v>
      </c>
      <c r="B187" t="s">
        <v>2925</v>
      </c>
      <c r="C187" t="s">
        <v>819</v>
      </c>
      <c r="D187" t="s">
        <v>819</v>
      </c>
      <c r="E187" t="s">
        <v>819</v>
      </c>
      <c r="F187" t="s">
        <v>819</v>
      </c>
      <c r="G187" t="s">
        <v>819</v>
      </c>
      <c r="H187" t="s">
        <v>819</v>
      </c>
      <c r="I187" t="s">
        <v>819</v>
      </c>
      <c r="J187" t="s">
        <v>819</v>
      </c>
      <c r="K187" t="s">
        <v>819</v>
      </c>
      <c r="L187" t="s">
        <v>819</v>
      </c>
      <c r="M187" t="s">
        <v>819</v>
      </c>
      <c r="N187" t="s">
        <v>819</v>
      </c>
      <c r="O187" t="s">
        <v>819</v>
      </c>
      <c r="P187" t="s">
        <v>819</v>
      </c>
    </row>
    <row r="188" spans="1:16" x14ac:dyDescent="0.2">
      <c r="A188" t="s">
        <v>2334</v>
      </c>
      <c r="B188" t="s">
        <v>2926</v>
      </c>
      <c r="C188" t="s">
        <v>819</v>
      </c>
      <c r="D188" t="s">
        <v>819</v>
      </c>
      <c r="E188" t="s">
        <v>819</v>
      </c>
      <c r="F188" t="s">
        <v>819</v>
      </c>
      <c r="G188" t="s">
        <v>819</v>
      </c>
      <c r="H188" t="s">
        <v>819</v>
      </c>
      <c r="I188" t="s">
        <v>819</v>
      </c>
      <c r="J188" t="s">
        <v>819</v>
      </c>
      <c r="K188" t="s">
        <v>819</v>
      </c>
      <c r="L188" t="s">
        <v>819</v>
      </c>
      <c r="M188" t="s">
        <v>819</v>
      </c>
      <c r="N188" t="s">
        <v>819</v>
      </c>
      <c r="O188" t="s">
        <v>819</v>
      </c>
      <c r="P188" t="s">
        <v>819</v>
      </c>
    </row>
    <row r="189" spans="1:16" x14ac:dyDescent="0.2">
      <c r="A189" t="s">
        <v>2336</v>
      </c>
      <c r="B189" t="s">
        <v>2927</v>
      </c>
      <c r="C189">
        <v>41.3</v>
      </c>
      <c r="D189">
        <v>63.4</v>
      </c>
      <c r="E189" t="s">
        <v>819</v>
      </c>
      <c r="F189">
        <v>34.799999999999997</v>
      </c>
      <c r="G189">
        <v>74.8</v>
      </c>
      <c r="H189">
        <v>52.7</v>
      </c>
      <c r="I189">
        <v>34.4</v>
      </c>
      <c r="J189">
        <v>57.1</v>
      </c>
      <c r="K189">
        <v>56.4</v>
      </c>
      <c r="L189">
        <v>46.3</v>
      </c>
      <c r="M189">
        <v>49.2</v>
      </c>
      <c r="N189">
        <v>41.8</v>
      </c>
      <c r="O189">
        <v>41.5</v>
      </c>
      <c r="P189">
        <v>35.9</v>
      </c>
    </row>
    <row r="190" spans="1:16" x14ac:dyDescent="0.2">
      <c r="A190" t="s">
        <v>2342</v>
      </c>
      <c r="B190" t="s">
        <v>2928</v>
      </c>
      <c r="C190">
        <v>72</v>
      </c>
      <c r="D190">
        <v>180</v>
      </c>
      <c r="E190">
        <v>0</v>
      </c>
      <c r="F190">
        <v>78</v>
      </c>
      <c r="G190">
        <v>181</v>
      </c>
      <c r="H190">
        <v>127</v>
      </c>
      <c r="I190">
        <v>41</v>
      </c>
      <c r="J190">
        <v>114</v>
      </c>
      <c r="K190">
        <v>68</v>
      </c>
      <c r="L190">
        <v>98</v>
      </c>
      <c r="M190">
        <v>74</v>
      </c>
      <c r="N190">
        <v>190</v>
      </c>
      <c r="O190">
        <v>48</v>
      </c>
      <c r="P190">
        <v>57</v>
      </c>
    </row>
    <row r="191" spans="1:16" x14ac:dyDescent="0.2">
      <c r="A191" t="s">
        <v>2343</v>
      </c>
      <c r="B191" t="s">
        <v>2929</v>
      </c>
      <c r="C191" t="s">
        <v>819</v>
      </c>
      <c r="D191" t="s">
        <v>819</v>
      </c>
      <c r="E191" t="s">
        <v>819</v>
      </c>
      <c r="F191" t="s">
        <v>819</v>
      </c>
      <c r="G191" t="s">
        <v>819</v>
      </c>
      <c r="H191" t="s">
        <v>819</v>
      </c>
      <c r="I191" t="s">
        <v>819</v>
      </c>
      <c r="J191" t="s">
        <v>819</v>
      </c>
      <c r="K191" t="s">
        <v>819</v>
      </c>
      <c r="L191" t="s">
        <v>819</v>
      </c>
      <c r="M191" t="s">
        <v>819</v>
      </c>
      <c r="N191" t="s">
        <v>819</v>
      </c>
      <c r="O191" t="s">
        <v>819</v>
      </c>
      <c r="P191" t="s">
        <v>819</v>
      </c>
    </row>
    <row r="192" spans="1:16" x14ac:dyDescent="0.2">
      <c r="A192" t="s">
        <v>1346</v>
      </c>
      <c r="B192" t="s">
        <v>2930</v>
      </c>
      <c r="C192" t="s">
        <v>819</v>
      </c>
      <c r="D192" t="s">
        <v>819</v>
      </c>
      <c r="E192" t="s">
        <v>819</v>
      </c>
      <c r="F192" t="s">
        <v>819</v>
      </c>
      <c r="G192" t="s">
        <v>819</v>
      </c>
      <c r="H192" t="s">
        <v>819</v>
      </c>
      <c r="I192" t="s">
        <v>819</v>
      </c>
      <c r="J192" t="s">
        <v>819</v>
      </c>
      <c r="K192" t="s">
        <v>819</v>
      </c>
      <c r="L192" t="s">
        <v>819</v>
      </c>
      <c r="M192" t="s">
        <v>819</v>
      </c>
      <c r="N192" t="s">
        <v>819</v>
      </c>
      <c r="O192" t="s">
        <v>819</v>
      </c>
      <c r="P192" t="s">
        <v>819</v>
      </c>
    </row>
    <row r="193" spans="1:16" x14ac:dyDescent="0.2">
      <c r="A193" t="s">
        <v>1348</v>
      </c>
      <c r="B193" t="s">
        <v>2931</v>
      </c>
      <c r="C193">
        <v>59</v>
      </c>
      <c r="D193">
        <v>75</v>
      </c>
      <c r="E193" t="s">
        <v>819</v>
      </c>
      <c r="F193">
        <v>58.2</v>
      </c>
      <c r="G193">
        <v>78.7</v>
      </c>
      <c r="H193">
        <v>58</v>
      </c>
      <c r="I193">
        <v>35</v>
      </c>
      <c r="J193">
        <v>58.5</v>
      </c>
      <c r="K193">
        <v>71.599999999999994</v>
      </c>
      <c r="L193">
        <v>58.7</v>
      </c>
      <c r="M193">
        <v>56.1</v>
      </c>
      <c r="N193">
        <v>56.2</v>
      </c>
      <c r="O193">
        <v>41.4</v>
      </c>
      <c r="P193">
        <v>46.3</v>
      </c>
    </row>
    <row r="194" spans="1:16" x14ac:dyDescent="0.2">
      <c r="A194" t="s">
        <v>1354</v>
      </c>
      <c r="B194" t="s">
        <v>2932</v>
      </c>
      <c r="C194">
        <v>731</v>
      </c>
      <c r="D194">
        <v>1946</v>
      </c>
      <c r="E194">
        <v>345</v>
      </c>
      <c r="F194">
        <v>639</v>
      </c>
      <c r="G194">
        <v>2098</v>
      </c>
      <c r="H194">
        <v>1423</v>
      </c>
      <c r="I194">
        <v>490</v>
      </c>
      <c r="J194">
        <v>999</v>
      </c>
      <c r="K194">
        <v>730</v>
      </c>
      <c r="L194">
        <v>782</v>
      </c>
      <c r="M194">
        <v>852</v>
      </c>
      <c r="N194">
        <v>2417</v>
      </c>
      <c r="O194">
        <v>594</v>
      </c>
      <c r="P194">
        <v>729</v>
      </c>
    </row>
    <row r="195" spans="1:16" x14ac:dyDescent="0.2">
      <c r="A195" t="s">
        <v>1356</v>
      </c>
      <c r="B195" t="s">
        <v>2933</v>
      </c>
      <c r="C195" t="s">
        <v>819</v>
      </c>
      <c r="D195" t="s">
        <v>819</v>
      </c>
      <c r="E195" t="s">
        <v>819</v>
      </c>
      <c r="F195" t="s">
        <v>819</v>
      </c>
      <c r="G195" t="s">
        <v>819</v>
      </c>
      <c r="H195" t="s">
        <v>819</v>
      </c>
      <c r="I195" t="s">
        <v>819</v>
      </c>
      <c r="J195" t="s">
        <v>819</v>
      </c>
      <c r="K195" t="s">
        <v>819</v>
      </c>
      <c r="L195" t="s">
        <v>819</v>
      </c>
      <c r="M195" t="s">
        <v>819</v>
      </c>
      <c r="N195" t="s">
        <v>819</v>
      </c>
      <c r="O195" t="s">
        <v>819</v>
      </c>
      <c r="P195" t="s">
        <v>819</v>
      </c>
    </row>
    <row r="196" spans="1:16" x14ac:dyDescent="0.2">
      <c r="A196" t="s">
        <v>2346</v>
      </c>
      <c r="B196" t="s">
        <v>2934</v>
      </c>
      <c r="C196" t="s">
        <v>819</v>
      </c>
      <c r="D196" t="s">
        <v>819</v>
      </c>
      <c r="E196" t="s">
        <v>819</v>
      </c>
      <c r="F196" t="s">
        <v>819</v>
      </c>
      <c r="G196" t="s">
        <v>819</v>
      </c>
      <c r="H196" t="s">
        <v>819</v>
      </c>
      <c r="I196" t="s">
        <v>819</v>
      </c>
      <c r="J196" t="s">
        <v>819</v>
      </c>
      <c r="K196" t="s">
        <v>819</v>
      </c>
      <c r="L196" t="s">
        <v>819</v>
      </c>
      <c r="M196" t="s">
        <v>819</v>
      </c>
      <c r="N196" t="s">
        <v>819</v>
      </c>
      <c r="O196" t="s">
        <v>819</v>
      </c>
      <c r="P196" t="s">
        <v>819</v>
      </c>
    </row>
    <row r="197" spans="1:16" x14ac:dyDescent="0.2">
      <c r="A197" t="s">
        <v>2347</v>
      </c>
      <c r="B197" t="s">
        <v>2935</v>
      </c>
      <c r="C197">
        <v>22.5</v>
      </c>
      <c r="D197">
        <v>43.8</v>
      </c>
      <c r="E197">
        <v>90.3</v>
      </c>
      <c r="F197">
        <v>28.1</v>
      </c>
      <c r="G197">
        <v>63.4</v>
      </c>
      <c r="H197">
        <v>41.5</v>
      </c>
      <c r="I197">
        <v>21.3</v>
      </c>
      <c r="J197">
        <v>48</v>
      </c>
      <c r="K197">
        <v>40.9</v>
      </c>
      <c r="L197">
        <v>34.9</v>
      </c>
      <c r="M197">
        <v>33.4</v>
      </c>
      <c r="N197">
        <v>40.9</v>
      </c>
      <c r="O197">
        <v>19.100000000000001</v>
      </c>
      <c r="P197">
        <v>29.4</v>
      </c>
    </row>
    <row r="198" spans="1:16" x14ac:dyDescent="0.2">
      <c r="A198" t="s">
        <v>1362</v>
      </c>
      <c r="B198" t="s">
        <v>2936</v>
      </c>
      <c r="C198">
        <v>331</v>
      </c>
      <c r="D198">
        <v>897</v>
      </c>
      <c r="E198">
        <v>249</v>
      </c>
      <c r="F198">
        <v>365</v>
      </c>
      <c r="G198">
        <v>966</v>
      </c>
      <c r="H198">
        <v>752</v>
      </c>
      <c r="I198">
        <v>249</v>
      </c>
      <c r="J198">
        <v>465</v>
      </c>
      <c r="K198">
        <v>401</v>
      </c>
      <c r="L198">
        <v>432</v>
      </c>
      <c r="M198">
        <v>472</v>
      </c>
      <c r="N198">
        <v>1398</v>
      </c>
      <c r="O198">
        <v>329</v>
      </c>
      <c r="P198">
        <v>482</v>
      </c>
    </row>
    <row r="199" spans="1:16" x14ac:dyDescent="0.2">
      <c r="A199" t="s">
        <v>1364</v>
      </c>
      <c r="B199" t="s">
        <v>2937</v>
      </c>
      <c r="C199" t="s">
        <v>819</v>
      </c>
      <c r="D199" t="s">
        <v>819</v>
      </c>
      <c r="E199" t="s">
        <v>819</v>
      </c>
      <c r="F199" t="s">
        <v>819</v>
      </c>
      <c r="G199" t="s">
        <v>819</v>
      </c>
      <c r="H199" t="s">
        <v>819</v>
      </c>
      <c r="I199" t="s">
        <v>819</v>
      </c>
      <c r="J199" t="s">
        <v>819</v>
      </c>
      <c r="K199" t="s">
        <v>819</v>
      </c>
      <c r="L199" t="s">
        <v>819</v>
      </c>
      <c r="M199" t="s">
        <v>819</v>
      </c>
      <c r="N199" t="s">
        <v>819</v>
      </c>
      <c r="O199" t="s">
        <v>819</v>
      </c>
      <c r="P199" t="s">
        <v>819</v>
      </c>
    </row>
    <row r="200" spans="1:16" x14ac:dyDescent="0.2">
      <c r="A200" t="s">
        <v>1370</v>
      </c>
      <c r="B200" t="s">
        <v>2938</v>
      </c>
      <c r="C200" t="s">
        <v>819</v>
      </c>
      <c r="D200" t="s">
        <v>819</v>
      </c>
      <c r="E200" t="s">
        <v>819</v>
      </c>
      <c r="F200" t="s">
        <v>819</v>
      </c>
      <c r="G200" t="s">
        <v>819</v>
      </c>
      <c r="H200" t="s">
        <v>819</v>
      </c>
      <c r="I200" t="s">
        <v>819</v>
      </c>
      <c r="J200" t="s">
        <v>819</v>
      </c>
      <c r="K200" t="s">
        <v>819</v>
      </c>
      <c r="L200" t="s">
        <v>819</v>
      </c>
      <c r="M200" t="s">
        <v>819</v>
      </c>
      <c r="N200" t="s">
        <v>819</v>
      </c>
      <c r="O200" t="s">
        <v>819</v>
      </c>
      <c r="P200" t="s">
        <v>819</v>
      </c>
    </row>
    <row r="201" spans="1:16" x14ac:dyDescent="0.2">
      <c r="A201" t="s">
        <v>1371</v>
      </c>
      <c r="B201" t="s">
        <v>2939</v>
      </c>
      <c r="C201">
        <v>14.2</v>
      </c>
      <c r="D201">
        <v>34.1</v>
      </c>
      <c r="E201">
        <v>87.1</v>
      </c>
      <c r="F201">
        <v>25.5</v>
      </c>
      <c r="G201">
        <v>54.9</v>
      </c>
      <c r="H201">
        <v>35.5</v>
      </c>
      <c r="I201">
        <v>16.600000000000001</v>
      </c>
      <c r="J201">
        <v>39.6</v>
      </c>
      <c r="K201">
        <v>37.200000000000003</v>
      </c>
      <c r="L201">
        <v>26.9</v>
      </c>
      <c r="M201">
        <v>28.6</v>
      </c>
      <c r="N201">
        <v>37</v>
      </c>
      <c r="O201">
        <v>14.3</v>
      </c>
      <c r="P201">
        <v>27.9</v>
      </c>
    </row>
    <row r="202" spans="1:16" x14ac:dyDescent="0.2">
      <c r="A202" t="s">
        <v>2350</v>
      </c>
      <c r="B202" t="s">
        <v>2940</v>
      </c>
      <c r="C202">
        <v>12</v>
      </c>
      <c r="D202">
        <v>33</v>
      </c>
      <c r="E202">
        <v>0</v>
      </c>
      <c r="F202">
        <v>30</v>
      </c>
      <c r="G202">
        <v>57</v>
      </c>
      <c r="H202">
        <v>79</v>
      </c>
      <c r="I202">
        <v>5</v>
      </c>
      <c r="J202">
        <v>6</v>
      </c>
      <c r="K202">
        <v>15</v>
      </c>
      <c r="L202">
        <v>24</v>
      </c>
      <c r="M202">
        <v>53</v>
      </c>
      <c r="N202">
        <v>125</v>
      </c>
      <c r="O202">
        <v>38</v>
      </c>
      <c r="P202">
        <v>27</v>
      </c>
    </row>
    <row r="203" spans="1:16" x14ac:dyDescent="0.2">
      <c r="A203" t="s">
        <v>2351</v>
      </c>
      <c r="B203" t="s">
        <v>2941</v>
      </c>
      <c r="C203" t="s">
        <v>819</v>
      </c>
      <c r="D203" t="s">
        <v>819</v>
      </c>
      <c r="E203" t="s">
        <v>819</v>
      </c>
      <c r="F203" t="s">
        <v>819</v>
      </c>
      <c r="G203" t="s">
        <v>819</v>
      </c>
      <c r="H203" t="s">
        <v>819</v>
      </c>
      <c r="I203" t="s">
        <v>819</v>
      </c>
      <c r="J203" t="s">
        <v>819</v>
      </c>
      <c r="K203" t="s">
        <v>819</v>
      </c>
      <c r="L203" t="s">
        <v>819</v>
      </c>
      <c r="M203" t="s">
        <v>819</v>
      </c>
      <c r="N203" t="s">
        <v>819</v>
      </c>
      <c r="O203" t="s">
        <v>819</v>
      </c>
      <c r="P203" t="s">
        <v>819</v>
      </c>
    </row>
    <row r="204" spans="1:16" x14ac:dyDescent="0.2">
      <c r="A204" t="s">
        <v>1374</v>
      </c>
      <c r="B204" t="s">
        <v>2942</v>
      </c>
      <c r="C204" t="s">
        <v>819</v>
      </c>
      <c r="D204" t="s">
        <v>819</v>
      </c>
      <c r="E204" t="s">
        <v>819</v>
      </c>
      <c r="F204" t="s">
        <v>819</v>
      </c>
      <c r="G204" t="s">
        <v>819</v>
      </c>
      <c r="H204" t="s">
        <v>819</v>
      </c>
      <c r="I204" t="s">
        <v>819</v>
      </c>
      <c r="J204" t="s">
        <v>819</v>
      </c>
      <c r="K204" t="s">
        <v>819</v>
      </c>
      <c r="L204" t="s">
        <v>819</v>
      </c>
      <c r="M204" t="s">
        <v>819</v>
      </c>
      <c r="N204" t="s">
        <v>819</v>
      </c>
      <c r="O204" t="s">
        <v>819</v>
      </c>
      <c r="P204" t="s">
        <v>819</v>
      </c>
    </row>
    <row r="205" spans="1:16" x14ac:dyDescent="0.2">
      <c r="A205" t="s">
        <v>1376</v>
      </c>
      <c r="B205" t="s">
        <v>2943</v>
      </c>
      <c r="C205">
        <v>4.3</v>
      </c>
      <c r="D205">
        <v>16.5</v>
      </c>
      <c r="E205" t="s">
        <v>819</v>
      </c>
      <c r="F205">
        <v>21.1</v>
      </c>
      <c r="G205">
        <v>34.1</v>
      </c>
      <c r="H205">
        <v>34.1</v>
      </c>
      <c r="I205">
        <v>4.8</v>
      </c>
      <c r="J205">
        <v>7.5</v>
      </c>
      <c r="K205">
        <v>7.3</v>
      </c>
      <c r="L205">
        <v>14.4</v>
      </c>
      <c r="M205">
        <v>36.1</v>
      </c>
      <c r="N205">
        <v>34.5</v>
      </c>
      <c r="O205">
        <v>15.8</v>
      </c>
      <c r="P205">
        <v>21.6</v>
      </c>
    </row>
    <row r="206" spans="1:16" x14ac:dyDescent="0.2">
      <c r="A206" t="s">
        <v>1382</v>
      </c>
      <c r="B206" t="s">
        <v>2944</v>
      </c>
      <c r="C206">
        <v>392</v>
      </c>
      <c r="D206">
        <v>1041</v>
      </c>
      <c r="E206">
        <v>0</v>
      </c>
      <c r="F206">
        <v>274</v>
      </c>
      <c r="G206">
        <v>1132</v>
      </c>
      <c r="H206">
        <v>671</v>
      </c>
      <c r="I206">
        <v>241</v>
      </c>
      <c r="J206">
        <v>534</v>
      </c>
      <c r="K206">
        <v>329</v>
      </c>
      <c r="L206">
        <v>350</v>
      </c>
      <c r="M206">
        <v>380</v>
      </c>
      <c r="N206">
        <v>1013</v>
      </c>
      <c r="O206">
        <v>265</v>
      </c>
      <c r="P206">
        <v>247</v>
      </c>
    </row>
    <row r="207" spans="1:16" x14ac:dyDescent="0.2">
      <c r="A207" t="s">
        <v>1383</v>
      </c>
      <c r="B207" t="s">
        <v>2945</v>
      </c>
      <c r="C207" t="s">
        <v>819</v>
      </c>
      <c r="D207" t="s">
        <v>819</v>
      </c>
      <c r="E207" t="s">
        <v>819</v>
      </c>
      <c r="F207" t="s">
        <v>819</v>
      </c>
      <c r="G207" t="s">
        <v>819</v>
      </c>
      <c r="H207" t="s">
        <v>819</v>
      </c>
      <c r="I207" t="s">
        <v>819</v>
      </c>
      <c r="J207" t="s">
        <v>819</v>
      </c>
      <c r="K207" t="s">
        <v>819</v>
      </c>
      <c r="L207" t="s">
        <v>819</v>
      </c>
      <c r="M207" t="s">
        <v>819</v>
      </c>
      <c r="N207" t="s">
        <v>819</v>
      </c>
      <c r="O207" t="s">
        <v>819</v>
      </c>
      <c r="P207" t="s">
        <v>819</v>
      </c>
    </row>
    <row r="208" spans="1:16" x14ac:dyDescent="0.2">
      <c r="A208" t="s">
        <v>2354</v>
      </c>
      <c r="B208" t="s">
        <v>2946</v>
      </c>
      <c r="C208" t="s">
        <v>819</v>
      </c>
      <c r="D208" t="s">
        <v>819</v>
      </c>
      <c r="E208" t="s">
        <v>819</v>
      </c>
      <c r="F208" t="s">
        <v>819</v>
      </c>
      <c r="G208" t="s">
        <v>819</v>
      </c>
      <c r="H208" t="s">
        <v>819</v>
      </c>
      <c r="I208" t="s">
        <v>819</v>
      </c>
      <c r="J208" t="s">
        <v>819</v>
      </c>
      <c r="K208" t="s">
        <v>819</v>
      </c>
      <c r="L208" t="s">
        <v>819</v>
      </c>
      <c r="M208" t="s">
        <v>819</v>
      </c>
      <c r="N208" t="s">
        <v>819</v>
      </c>
      <c r="O208" t="s">
        <v>819</v>
      </c>
      <c r="P208" t="s">
        <v>819</v>
      </c>
    </row>
    <row r="209" spans="1:16" x14ac:dyDescent="0.2">
      <c r="A209" t="s">
        <v>2355</v>
      </c>
      <c r="B209" t="s">
        <v>2947</v>
      </c>
      <c r="C209">
        <v>43.5</v>
      </c>
      <c r="D209">
        <v>57.5</v>
      </c>
      <c r="E209" t="s">
        <v>819</v>
      </c>
      <c r="F209">
        <v>32.4</v>
      </c>
      <c r="G209">
        <v>73.2</v>
      </c>
      <c r="H209">
        <v>51.2</v>
      </c>
      <c r="I209">
        <v>30.2</v>
      </c>
      <c r="J209">
        <v>58.9</v>
      </c>
      <c r="K209">
        <v>47.5</v>
      </c>
      <c r="L209">
        <v>54.9</v>
      </c>
      <c r="M209">
        <v>42.2</v>
      </c>
      <c r="N209">
        <v>47.6</v>
      </c>
      <c r="O209">
        <v>32.700000000000003</v>
      </c>
      <c r="P209">
        <v>33</v>
      </c>
    </row>
    <row r="210" spans="1:16" x14ac:dyDescent="0.2">
      <c r="A210" t="s">
        <v>1386</v>
      </c>
      <c r="B210" t="s">
        <v>2948</v>
      </c>
      <c r="C210">
        <v>284</v>
      </c>
      <c r="D210">
        <v>696</v>
      </c>
      <c r="E210">
        <v>0</v>
      </c>
      <c r="F210">
        <v>155</v>
      </c>
      <c r="G210">
        <v>844</v>
      </c>
      <c r="H210">
        <v>451</v>
      </c>
      <c r="I210">
        <v>190</v>
      </c>
      <c r="J210">
        <v>341</v>
      </c>
      <c r="K210">
        <v>243</v>
      </c>
      <c r="L210">
        <v>222</v>
      </c>
      <c r="M210">
        <v>291</v>
      </c>
      <c r="N210">
        <v>667</v>
      </c>
      <c r="O210">
        <v>171</v>
      </c>
      <c r="P210">
        <v>154</v>
      </c>
    </row>
    <row r="211" spans="1:16" x14ac:dyDescent="0.2">
      <c r="A211" t="s">
        <v>1388</v>
      </c>
      <c r="B211" t="s">
        <v>2949</v>
      </c>
      <c r="C211" t="s">
        <v>819</v>
      </c>
      <c r="D211" t="s">
        <v>819</v>
      </c>
      <c r="E211" t="s">
        <v>819</v>
      </c>
      <c r="F211" t="s">
        <v>819</v>
      </c>
      <c r="G211" t="s">
        <v>819</v>
      </c>
      <c r="H211" t="s">
        <v>819</v>
      </c>
      <c r="I211" t="s">
        <v>819</v>
      </c>
      <c r="J211" t="s">
        <v>819</v>
      </c>
      <c r="K211" t="s">
        <v>819</v>
      </c>
      <c r="L211" t="s">
        <v>819</v>
      </c>
      <c r="M211" t="s">
        <v>819</v>
      </c>
      <c r="N211" t="s">
        <v>819</v>
      </c>
      <c r="O211" t="s">
        <v>819</v>
      </c>
      <c r="P211" t="s">
        <v>819</v>
      </c>
    </row>
    <row r="212" spans="1:16" x14ac:dyDescent="0.2">
      <c r="A212" t="s">
        <v>1394</v>
      </c>
      <c r="B212" t="s">
        <v>2950</v>
      </c>
      <c r="C212" t="s">
        <v>819</v>
      </c>
      <c r="D212" t="s">
        <v>819</v>
      </c>
      <c r="E212" t="s">
        <v>819</v>
      </c>
      <c r="F212" t="s">
        <v>819</v>
      </c>
      <c r="G212" t="s">
        <v>819</v>
      </c>
      <c r="H212" t="s">
        <v>819</v>
      </c>
      <c r="I212" t="s">
        <v>819</v>
      </c>
      <c r="J212" t="s">
        <v>819</v>
      </c>
      <c r="K212" t="s">
        <v>819</v>
      </c>
      <c r="L212" t="s">
        <v>819</v>
      </c>
      <c r="M212" t="s">
        <v>819</v>
      </c>
      <c r="N212" t="s">
        <v>819</v>
      </c>
      <c r="O212" t="s">
        <v>819</v>
      </c>
      <c r="P212" t="s">
        <v>819</v>
      </c>
    </row>
    <row r="213" spans="1:16" x14ac:dyDescent="0.2">
      <c r="A213" t="s">
        <v>1395</v>
      </c>
      <c r="B213" t="s">
        <v>2951</v>
      </c>
      <c r="C213">
        <v>42.8</v>
      </c>
      <c r="D213">
        <v>52.6</v>
      </c>
      <c r="E213" t="s">
        <v>819</v>
      </c>
      <c r="F213">
        <v>25.8</v>
      </c>
      <c r="G213">
        <v>72</v>
      </c>
      <c r="H213">
        <v>49.8</v>
      </c>
      <c r="I213">
        <v>32.200000000000003</v>
      </c>
      <c r="J213">
        <v>56.5</v>
      </c>
      <c r="K213">
        <v>43.4</v>
      </c>
      <c r="L213">
        <v>52.2</v>
      </c>
      <c r="M213">
        <v>44.9</v>
      </c>
      <c r="N213">
        <v>44.9</v>
      </c>
      <c r="O213">
        <v>29.2</v>
      </c>
      <c r="P213">
        <v>31.3</v>
      </c>
    </row>
    <row r="214" spans="1:16" x14ac:dyDescent="0.2">
      <c r="A214" t="s">
        <v>2952</v>
      </c>
      <c r="B214" t="s">
        <v>2953</v>
      </c>
      <c r="C214">
        <v>133</v>
      </c>
      <c r="D214">
        <v>136</v>
      </c>
      <c r="E214">
        <v>345</v>
      </c>
      <c r="F214">
        <v>160</v>
      </c>
      <c r="G214">
        <v>230</v>
      </c>
      <c r="H214">
        <v>209</v>
      </c>
      <c r="I214">
        <v>72</v>
      </c>
      <c r="J214">
        <v>71</v>
      </c>
      <c r="K214">
        <v>116</v>
      </c>
      <c r="L214">
        <v>136</v>
      </c>
      <c r="M214">
        <v>140</v>
      </c>
      <c r="N214">
        <v>564</v>
      </c>
      <c r="O214">
        <v>145</v>
      </c>
      <c r="P214">
        <v>198</v>
      </c>
    </row>
    <row r="215" spans="1:16" x14ac:dyDescent="0.2">
      <c r="A215" t="s">
        <v>2954</v>
      </c>
      <c r="B215" t="s">
        <v>2955</v>
      </c>
      <c r="C215" t="s">
        <v>819</v>
      </c>
      <c r="D215" t="s">
        <v>819</v>
      </c>
      <c r="E215" t="s">
        <v>819</v>
      </c>
      <c r="F215" t="s">
        <v>819</v>
      </c>
      <c r="G215" t="s">
        <v>819</v>
      </c>
      <c r="H215" t="s">
        <v>819</v>
      </c>
      <c r="I215" t="s">
        <v>819</v>
      </c>
      <c r="J215" t="s">
        <v>819</v>
      </c>
      <c r="K215" t="s">
        <v>819</v>
      </c>
      <c r="L215" t="s">
        <v>819</v>
      </c>
      <c r="M215" t="s">
        <v>819</v>
      </c>
      <c r="N215" t="s">
        <v>819</v>
      </c>
      <c r="O215" t="s">
        <v>819</v>
      </c>
      <c r="P215" t="s">
        <v>819</v>
      </c>
    </row>
    <row r="216" spans="1:16" x14ac:dyDescent="0.2">
      <c r="A216" t="s">
        <v>2366</v>
      </c>
      <c r="B216" t="s">
        <v>2956</v>
      </c>
      <c r="C216" t="s">
        <v>819</v>
      </c>
      <c r="D216" t="s">
        <v>819</v>
      </c>
      <c r="E216" t="s">
        <v>819</v>
      </c>
      <c r="F216" t="s">
        <v>819</v>
      </c>
      <c r="G216" t="s">
        <v>819</v>
      </c>
      <c r="H216" t="s">
        <v>819</v>
      </c>
      <c r="I216" t="s">
        <v>819</v>
      </c>
      <c r="J216" t="s">
        <v>819</v>
      </c>
      <c r="K216" t="s">
        <v>819</v>
      </c>
      <c r="L216" t="s">
        <v>819</v>
      </c>
      <c r="M216" t="s">
        <v>819</v>
      </c>
      <c r="N216" t="s">
        <v>819</v>
      </c>
      <c r="O216" t="s">
        <v>819</v>
      </c>
      <c r="P216" t="s">
        <v>819</v>
      </c>
    </row>
    <row r="217" spans="1:16" x14ac:dyDescent="0.2">
      <c r="A217" t="s">
        <v>2368</v>
      </c>
      <c r="B217" t="s">
        <v>2957</v>
      </c>
      <c r="C217">
        <v>18.3</v>
      </c>
      <c r="D217">
        <v>28.5</v>
      </c>
      <c r="E217">
        <v>90.3</v>
      </c>
      <c r="F217">
        <v>35.5</v>
      </c>
      <c r="G217">
        <v>57.9</v>
      </c>
      <c r="H217">
        <v>33</v>
      </c>
      <c r="I217">
        <v>21.5</v>
      </c>
      <c r="J217">
        <v>41.3</v>
      </c>
      <c r="K217">
        <v>48.9</v>
      </c>
      <c r="L217">
        <v>23.5</v>
      </c>
      <c r="M217">
        <v>39.799999999999997</v>
      </c>
      <c r="N217">
        <v>45.2</v>
      </c>
      <c r="O217">
        <v>19</v>
      </c>
      <c r="P217">
        <v>26.5</v>
      </c>
    </row>
  </sheetData>
  <phoneticPr fontId="2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 simplified</vt:lpstr>
      <vt:lpstr>DEP manipulated</vt:lpstr>
      <vt:lpstr>2010 General Pop Chars</vt:lpstr>
      <vt:lpstr>2010 Social Chars</vt:lpstr>
      <vt:lpstr>2010 Economic Chars</vt:lpstr>
      <vt:lpstr>2000 General Pop Chars</vt:lpstr>
      <vt:lpstr>2000 Social Chars</vt:lpstr>
      <vt:lpstr>2000 Race and Ethnicity</vt:lpstr>
      <vt:lpstr>2000 Economic 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Hays</dc:creator>
  <cp:lastModifiedBy>Microsoft Office User</cp:lastModifiedBy>
  <cp:lastPrinted>2018-03-03T22:15:33Z</cp:lastPrinted>
  <dcterms:created xsi:type="dcterms:W3CDTF">2018-03-02T19:41:29Z</dcterms:created>
  <dcterms:modified xsi:type="dcterms:W3CDTF">2018-03-03T22:18:50Z</dcterms:modified>
</cp:coreProperties>
</file>